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z\Desktop\"/>
    </mc:Choice>
  </mc:AlternateContent>
  <xr:revisionPtr revIDLastSave="0" documentId="13_ncr:1_{1EC18648-2EBC-4D54-90EE-862D11CB4378}" xr6:coauthVersionLast="47" xr6:coauthVersionMax="47" xr10:uidLastSave="{00000000-0000-0000-0000-000000000000}"/>
  <workbookProtection workbookAlgorithmName="SHA-512" workbookHashValue="8MImMPY0mEfE6+Mz9fhrt5TcxkE8lyJIDXWGDbDa/vj61FvDT7pdND2Romn+1tPFeHUiLt7vFT+SZYYUTr6xew==" workbookSaltValue="h+ly1yNce9nGQUODarBKUA==" workbookSpinCount="100000" lockStructure="1"/>
  <bookViews>
    <workbookView xWindow="-120" yWindow="-120" windowWidth="29040" windowHeight="15720" tabRatio="912" xr2:uid="{00000000-000D-0000-FFFF-FFFF00000000}"/>
  </bookViews>
  <sheets>
    <sheet name="はじめに" sheetId="1" r:id="rId1"/>
    <sheet name="【1】腹部外科その1" sheetId="2" r:id="rId2"/>
    <sheet name="【1】腹部外科その2" sheetId="3" r:id="rId3"/>
    <sheet name="【1】腹部外科その3" sheetId="4" r:id="rId4"/>
    <sheet name="【2】肥満外科" sheetId="14" r:id="rId5"/>
    <sheet name="【3】小児外科" sheetId="6" r:id="rId6"/>
    <sheet name="【4】呼吸器外科" sheetId="5" r:id="rId7"/>
    <sheet name="【5】乳腺・甲状腺外科" sheetId="7" r:id="rId8"/>
    <sheet name="【6】心臓血管外科" sheetId="8" r:id="rId9"/>
    <sheet name="【7】産婦人科" sheetId="13" r:id="rId10"/>
    <sheet name="【8】泌尿器科" sheetId="10" r:id="rId11"/>
    <sheet name="【9】整形外科" sheetId="11" r:id="rId12"/>
    <sheet name="【10】形成外科" sheetId="12" r:id="rId13"/>
  </sheets>
  <definedNames>
    <definedName name="_xlnm.Print_Area" localSheetId="1">【1】腹部外科その1!$A$1:$T$561</definedName>
    <definedName name="_xlnm.Print_Area" localSheetId="2">【1】腹部外科その2!$A$1:$N$621</definedName>
    <definedName name="_xlnm.Print_Area" localSheetId="3">【1】腹部外科その3!$A$1:$N$222</definedName>
    <definedName name="_xlnm.Print_Area" localSheetId="12">【10】形成外科!$A$1:$N$143</definedName>
    <definedName name="_xlnm.Print_Area" localSheetId="4">【2】肥満外科!$A$1:$O$95</definedName>
    <definedName name="_xlnm.Print_Area" localSheetId="5">【3】小児外科!$A$1:$N$231</definedName>
    <definedName name="_xlnm.Print_Area" localSheetId="6">【4】呼吸器外科!$A$1:$N$394</definedName>
    <definedName name="_xlnm.Print_Area" localSheetId="7">【5】乳腺・甲状腺外科!$A$1:$N$198</definedName>
    <definedName name="_xlnm.Print_Area" localSheetId="8">【6】心臓血管外科!$A$1:$N$96</definedName>
    <definedName name="_xlnm.Print_Area" localSheetId="9">【7】産婦人科!$A$1:$W$351</definedName>
    <definedName name="_xlnm.Print_Area" localSheetId="10">【8】泌尿器科!$A$1:$P$426</definedName>
    <definedName name="_xlnm.Print_Area" localSheetId="11">【9】整形外科!$A$1:$P$139</definedName>
    <definedName name="_xlnm.Print_Area" localSheetId="0">はじめに!$A$1:$N$64</definedName>
  </definedNames>
  <calcPr calcId="191029"/>
</workbook>
</file>

<file path=xl/calcChain.xml><?xml version="1.0" encoding="utf-8"?>
<calcChain xmlns="http://schemas.openxmlformats.org/spreadsheetml/2006/main">
  <c r="O111" i="7" l="1"/>
  <c r="O135" i="7"/>
  <c r="O136" i="7"/>
  <c r="O137" i="7"/>
  <c r="O138" i="7"/>
  <c r="N139" i="7"/>
  <c r="L139" i="7"/>
  <c r="K139" i="7"/>
  <c r="I139" i="7"/>
  <c r="O123" i="7"/>
  <c r="O124" i="7"/>
  <c r="O125" i="7"/>
  <c r="O126" i="7"/>
  <c r="O127" i="7"/>
  <c r="O128" i="7"/>
  <c r="O129" i="7"/>
  <c r="O130" i="7"/>
  <c r="O131" i="7"/>
  <c r="O117" i="7"/>
  <c r="O118" i="7"/>
  <c r="O119" i="7"/>
  <c r="O120" i="7"/>
  <c r="O121" i="7"/>
  <c r="O122" i="7"/>
  <c r="O114" i="7"/>
  <c r="O115" i="7"/>
  <c r="O106" i="7"/>
  <c r="O107" i="7"/>
  <c r="O108" i="7"/>
  <c r="O109" i="7"/>
  <c r="O110" i="7"/>
  <c r="O113" i="7"/>
  <c r="O116" i="7"/>
  <c r="O132" i="7"/>
  <c r="O133" i="7"/>
  <c r="O105" i="7"/>
  <c r="N134" i="7"/>
  <c r="K134" i="7"/>
  <c r="N112" i="7"/>
  <c r="K112" i="7"/>
  <c r="I77" i="5"/>
  <c r="J20" i="14"/>
  <c r="J21" i="14"/>
  <c r="J22" i="14"/>
  <c r="J181" i="5"/>
  <c r="J237" i="5"/>
  <c r="I80" i="12"/>
  <c r="I79" i="12"/>
  <c r="I76" i="12"/>
  <c r="I75" i="12"/>
  <c r="J105" i="11"/>
  <c r="I105" i="11"/>
  <c r="N59" i="11"/>
  <c r="M59" i="11"/>
  <c r="P49" i="11"/>
  <c r="P50" i="11"/>
  <c r="P51" i="11"/>
  <c r="P52" i="11"/>
  <c r="P53" i="11"/>
  <c r="P54" i="11"/>
  <c r="P55" i="11"/>
  <c r="P56" i="11"/>
  <c r="P57" i="11"/>
  <c r="P58" i="11"/>
  <c r="P48" i="11"/>
  <c r="L59" i="11"/>
  <c r="K59" i="11"/>
  <c r="G41" i="11"/>
  <c r="F41" i="11"/>
  <c r="H33" i="11"/>
  <c r="H32" i="11"/>
  <c r="H31" i="11"/>
  <c r="H30" i="11"/>
  <c r="H29" i="11"/>
  <c r="H28" i="11"/>
  <c r="H27" i="11"/>
  <c r="H18" i="11"/>
  <c r="H19" i="11"/>
  <c r="H20" i="11"/>
  <c r="H21" i="11"/>
  <c r="H22" i="11"/>
  <c r="H23" i="11"/>
  <c r="H24" i="11"/>
  <c r="H25" i="11"/>
  <c r="K141" i="7" l="1"/>
  <c r="O139" i="7"/>
  <c r="N141" i="7"/>
  <c r="K352" i="5"/>
  <c r="J352" i="5"/>
  <c r="K287" i="5"/>
  <c r="J287" i="5"/>
  <c r="K277" i="5"/>
  <c r="J277" i="5"/>
  <c r="K269" i="5"/>
  <c r="J269" i="5"/>
  <c r="K262" i="5"/>
  <c r="J262" i="5"/>
  <c r="K249" i="5"/>
  <c r="J249" i="5"/>
  <c r="L131" i="5"/>
  <c r="J131" i="5"/>
  <c r="I78" i="5"/>
  <c r="I79" i="5"/>
  <c r="H31" i="5"/>
  <c r="G31" i="5"/>
  <c r="I29" i="5"/>
  <c r="I30" i="5"/>
  <c r="I25" i="5"/>
  <c r="I26" i="5"/>
  <c r="I27" i="5"/>
  <c r="I117" i="6"/>
  <c r="I118" i="6"/>
  <c r="I53" i="6"/>
  <c r="I42" i="6"/>
  <c r="I44" i="6"/>
  <c r="J382" i="2"/>
  <c r="I382" i="2"/>
  <c r="I324" i="2"/>
  <c r="H326" i="2"/>
  <c r="G326" i="2"/>
  <c r="I325" i="2"/>
  <c r="I323" i="2"/>
  <c r="I322" i="2"/>
  <c r="I321" i="2"/>
  <c r="I320" i="2"/>
  <c r="I319" i="2"/>
  <c r="I318" i="2"/>
  <c r="I317" i="2"/>
  <c r="I316" i="2"/>
  <c r="I315" i="2"/>
  <c r="I314" i="2"/>
  <c r="I313" i="2"/>
  <c r="H308" i="2"/>
  <c r="G308" i="2"/>
  <c r="I307" i="2"/>
  <c r="I306" i="2"/>
  <c r="I305" i="2"/>
  <c r="I304" i="2"/>
  <c r="I303" i="2"/>
  <c r="I302" i="2"/>
  <c r="I301" i="2"/>
  <c r="I300" i="2"/>
  <c r="I299" i="2"/>
  <c r="I298" i="2"/>
  <c r="I297" i="2"/>
  <c r="I296" i="2"/>
  <c r="J270" i="5" l="1"/>
  <c r="J278" i="5"/>
  <c r="J288" i="5"/>
  <c r="J353" i="5"/>
  <c r="J263" i="5"/>
  <c r="J250" i="5"/>
  <c r="I31" i="5"/>
  <c r="I326" i="2"/>
  <c r="I308" i="2"/>
  <c r="I548" i="3" l="1"/>
  <c r="I541" i="3"/>
  <c r="I532" i="3"/>
  <c r="H535" i="3"/>
  <c r="G535" i="3"/>
  <c r="I534" i="3"/>
  <c r="I533" i="3"/>
  <c r="I531" i="3"/>
  <c r="I516" i="3"/>
  <c r="N40" i="4"/>
  <c r="I20" i="4"/>
  <c r="I72" i="12"/>
  <c r="I71" i="12"/>
  <c r="I54" i="12"/>
  <c r="I55" i="12"/>
  <c r="I56" i="12"/>
  <c r="I57" i="12"/>
  <c r="I58" i="12"/>
  <c r="I59" i="12"/>
  <c r="I60" i="12"/>
  <c r="I61" i="12"/>
  <c r="K317" i="10"/>
  <c r="K56" i="7"/>
  <c r="K57" i="7"/>
  <c r="K58" i="7"/>
  <c r="K43" i="7"/>
  <c r="K44" i="7"/>
  <c r="K45" i="7"/>
  <c r="J18" i="14"/>
  <c r="J19" i="14"/>
  <c r="J23" i="14"/>
  <c r="H551" i="3"/>
  <c r="G551" i="3"/>
  <c r="I550" i="3"/>
  <c r="I549" i="3"/>
  <c r="I547" i="3"/>
  <c r="I535" i="3" l="1"/>
  <c r="I551" i="3"/>
  <c r="I521" i="3"/>
  <c r="H33" i="12"/>
  <c r="G33" i="12"/>
  <c r="I15" i="12"/>
  <c r="K369" i="10"/>
  <c r="L369" i="10"/>
  <c r="K370" i="10"/>
  <c r="L370" i="10"/>
  <c r="K371" i="10"/>
  <c r="L371" i="10"/>
  <c r="K372" i="10"/>
  <c r="L372" i="10"/>
  <c r="K94" i="10"/>
  <c r="K95" i="10"/>
  <c r="K96" i="10"/>
  <c r="K97" i="10"/>
  <c r="K98" i="10"/>
  <c r="K93" i="10"/>
  <c r="J99" i="10"/>
  <c r="I99" i="10"/>
  <c r="K33" i="7"/>
  <c r="K34" i="7"/>
  <c r="K35" i="7"/>
  <c r="K36" i="7"/>
  <c r="K37" i="7"/>
  <c r="J196" i="6"/>
  <c r="I196" i="6"/>
  <c r="J183" i="6"/>
  <c r="I183" i="6"/>
  <c r="J156" i="6"/>
  <c r="I171" i="6"/>
  <c r="H170" i="6"/>
  <c r="G170" i="6"/>
  <c r="I170" i="6" s="1"/>
  <c r="I168" i="6"/>
  <c r="I169" i="6"/>
  <c r="I166" i="6"/>
  <c r="I167" i="6"/>
  <c r="I165" i="6"/>
  <c r="I47" i="6"/>
  <c r="I48" i="6"/>
  <c r="I55" i="6"/>
  <c r="I56" i="6"/>
  <c r="I57" i="6"/>
  <c r="I58" i="6"/>
  <c r="I59" i="6"/>
  <c r="I60" i="6"/>
  <c r="I61" i="6"/>
  <c r="I62" i="6"/>
  <c r="I63" i="6"/>
  <c r="I64" i="6"/>
  <c r="I65" i="6"/>
  <c r="I66" i="6"/>
  <c r="I67" i="6"/>
  <c r="I43" i="6"/>
  <c r="I34" i="6"/>
  <c r="I35" i="6"/>
  <c r="I36" i="6"/>
  <c r="I33" i="12" l="1"/>
  <c r="J56" i="14" l="1"/>
  <c r="J27" i="14"/>
  <c r="I16" i="4"/>
  <c r="G515" i="2" l="1"/>
  <c r="H515" i="2"/>
  <c r="H503" i="2"/>
  <c r="G503" i="2"/>
  <c r="H491" i="2"/>
  <c r="G491" i="2"/>
  <c r="H479" i="2"/>
  <c r="G479" i="2"/>
  <c r="I514" i="2"/>
  <c r="I513" i="2"/>
  <c r="I512" i="2"/>
  <c r="I511" i="2"/>
  <c r="I510" i="2"/>
  <c r="I509" i="2"/>
  <c r="I508" i="2"/>
  <c r="I502" i="2"/>
  <c r="I501" i="2"/>
  <c r="I500" i="2"/>
  <c r="I499" i="2"/>
  <c r="I498" i="2"/>
  <c r="I497" i="2"/>
  <c r="I496" i="2"/>
  <c r="I490" i="2"/>
  <c r="I489" i="2"/>
  <c r="I488" i="2"/>
  <c r="I487" i="2"/>
  <c r="I486" i="2"/>
  <c r="I485" i="2"/>
  <c r="I484" i="2"/>
  <c r="I478" i="2"/>
  <c r="I477" i="2"/>
  <c r="I476" i="2"/>
  <c r="I475" i="2"/>
  <c r="I474" i="2"/>
  <c r="I473" i="2"/>
  <c r="I472" i="2"/>
  <c r="I447" i="2"/>
  <c r="I446" i="2"/>
  <c r="I445" i="2"/>
  <c r="I444" i="2"/>
  <c r="I443" i="2"/>
  <c r="I442" i="2"/>
  <c r="I441" i="2"/>
  <c r="H448" i="2"/>
  <c r="G448" i="2"/>
  <c r="H436" i="2"/>
  <c r="G436" i="2"/>
  <c r="H424" i="2"/>
  <c r="G424" i="2"/>
  <c r="I435" i="2"/>
  <c r="I434" i="2"/>
  <c r="I433" i="2"/>
  <c r="I432" i="2"/>
  <c r="I431" i="2"/>
  <c r="I430" i="2"/>
  <c r="I429" i="2"/>
  <c r="I423" i="2"/>
  <c r="I422" i="2"/>
  <c r="I421" i="2"/>
  <c r="I420" i="2"/>
  <c r="I419" i="2"/>
  <c r="I418" i="2"/>
  <c r="I417" i="2"/>
  <c r="I405" i="2"/>
  <c r="H412" i="2"/>
  <c r="G412" i="2"/>
  <c r="I406" i="2"/>
  <c r="I407" i="2"/>
  <c r="I408" i="2"/>
  <c r="I409" i="2"/>
  <c r="I410" i="2"/>
  <c r="I411" i="2"/>
  <c r="I491" i="2" l="1"/>
  <c r="I503" i="2"/>
  <c r="I515" i="2"/>
  <c r="I479" i="2"/>
  <c r="I424" i="2"/>
  <c r="I412" i="2"/>
  <c r="I436" i="2"/>
  <c r="I448" i="2"/>
  <c r="I379" i="3" l="1"/>
  <c r="I380" i="3"/>
  <c r="I381" i="3"/>
  <c r="I122" i="3"/>
  <c r="I51" i="12" l="1"/>
  <c r="K366" i="10"/>
  <c r="L366" i="10"/>
  <c r="K367" i="10"/>
  <c r="L367" i="10"/>
  <c r="K316" i="10"/>
  <c r="K318" i="10"/>
  <c r="K319" i="10"/>
  <c r="K315" i="10"/>
  <c r="J320" i="10"/>
  <c r="I320" i="10"/>
  <c r="H320" i="10"/>
  <c r="G320" i="10"/>
  <c r="P188" i="10"/>
  <c r="O188" i="10"/>
  <c r="N188" i="10"/>
  <c r="M188" i="10"/>
  <c r="L188" i="10"/>
  <c r="K188" i="10"/>
  <c r="W226" i="13"/>
  <c r="V226" i="13"/>
  <c r="U226" i="13"/>
  <c r="T226" i="13"/>
  <c r="S226" i="13"/>
  <c r="R226" i="13"/>
  <c r="Q226" i="13"/>
  <c r="P226" i="13"/>
  <c r="O226" i="13"/>
  <c r="N226" i="13"/>
  <c r="M226" i="13"/>
  <c r="L226" i="13"/>
  <c r="K226" i="13"/>
  <c r="J226" i="13"/>
  <c r="I226" i="13"/>
  <c r="H226" i="13"/>
  <c r="G226" i="13"/>
  <c r="W159" i="13"/>
  <c r="V159" i="13"/>
  <c r="U159" i="13"/>
  <c r="T159" i="13"/>
  <c r="I123" i="6"/>
  <c r="I124" i="6"/>
  <c r="I125" i="6"/>
  <c r="I126" i="6"/>
  <c r="I127" i="6"/>
  <c r="I54" i="6"/>
  <c r="I68" i="6"/>
  <c r="M44" i="4"/>
  <c r="L44" i="4"/>
  <c r="K44" i="4"/>
  <c r="J44" i="4"/>
  <c r="F44" i="4"/>
  <c r="G44" i="4"/>
  <c r="N32" i="4"/>
  <c r="N33" i="4"/>
  <c r="N34" i="4"/>
  <c r="N35" i="4"/>
  <c r="N36" i="4"/>
  <c r="N37" i="4"/>
  <c r="N38" i="4"/>
  <c r="N39" i="4"/>
  <c r="N41" i="4"/>
  <c r="N42" i="4"/>
  <c r="N43" i="4"/>
  <c r="N31" i="4"/>
  <c r="I501" i="3"/>
  <c r="N44" i="4" l="1"/>
  <c r="K320" i="10"/>
  <c r="I539" i="3"/>
  <c r="I287" i="2" l="1"/>
  <c r="M95" i="4" l="1"/>
  <c r="M96" i="4"/>
  <c r="M97" i="4"/>
  <c r="M98" i="4"/>
  <c r="M99" i="4"/>
  <c r="M100" i="4"/>
  <c r="M101" i="4"/>
  <c r="M102" i="4"/>
  <c r="M103" i="4"/>
  <c r="M104" i="4"/>
  <c r="M105" i="4"/>
  <c r="M94" i="4"/>
  <c r="L106" i="4"/>
  <c r="K106" i="4"/>
  <c r="J106" i="4"/>
  <c r="I106" i="4"/>
  <c r="H106" i="4"/>
  <c r="H544" i="3"/>
  <c r="G544" i="3"/>
  <c r="I543" i="3"/>
  <c r="I542" i="3"/>
  <c r="I540" i="3"/>
  <c r="I538" i="3"/>
  <c r="I544" i="3" l="1"/>
  <c r="I350" i="3"/>
  <c r="I351" i="3"/>
  <c r="I352" i="3"/>
  <c r="I353" i="3"/>
  <c r="I354" i="3"/>
  <c r="J87" i="2" l="1"/>
  <c r="K87" i="2"/>
  <c r="J88" i="2"/>
  <c r="K88" i="2"/>
  <c r="J89" i="2"/>
  <c r="K89" i="2"/>
  <c r="J90" i="2"/>
  <c r="K90" i="2"/>
  <c r="J91" i="2"/>
  <c r="K91" i="2"/>
  <c r="J92" i="2"/>
  <c r="K92" i="2"/>
  <c r="J93" i="2"/>
  <c r="K93" i="2"/>
  <c r="K86" i="2"/>
  <c r="J86" i="2"/>
  <c r="I94" i="2"/>
  <c r="H94" i="2"/>
  <c r="G94" i="2"/>
  <c r="F94" i="2"/>
  <c r="K94" i="2" l="1"/>
  <c r="J94" i="2"/>
  <c r="I115" i="6"/>
  <c r="I20" i="6"/>
  <c r="I21" i="6"/>
  <c r="I22" i="6"/>
  <c r="I23" i="6"/>
  <c r="I24" i="6"/>
  <c r="I25" i="6"/>
  <c r="I26" i="6"/>
  <c r="I27" i="6"/>
  <c r="I28" i="6"/>
  <c r="I29" i="6"/>
  <c r="I30" i="6"/>
  <c r="I31" i="6"/>
  <c r="I32" i="6"/>
  <c r="I33" i="6"/>
  <c r="I37" i="6"/>
  <c r="I38" i="6"/>
  <c r="I39" i="6"/>
  <c r="I40" i="6"/>
  <c r="I41" i="6"/>
  <c r="I45" i="6"/>
  <c r="I46" i="6"/>
  <c r="I49" i="6"/>
  <c r="I50" i="6"/>
  <c r="I51" i="6"/>
  <c r="I52" i="6"/>
  <c r="I69" i="6"/>
  <c r="I70" i="6"/>
  <c r="I71" i="6"/>
  <c r="I72" i="6"/>
  <c r="I74" i="6"/>
  <c r="I39" i="14"/>
  <c r="H39" i="14"/>
  <c r="J38" i="14"/>
  <c r="J37" i="14" l="1"/>
  <c r="J39" i="14" s="1"/>
  <c r="H386" i="3" l="1"/>
  <c r="G386" i="3"/>
  <c r="I385" i="3"/>
  <c r="I384" i="3"/>
  <c r="I383" i="3"/>
  <c r="I382" i="3"/>
  <c r="I378" i="3"/>
  <c r="H372" i="3"/>
  <c r="G372" i="3"/>
  <c r="I371" i="3"/>
  <c r="I370" i="3"/>
  <c r="I369" i="3"/>
  <c r="I368" i="3"/>
  <c r="I367" i="3"/>
  <c r="I366" i="3"/>
  <c r="I365" i="3"/>
  <c r="I357" i="3"/>
  <c r="H359" i="3"/>
  <c r="G359" i="3"/>
  <c r="I358" i="3"/>
  <c r="I356" i="3"/>
  <c r="I355" i="3"/>
  <c r="I349" i="3"/>
  <c r="I348" i="3"/>
  <c r="I347" i="3"/>
  <c r="I346" i="3"/>
  <c r="I372" i="3" l="1"/>
  <c r="I386" i="3"/>
  <c r="I359" i="3"/>
  <c r="I159" i="3" l="1"/>
  <c r="I160" i="3"/>
  <c r="I161" i="3"/>
  <c r="I162" i="3"/>
  <c r="I163" i="3"/>
  <c r="I164" i="3"/>
  <c r="I18" i="3"/>
  <c r="J380" i="10" l="1"/>
  <c r="I380" i="10"/>
  <c r="L379" i="10"/>
  <c r="K379" i="10"/>
  <c r="L378" i="10"/>
  <c r="K378" i="10"/>
  <c r="L377" i="10"/>
  <c r="K377" i="10"/>
  <c r="L376" i="10"/>
  <c r="K376" i="10"/>
  <c r="L375" i="10"/>
  <c r="K375" i="10"/>
  <c r="L374" i="10"/>
  <c r="K374" i="10"/>
  <c r="L373" i="10"/>
  <c r="K373" i="10"/>
  <c r="L368" i="10"/>
  <c r="K368" i="10"/>
  <c r="L365" i="10"/>
  <c r="K365" i="10"/>
  <c r="L364" i="10"/>
  <c r="K364" i="10"/>
  <c r="G380" i="10"/>
  <c r="H380" i="10"/>
  <c r="L380" i="10" l="1"/>
  <c r="K380" i="10"/>
  <c r="H28" i="8"/>
  <c r="H29" i="8"/>
  <c r="H30" i="8"/>
  <c r="H31" i="8"/>
  <c r="H32" i="8"/>
  <c r="H33" i="8"/>
  <c r="I28" i="5"/>
  <c r="I24" i="5"/>
  <c r="I116" i="6"/>
  <c r="M130" i="4" l="1"/>
  <c r="M131" i="4"/>
  <c r="M132" i="4"/>
  <c r="M133" i="4"/>
  <c r="M134" i="4"/>
  <c r="M135" i="4"/>
  <c r="M129" i="4"/>
  <c r="L136" i="4"/>
  <c r="K136" i="4"/>
  <c r="J136" i="4"/>
  <c r="I136" i="4"/>
  <c r="I517" i="3"/>
  <c r="I286" i="2"/>
  <c r="I281" i="2"/>
  <c r="I178" i="2"/>
  <c r="I76" i="2"/>
  <c r="I498" i="3" l="1"/>
  <c r="I499" i="3"/>
  <c r="I500" i="3"/>
  <c r="I110" i="3"/>
  <c r="H51" i="2"/>
  <c r="I528" i="2" l="1"/>
  <c r="I464" i="2"/>
  <c r="H57" i="8" l="1"/>
  <c r="G57" i="8"/>
  <c r="I56" i="8"/>
  <c r="I55" i="8"/>
  <c r="I54" i="8"/>
  <c r="I53" i="8"/>
  <c r="G36" i="8"/>
  <c r="F36" i="8"/>
  <c r="H36" i="8" s="1"/>
  <c r="H35" i="8"/>
  <c r="H34" i="8"/>
  <c r="H27" i="8"/>
  <c r="H26" i="8"/>
  <c r="H25" i="8"/>
  <c r="H24" i="8"/>
  <c r="H23" i="8"/>
  <c r="H22" i="8"/>
  <c r="H21" i="8"/>
  <c r="H19" i="8"/>
  <c r="H18" i="8"/>
  <c r="I57" i="8" l="1"/>
  <c r="K29" i="1" s="1"/>
  <c r="J363" i="2"/>
  <c r="I363" i="2"/>
  <c r="I519" i="3" l="1"/>
  <c r="H40" i="10" l="1"/>
  <c r="H41" i="10"/>
  <c r="H42" i="10"/>
  <c r="H43" i="10"/>
  <c r="H44" i="10"/>
  <c r="H45" i="10"/>
  <c r="H46" i="10"/>
  <c r="H47" i="10"/>
  <c r="H48" i="10"/>
  <c r="H49" i="10"/>
  <c r="H50" i="10"/>
  <c r="H51" i="10"/>
  <c r="H39" i="10"/>
  <c r="H66" i="5" l="1"/>
  <c r="G66" i="5"/>
  <c r="G58" i="2"/>
  <c r="F58" i="2"/>
  <c r="G52" i="10"/>
  <c r="F52" i="10"/>
  <c r="J188" i="10"/>
  <c r="I188" i="10"/>
  <c r="H188" i="10"/>
  <c r="G188" i="10"/>
  <c r="F188" i="10"/>
  <c r="I76" i="5"/>
  <c r="I56" i="5"/>
  <c r="I55" i="5"/>
  <c r="I54" i="5"/>
  <c r="I53" i="5"/>
  <c r="I121" i="6"/>
  <c r="I122" i="6"/>
  <c r="I60" i="14"/>
  <c r="H60" i="14"/>
  <c r="I32" i="14"/>
  <c r="H32" i="14"/>
  <c r="H43" i="2"/>
  <c r="I513" i="3"/>
  <c r="I514" i="3"/>
  <c r="I515" i="3"/>
  <c r="J17" i="14"/>
  <c r="J44" i="14"/>
  <c r="J45" i="14"/>
  <c r="J46" i="14"/>
  <c r="J47" i="14"/>
  <c r="J48" i="14"/>
  <c r="J49" i="14"/>
  <c r="J50" i="14"/>
  <c r="J51" i="14"/>
  <c r="J52" i="14"/>
  <c r="J53" i="14"/>
  <c r="J54" i="14"/>
  <c r="J55" i="14"/>
  <c r="J57" i="14"/>
  <c r="J58" i="14"/>
  <c r="J59" i="14"/>
  <c r="J43" i="14"/>
  <c r="J16" i="14"/>
  <c r="J24" i="14"/>
  <c r="J25" i="14"/>
  <c r="J26" i="14"/>
  <c r="J28" i="14"/>
  <c r="J29" i="14"/>
  <c r="J30" i="14"/>
  <c r="J31" i="14"/>
  <c r="J15" i="14"/>
  <c r="I285" i="2"/>
  <c r="I288" i="2"/>
  <c r="H42" i="2"/>
  <c r="H44" i="2"/>
  <c r="H45" i="2"/>
  <c r="H46" i="2"/>
  <c r="H47" i="2"/>
  <c r="H48" i="2"/>
  <c r="H49" i="2"/>
  <c r="H50" i="2"/>
  <c r="H52" i="2"/>
  <c r="H53" i="2"/>
  <c r="H54" i="2"/>
  <c r="H55" i="2"/>
  <c r="H56" i="2"/>
  <c r="H57" i="2"/>
  <c r="H41" i="2"/>
  <c r="I33" i="13"/>
  <c r="K25" i="13"/>
  <c r="J25" i="13"/>
  <c r="I277" i="13"/>
  <c r="R310" i="13"/>
  <c r="Q310" i="13"/>
  <c r="P310" i="13"/>
  <c r="O310" i="13"/>
  <c r="N310" i="13"/>
  <c r="M310" i="13"/>
  <c r="L310" i="13"/>
  <c r="K310" i="13"/>
  <c r="J310" i="13"/>
  <c r="I310" i="13"/>
  <c r="H310" i="13"/>
  <c r="G310" i="13"/>
  <c r="H290" i="13"/>
  <c r="R267" i="13"/>
  <c r="Q267" i="13"/>
  <c r="P267" i="13"/>
  <c r="O267" i="13"/>
  <c r="N267" i="13"/>
  <c r="M267" i="13"/>
  <c r="L267" i="13"/>
  <c r="K267" i="13"/>
  <c r="J267" i="13"/>
  <c r="I267" i="13"/>
  <c r="H267" i="13"/>
  <c r="G267" i="13"/>
  <c r="H241" i="13"/>
  <c r="H90" i="13"/>
  <c r="I284" i="2"/>
  <c r="G99" i="10"/>
  <c r="H99" i="10"/>
  <c r="H25" i="13"/>
  <c r="I25" i="13"/>
  <c r="H33" i="13"/>
  <c r="I46" i="13"/>
  <c r="G90" i="13"/>
  <c r="G159" i="13"/>
  <c r="H159" i="13"/>
  <c r="I159" i="13"/>
  <c r="J159" i="13"/>
  <c r="K159" i="13"/>
  <c r="L159" i="13"/>
  <c r="M159" i="13"/>
  <c r="N159" i="13"/>
  <c r="O159" i="13"/>
  <c r="P159" i="13"/>
  <c r="Q159" i="13"/>
  <c r="R159" i="13"/>
  <c r="S159" i="13"/>
  <c r="G241" i="13"/>
  <c r="G255" i="13"/>
  <c r="H255" i="13"/>
  <c r="I255" i="13"/>
  <c r="J255" i="13"/>
  <c r="K255" i="13"/>
  <c r="L255" i="13"/>
  <c r="M255" i="13"/>
  <c r="N255" i="13"/>
  <c r="O255" i="13"/>
  <c r="P255" i="13"/>
  <c r="Q255" i="13"/>
  <c r="R255" i="13"/>
  <c r="G290" i="13"/>
  <c r="G301" i="13"/>
  <c r="H301" i="13"/>
  <c r="I301" i="13"/>
  <c r="J301" i="13"/>
  <c r="K301" i="13"/>
  <c r="L301" i="13"/>
  <c r="M301" i="13"/>
  <c r="N301" i="13"/>
  <c r="O301" i="13"/>
  <c r="P301" i="13"/>
  <c r="Q301" i="13"/>
  <c r="R301" i="13"/>
  <c r="I319" i="13"/>
  <c r="L134" i="7"/>
  <c r="L112" i="7"/>
  <c r="L121" i="5"/>
  <c r="G129" i="6"/>
  <c r="H129" i="6"/>
  <c r="I111" i="6"/>
  <c r="I82" i="4"/>
  <c r="I81" i="4"/>
  <c r="G291" i="2"/>
  <c r="H291" i="2"/>
  <c r="I279" i="2"/>
  <c r="I280" i="2"/>
  <c r="I282" i="2"/>
  <c r="I283" i="2"/>
  <c r="I289" i="2"/>
  <c r="I290" i="2"/>
  <c r="G232" i="2"/>
  <c r="G229" i="2"/>
  <c r="H232" i="2"/>
  <c r="I232" i="2"/>
  <c r="J232" i="2"/>
  <c r="K232" i="2"/>
  <c r="L232" i="2"/>
  <c r="M232" i="2"/>
  <c r="N232" i="2"/>
  <c r="H229" i="2"/>
  <c r="I229" i="2"/>
  <c r="J229" i="2"/>
  <c r="K229" i="2"/>
  <c r="L229" i="2"/>
  <c r="M229" i="2"/>
  <c r="N229" i="2"/>
  <c r="O234" i="2"/>
  <c r="O231" i="2"/>
  <c r="O230" i="2"/>
  <c r="O228" i="2"/>
  <c r="O227" i="2"/>
  <c r="I184" i="2"/>
  <c r="I185" i="2"/>
  <c r="I344" i="2"/>
  <c r="J344" i="2"/>
  <c r="K258" i="2"/>
  <c r="L258" i="2"/>
  <c r="G242" i="2"/>
  <c r="I242" i="2"/>
  <c r="J242" i="2"/>
  <c r="L242" i="2"/>
  <c r="N242" i="2"/>
  <c r="P242" i="2"/>
  <c r="Q242" i="2"/>
  <c r="S242" i="2"/>
  <c r="T240" i="2"/>
  <c r="T241" i="2"/>
  <c r="T239" i="2"/>
  <c r="K222" i="2"/>
  <c r="L222" i="2"/>
  <c r="K210" i="2"/>
  <c r="L210" i="2"/>
  <c r="I176" i="2"/>
  <c r="I177" i="2"/>
  <c r="I179" i="2"/>
  <c r="I180" i="2"/>
  <c r="I181" i="2"/>
  <c r="I182" i="2"/>
  <c r="I183" i="2"/>
  <c r="I186" i="2"/>
  <c r="I187" i="2"/>
  <c r="I175" i="2"/>
  <c r="K168" i="2"/>
  <c r="L168" i="2"/>
  <c r="G152" i="2"/>
  <c r="I152" i="2"/>
  <c r="J152" i="2"/>
  <c r="L152" i="2"/>
  <c r="N152" i="2"/>
  <c r="P152" i="2"/>
  <c r="Q152" i="2"/>
  <c r="S152" i="2"/>
  <c r="T150" i="2"/>
  <c r="T151" i="2"/>
  <c r="T149" i="2"/>
  <c r="O138" i="2"/>
  <c r="N139" i="2"/>
  <c r="M139" i="2"/>
  <c r="G139" i="2"/>
  <c r="H139" i="2"/>
  <c r="I139" i="2"/>
  <c r="J139" i="2"/>
  <c r="K139" i="2"/>
  <c r="L139" i="2"/>
  <c r="O140" i="2"/>
  <c r="O141" i="2"/>
  <c r="G142" i="2"/>
  <c r="G143" i="2" s="1"/>
  <c r="H142" i="2"/>
  <c r="I142" i="2"/>
  <c r="J142" i="2"/>
  <c r="K142" i="2"/>
  <c r="L142" i="2"/>
  <c r="M142" i="2"/>
  <c r="N142" i="2"/>
  <c r="O144" i="2"/>
  <c r="O137" i="2"/>
  <c r="H188" i="2"/>
  <c r="G188" i="2"/>
  <c r="K132" i="2"/>
  <c r="L132" i="2"/>
  <c r="K120" i="2"/>
  <c r="L120" i="2"/>
  <c r="I557" i="3"/>
  <c r="I558" i="3"/>
  <c r="I512" i="3"/>
  <c r="I511" i="3"/>
  <c r="I518" i="3"/>
  <c r="I520" i="3"/>
  <c r="I522" i="3"/>
  <c r="I523" i="3"/>
  <c r="I524" i="3"/>
  <c r="I525" i="3"/>
  <c r="I497" i="3"/>
  <c r="I502" i="3"/>
  <c r="I503" i="3"/>
  <c r="I504" i="3"/>
  <c r="I487" i="3"/>
  <c r="I488" i="3"/>
  <c r="I489" i="3"/>
  <c r="I490" i="3"/>
  <c r="I491" i="3"/>
  <c r="I492" i="3"/>
  <c r="I493" i="3"/>
  <c r="I494" i="3"/>
  <c r="I495" i="3"/>
  <c r="I173" i="3"/>
  <c r="I174" i="3"/>
  <c r="I175" i="3"/>
  <c r="I176" i="3"/>
  <c r="I177" i="3"/>
  <c r="I178" i="3"/>
  <c r="I179" i="3"/>
  <c r="I180" i="3"/>
  <c r="I157" i="3"/>
  <c r="I158" i="3"/>
  <c r="I165" i="3"/>
  <c r="I166" i="3"/>
  <c r="I167" i="3"/>
  <c r="I147" i="3"/>
  <c r="J147" i="3"/>
  <c r="I123" i="3"/>
  <c r="I124" i="3"/>
  <c r="I125" i="3"/>
  <c r="I126" i="3"/>
  <c r="I127" i="3"/>
  <c r="I121" i="3"/>
  <c r="I106" i="3"/>
  <c r="I105" i="3"/>
  <c r="I107" i="3"/>
  <c r="I108" i="3"/>
  <c r="I109" i="3"/>
  <c r="I111" i="3"/>
  <c r="I112" i="3"/>
  <c r="I113" i="3"/>
  <c r="I95" i="3"/>
  <c r="J95" i="3"/>
  <c r="I68" i="3"/>
  <c r="I69" i="3"/>
  <c r="I70" i="3"/>
  <c r="I71" i="3"/>
  <c r="I72" i="3"/>
  <c r="I73" i="3"/>
  <c r="I74" i="3"/>
  <c r="I75" i="3"/>
  <c r="I76" i="3"/>
  <c r="I77" i="3"/>
  <c r="H78" i="3"/>
  <c r="G78" i="3"/>
  <c r="I54" i="3"/>
  <c r="I55" i="3"/>
  <c r="I56" i="3"/>
  <c r="I57" i="3"/>
  <c r="I58" i="3"/>
  <c r="I59" i="3"/>
  <c r="I60" i="3"/>
  <c r="I61" i="3"/>
  <c r="I62" i="3"/>
  <c r="I44" i="3"/>
  <c r="J44" i="3"/>
  <c r="I16" i="3"/>
  <c r="I15" i="3"/>
  <c r="I17" i="3"/>
  <c r="I19" i="3"/>
  <c r="I20" i="3"/>
  <c r="I21" i="3"/>
  <c r="I22" i="3"/>
  <c r="I23" i="3"/>
  <c r="I24" i="3"/>
  <c r="I25" i="3"/>
  <c r="I26" i="3"/>
  <c r="G559" i="3"/>
  <c r="H559" i="3"/>
  <c r="H526" i="3"/>
  <c r="G526" i="3"/>
  <c r="H505" i="3"/>
  <c r="H496" i="3"/>
  <c r="G505" i="3"/>
  <c r="G496" i="3"/>
  <c r="G181" i="3"/>
  <c r="H181" i="3"/>
  <c r="G168" i="3"/>
  <c r="H168" i="3"/>
  <c r="H128" i="3"/>
  <c r="G128" i="3"/>
  <c r="H114" i="3"/>
  <c r="G114" i="3"/>
  <c r="H63" i="3"/>
  <c r="G63" i="3"/>
  <c r="H27" i="3"/>
  <c r="G27" i="3"/>
  <c r="I173" i="4"/>
  <c r="I174" i="4"/>
  <c r="I175" i="4"/>
  <c r="I176" i="4"/>
  <c r="I177" i="4"/>
  <c r="I178" i="4"/>
  <c r="I179" i="4"/>
  <c r="I180" i="4"/>
  <c r="I181" i="4"/>
  <c r="I182" i="4"/>
  <c r="I183" i="4"/>
  <c r="I184" i="4"/>
  <c r="I185" i="4"/>
  <c r="I186" i="4"/>
  <c r="I187" i="4"/>
  <c r="I172" i="4"/>
  <c r="I163" i="4"/>
  <c r="J163" i="4"/>
  <c r="I119" i="4"/>
  <c r="J119" i="4"/>
  <c r="I78" i="4"/>
  <c r="I79" i="4"/>
  <c r="I80" i="4"/>
  <c r="I83" i="4"/>
  <c r="I84" i="4"/>
  <c r="I85" i="4"/>
  <c r="I86" i="4"/>
  <c r="I87" i="4"/>
  <c r="I77" i="4"/>
  <c r="I68" i="4"/>
  <c r="J68" i="4"/>
  <c r="I55" i="4"/>
  <c r="J55" i="4"/>
  <c r="G25" i="4"/>
  <c r="I17" i="4"/>
  <c r="I15" i="4"/>
  <c r="I18" i="4"/>
  <c r="I19" i="4"/>
  <c r="I21" i="4"/>
  <c r="I22" i="4"/>
  <c r="I23" i="4"/>
  <c r="I24" i="4"/>
  <c r="H188" i="4"/>
  <c r="G188" i="4"/>
  <c r="I149" i="4"/>
  <c r="H136" i="4"/>
  <c r="G136" i="4"/>
  <c r="G106" i="4"/>
  <c r="M106" i="4" s="1"/>
  <c r="H88" i="4"/>
  <c r="G88" i="4"/>
  <c r="H44" i="4"/>
  <c r="H25" i="4"/>
  <c r="I156" i="6"/>
  <c r="I143" i="6"/>
  <c r="J143" i="6"/>
  <c r="I130" i="6"/>
  <c r="I113" i="6"/>
  <c r="I114" i="6"/>
  <c r="I119" i="6"/>
  <c r="I120" i="6"/>
  <c r="I128" i="6"/>
  <c r="I112" i="6"/>
  <c r="I101" i="6"/>
  <c r="J101" i="6"/>
  <c r="I87" i="6"/>
  <c r="J87" i="6"/>
  <c r="I19" i="6"/>
  <c r="H73" i="6"/>
  <c r="G73" i="6"/>
  <c r="J323" i="5"/>
  <c r="K323" i="5"/>
  <c r="J231" i="5"/>
  <c r="K231" i="5"/>
  <c r="J221" i="5"/>
  <c r="K221" i="5"/>
  <c r="J213" i="5"/>
  <c r="K213" i="5"/>
  <c r="J206" i="5"/>
  <c r="K206" i="5"/>
  <c r="J193" i="5"/>
  <c r="K193" i="5"/>
  <c r="I89" i="5"/>
  <c r="I90" i="5"/>
  <c r="I91" i="5"/>
  <c r="I92" i="5"/>
  <c r="I88" i="5"/>
  <c r="I72" i="5"/>
  <c r="I73" i="5"/>
  <c r="I74" i="5"/>
  <c r="I75" i="5"/>
  <c r="I80" i="5"/>
  <c r="I81" i="5"/>
  <c r="I82" i="5"/>
  <c r="I71" i="5"/>
  <c r="I58" i="5"/>
  <c r="I59" i="5"/>
  <c r="I60" i="5"/>
  <c r="I61" i="5"/>
  <c r="I62" i="5"/>
  <c r="I63" i="5"/>
  <c r="I64" i="5"/>
  <c r="I65" i="5"/>
  <c r="I57" i="5"/>
  <c r="I44" i="5"/>
  <c r="I45" i="5"/>
  <c r="I46" i="5"/>
  <c r="I43" i="5"/>
  <c r="I36" i="5"/>
  <c r="I37" i="5"/>
  <c r="I38" i="5"/>
  <c r="I39" i="5"/>
  <c r="I40" i="5"/>
  <c r="I41" i="5"/>
  <c r="J121" i="5"/>
  <c r="H93" i="5"/>
  <c r="G93" i="5"/>
  <c r="H83" i="5"/>
  <c r="G83" i="5"/>
  <c r="H47" i="5"/>
  <c r="H42" i="5"/>
  <c r="G47" i="5"/>
  <c r="G42" i="5"/>
  <c r="I162" i="7"/>
  <c r="J162" i="7"/>
  <c r="I134" i="7"/>
  <c r="I112" i="7"/>
  <c r="I76" i="7"/>
  <c r="J76" i="7"/>
  <c r="K59" i="7"/>
  <c r="K60" i="7"/>
  <c r="K61" i="7"/>
  <c r="I62" i="7"/>
  <c r="J62" i="7"/>
  <c r="K55" i="7"/>
  <c r="K28" i="7"/>
  <c r="K29" i="7"/>
  <c r="K30" i="7"/>
  <c r="I31" i="7"/>
  <c r="J31" i="7"/>
  <c r="K32" i="7"/>
  <c r="K38" i="7"/>
  <c r="K39" i="7"/>
  <c r="K40" i="7"/>
  <c r="I41" i="7"/>
  <c r="J41" i="7"/>
  <c r="K42" i="7"/>
  <c r="K46" i="7"/>
  <c r="K47" i="7"/>
  <c r="K48" i="7"/>
  <c r="I49" i="7"/>
  <c r="J49" i="7"/>
  <c r="K27" i="7"/>
  <c r="J352" i="10"/>
  <c r="I352" i="10"/>
  <c r="J337" i="10"/>
  <c r="I337" i="10"/>
  <c r="J304" i="10"/>
  <c r="I304" i="10"/>
  <c r="J289" i="10"/>
  <c r="I289" i="10"/>
  <c r="J262" i="10"/>
  <c r="I262" i="10"/>
  <c r="J247" i="10"/>
  <c r="I247" i="10"/>
  <c r="J218" i="10"/>
  <c r="I218" i="10"/>
  <c r="J202" i="10"/>
  <c r="I202" i="10"/>
  <c r="J128" i="10"/>
  <c r="I128" i="10"/>
  <c r="J113" i="10"/>
  <c r="I113" i="10"/>
  <c r="I273" i="10"/>
  <c r="I274" i="10"/>
  <c r="I275" i="10"/>
  <c r="G276" i="10"/>
  <c r="H276" i="10"/>
  <c r="I272" i="10"/>
  <c r="I229" i="10"/>
  <c r="I230" i="10"/>
  <c r="I231" i="10"/>
  <c r="I232" i="10"/>
  <c r="I233" i="10"/>
  <c r="G234" i="10"/>
  <c r="H234" i="10"/>
  <c r="I228" i="10"/>
  <c r="I146" i="10"/>
  <c r="I145" i="10"/>
  <c r="I147" i="10"/>
  <c r="I148" i="10"/>
  <c r="I149" i="10"/>
  <c r="I150" i="10"/>
  <c r="I151" i="10"/>
  <c r="I152" i="10"/>
  <c r="I153" i="10"/>
  <c r="I154" i="10"/>
  <c r="I155" i="10"/>
  <c r="I156" i="10"/>
  <c r="I157" i="10"/>
  <c r="I158" i="10"/>
  <c r="I159" i="10"/>
  <c r="G160" i="10"/>
  <c r="H160" i="10"/>
  <c r="I75" i="10"/>
  <c r="I74" i="10"/>
  <c r="I76" i="10"/>
  <c r="I77" i="10"/>
  <c r="I78" i="10"/>
  <c r="I79" i="10"/>
  <c r="I80" i="10"/>
  <c r="I81" i="10"/>
  <c r="I82" i="10"/>
  <c r="I83" i="10"/>
  <c r="I84" i="10"/>
  <c r="I85" i="10"/>
  <c r="I86" i="10"/>
  <c r="G87" i="10"/>
  <c r="H87" i="10"/>
  <c r="I390" i="10"/>
  <c r="E188" i="10"/>
  <c r="I86" i="11"/>
  <c r="J86" i="11"/>
  <c r="I73" i="11"/>
  <c r="J73" i="11"/>
  <c r="H34" i="11"/>
  <c r="H35" i="11"/>
  <c r="H36" i="11"/>
  <c r="H37" i="11"/>
  <c r="H38" i="11"/>
  <c r="H39" i="11"/>
  <c r="H40" i="11"/>
  <c r="H17" i="11"/>
  <c r="F59" i="11"/>
  <c r="G59" i="11"/>
  <c r="H59" i="11"/>
  <c r="I59" i="11"/>
  <c r="J59" i="11"/>
  <c r="G63" i="12"/>
  <c r="H63" i="12"/>
  <c r="I39" i="12"/>
  <c r="I40" i="12"/>
  <c r="I41" i="12"/>
  <c r="I42" i="12"/>
  <c r="I43" i="12"/>
  <c r="I44" i="12"/>
  <c r="I45" i="12"/>
  <c r="I46" i="12"/>
  <c r="I47" i="12"/>
  <c r="I48" i="12"/>
  <c r="I49" i="12"/>
  <c r="I50" i="12"/>
  <c r="I52" i="12"/>
  <c r="I53" i="12"/>
  <c r="I62" i="12"/>
  <c r="I38" i="12"/>
  <c r="I17" i="12"/>
  <c r="I18" i="12"/>
  <c r="I19" i="12"/>
  <c r="I20" i="12"/>
  <c r="I21" i="12"/>
  <c r="I22" i="12"/>
  <c r="I23" i="12"/>
  <c r="I24" i="12"/>
  <c r="I25" i="12"/>
  <c r="I26" i="12"/>
  <c r="I27" i="12"/>
  <c r="I28" i="12"/>
  <c r="I29" i="12"/>
  <c r="I30" i="12"/>
  <c r="I31" i="12"/>
  <c r="I32" i="12"/>
  <c r="I16" i="12"/>
  <c r="I106" i="12"/>
  <c r="J106" i="12"/>
  <c r="I90" i="12"/>
  <c r="J90" i="12"/>
  <c r="I141" i="7" l="1"/>
  <c r="L141" i="7"/>
  <c r="O134" i="7"/>
  <c r="O112" i="7"/>
  <c r="P59" i="11"/>
  <c r="K99" i="10"/>
  <c r="J143" i="2"/>
  <c r="I143" i="2"/>
  <c r="H143" i="2"/>
  <c r="L143" i="2"/>
  <c r="K143" i="2"/>
  <c r="J60" i="14"/>
  <c r="J233" i="2"/>
  <c r="I42" i="5"/>
  <c r="K49" i="7"/>
  <c r="I129" i="6"/>
  <c r="I73" i="6"/>
  <c r="M136" i="4"/>
  <c r="K30" i="1"/>
  <c r="I496" i="3"/>
  <c r="J32" i="14"/>
  <c r="K25" i="1" s="1"/>
  <c r="H41" i="11"/>
  <c r="K32" i="1" s="1"/>
  <c r="I87" i="10"/>
  <c r="I160" i="10"/>
  <c r="I50" i="7"/>
  <c r="J324" i="5"/>
  <c r="I25" i="4"/>
  <c r="I276" i="10"/>
  <c r="K31" i="7"/>
  <c r="K62" i="7"/>
  <c r="G48" i="5"/>
  <c r="K233" i="2"/>
  <c r="G233" i="2"/>
  <c r="L233" i="2"/>
  <c r="H233" i="2"/>
  <c r="M233" i="2"/>
  <c r="N143" i="2"/>
  <c r="I188" i="4"/>
  <c r="N233" i="2"/>
  <c r="I234" i="10"/>
  <c r="I47" i="5"/>
  <c r="I44" i="4"/>
  <c r="H52" i="10"/>
  <c r="O142" i="2"/>
  <c r="I188" i="2"/>
  <c r="I83" i="5"/>
  <c r="J222" i="5"/>
  <c r="H48" i="5"/>
  <c r="J194" i="5"/>
  <c r="J232" i="5"/>
  <c r="I559" i="3"/>
  <c r="I168" i="3"/>
  <c r="I128" i="3"/>
  <c r="I181" i="3"/>
  <c r="I27" i="3"/>
  <c r="I63" i="3"/>
  <c r="I114" i="3"/>
  <c r="O229" i="2"/>
  <c r="O232" i="2"/>
  <c r="T242" i="2"/>
  <c r="M143" i="2"/>
  <c r="I88" i="4"/>
  <c r="I63" i="12"/>
  <c r="K33" i="1" s="1"/>
  <c r="I77" i="7"/>
  <c r="I233" i="2"/>
  <c r="I87" i="11"/>
  <c r="K41" i="7"/>
  <c r="I93" i="5"/>
  <c r="J207" i="5"/>
  <c r="I74" i="11"/>
  <c r="J50" i="7"/>
  <c r="J214" i="5"/>
  <c r="I66" i="5"/>
  <c r="I48" i="5"/>
  <c r="I526" i="3"/>
  <c r="I505" i="3"/>
  <c r="G506" i="3"/>
  <c r="H506" i="3"/>
  <c r="I78" i="3"/>
  <c r="I291" i="2"/>
  <c r="T152" i="2"/>
  <c r="O139" i="2"/>
  <c r="H58" i="2"/>
  <c r="I91" i="12"/>
  <c r="I107" i="12"/>
  <c r="K31" i="1" l="1"/>
  <c r="O141" i="7"/>
  <c r="K27" i="1"/>
  <c r="K26" i="1"/>
  <c r="K24" i="1"/>
  <c r="K50" i="7"/>
  <c r="K28" i="1" s="1"/>
  <c r="I506" i="3"/>
  <c r="K23" i="1" s="1"/>
  <c r="O143" i="2"/>
  <c r="O233" i="2"/>
  <c r="K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Kazutora Mizukami</author>
    <author>abeshi</author>
    <author>scott</author>
  </authors>
  <commentList>
    <comment ref="E28" authorId="0" shapeId="0" xr:uid="{480DD48A-630B-4263-A16E-D36EFA7CE89F}">
      <text>
        <r>
          <rPr>
            <b/>
            <sz val="9"/>
            <color indexed="81"/>
            <rFont val="ＭＳ Ｐゴシック"/>
            <family val="3"/>
            <charset val="128"/>
          </rPr>
          <t>その他を記入してください。</t>
        </r>
      </text>
    </comment>
    <comment ref="C52" authorId="0" shapeId="0" xr:uid="{00000000-0006-0000-0100-000004000000}">
      <text>
        <r>
          <rPr>
            <b/>
            <sz val="9"/>
            <color indexed="81"/>
            <rFont val="ＭＳ Ｐゴシック"/>
            <family val="3"/>
            <charset val="128"/>
          </rPr>
          <t>その他を記入してください。</t>
        </r>
      </text>
    </comment>
    <comment ref="F86" authorId="1" shapeId="0" xr:uid="{00000000-0006-0000-0100-00000A000000}">
      <text>
        <r>
          <rPr>
            <b/>
            <sz val="9"/>
            <color indexed="81"/>
            <rFont val="ＭＳ Ｐゴシック"/>
            <family val="3"/>
            <charset val="128"/>
          </rPr>
          <t>開腹胆嚢摘出術症例数</t>
        </r>
      </text>
    </comment>
    <comment ref="G86" authorId="1" shapeId="0" xr:uid="{00000000-0006-0000-0100-00000B000000}">
      <text>
        <r>
          <rPr>
            <b/>
            <sz val="9"/>
            <color indexed="81"/>
            <rFont val="ＭＳ Ｐゴシック"/>
            <family val="3"/>
            <charset val="128"/>
          </rPr>
          <t>腹腔鏡下胆嚢摘出術症例数</t>
        </r>
      </text>
    </comment>
    <comment ref="H86" authorId="1" shapeId="0" xr:uid="{00000000-0006-0000-0100-00000C000000}">
      <text>
        <r>
          <rPr>
            <b/>
            <sz val="9"/>
            <color indexed="81"/>
            <rFont val="ＭＳ Ｐゴシック"/>
            <family val="3"/>
            <charset val="128"/>
          </rPr>
          <t>開腹胆嚢摘出術症例数</t>
        </r>
      </text>
    </comment>
    <comment ref="I86" authorId="1" shapeId="0" xr:uid="{00000000-0006-0000-0100-00000D000000}">
      <text>
        <r>
          <rPr>
            <b/>
            <sz val="9"/>
            <color indexed="81"/>
            <rFont val="ＭＳ Ｐゴシック"/>
            <family val="3"/>
            <charset val="128"/>
          </rPr>
          <t>腹腔鏡下胆嚢摘出術症例数</t>
        </r>
      </text>
    </comment>
    <comment ref="C91" authorId="0" shapeId="0" xr:uid="{00000000-0006-0000-0100-00001E000000}">
      <text>
        <r>
          <rPr>
            <b/>
            <sz val="9"/>
            <color indexed="81"/>
            <rFont val="ＭＳ Ｐゴシック"/>
            <family val="3"/>
            <charset val="128"/>
          </rPr>
          <t>その他を記入してください。</t>
        </r>
      </text>
    </comment>
    <comment ref="F117" authorId="0" shapeId="0" xr:uid="{00000000-0006-0000-0100-00002D000000}">
      <text>
        <r>
          <rPr>
            <b/>
            <sz val="9"/>
            <color indexed="81"/>
            <rFont val="ＭＳ Ｐゴシック"/>
            <family val="3"/>
            <charset val="128"/>
          </rPr>
          <t>その他を記入してください。</t>
        </r>
      </text>
    </comment>
    <comment ref="F129" authorId="0" shapeId="0" xr:uid="{00000000-0006-0000-0100-000030000000}">
      <text>
        <r>
          <rPr>
            <b/>
            <sz val="9"/>
            <color indexed="81"/>
            <rFont val="ＭＳ Ｐゴシック"/>
            <family val="3"/>
            <charset val="128"/>
          </rPr>
          <t>その他を記入してください。</t>
        </r>
      </text>
    </comment>
    <comment ref="F149" authorId="1" shapeId="0" xr:uid="{00000000-0006-0000-0100-000033000000}">
      <text>
        <r>
          <rPr>
            <b/>
            <sz val="9"/>
            <color indexed="81"/>
            <rFont val="ＭＳ Ｐゴシック"/>
            <family val="3"/>
            <charset val="128"/>
          </rPr>
          <t>部位をご記入ください。</t>
        </r>
      </text>
    </comment>
    <comment ref="G149" authorId="1" shapeId="0" xr:uid="{00000000-0006-0000-0100-000034000000}">
      <text>
        <r>
          <rPr>
            <b/>
            <sz val="9"/>
            <color indexed="81"/>
            <rFont val="ＭＳ Ｐゴシック"/>
            <family val="3"/>
            <charset val="128"/>
          </rPr>
          <t>症例数をご記入ください。</t>
        </r>
      </text>
    </comment>
    <comment ref="H149" authorId="1" shapeId="0" xr:uid="{00000000-0006-0000-0100-000035000000}">
      <text>
        <r>
          <rPr>
            <b/>
            <sz val="9"/>
            <color indexed="81"/>
            <rFont val="ＭＳ Ｐゴシック"/>
            <family val="3"/>
            <charset val="128"/>
          </rPr>
          <t>部位をご記入ください。</t>
        </r>
      </text>
    </comment>
    <comment ref="I149" authorId="1" shapeId="0" xr:uid="{00000000-0006-0000-0100-000036000000}">
      <text>
        <r>
          <rPr>
            <b/>
            <sz val="9"/>
            <color indexed="81"/>
            <rFont val="ＭＳ Ｐゴシック"/>
            <family val="3"/>
            <charset val="128"/>
          </rPr>
          <t>症例数をご記入ください。</t>
        </r>
      </text>
    </comment>
    <comment ref="J149" authorId="1" shapeId="0" xr:uid="{00000000-0006-0000-0100-000037000000}">
      <text>
        <r>
          <rPr>
            <b/>
            <sz val="9"/>
            <color indexed="81"/>
            <rFont val="ＭＳ Ｐゴシック"/>
            <family val="3"/>
            <charset val="128"/>
          </rPr>
          <t>症例数をご記入ください。</t>
        </r>
      </text>
    </comment>
    <comment ref="K149" authorId="1" shapeId="0" xr:uid="{00000000-0006-0000-0100-000038000000}">
      <text>
        <r>
          <rPr>
            <b/>
            <sz val="9"/>
            <color indexed="81"/>
            <rFont val="ＭＳ Ｐゴシック"/>
            <family val="3"/>
            <charset val="128"/>
          </rPr>
          <t>部位をご記入ください。</t>
        </r>
      </text>
    </comment>
    <comment ref="L149" authorId="1" shapeId="0" xr:uid="{00000000-0006-0000-0100-000039000000}">
      <text>
        <r>
          <rPr>
            <b/>
            <sz val="9"/>
            <color indexed="81"/>
            <rFont val="ＭＳ Ｐゴシック"/>
            <family val="3"/>
            <charset val="128"/>
          </rPr>
          <t>症例数をご記入ください。</t>
        </r>
      </text>
    </comment>
    <comment ref="M149" authorId="1" shapeId="0" xr:uid="{00000000-0006-0000-0100-00003A000000}">
      <text>
        <r>
          <rPr>
            <b/>
            <sz val="9"/>
            <color indexed="81"/>
            <rFont val="ＭＳ Ｐゴシック"/>
            <family val="3"/>
            <charset val="128"/>
          </rPr>
          <t>部位をご記入ください。</t>
        </r>
      </text>
    </comment>
    <comment ref="N149" authorId="1" shapeId="0" xr:uid="{00000000-0006-0000-0100-00003B000000}">
      <text>
        <r>
          <rPr>
            <b/>
            <sz val="9"/>
            <color indexed="81"/>
            <rFont val="ＭＳ Ｐゴシック"/>
            <family val="3"/>
            <charset val="128"/>
          </rPr>
          <t>症例数をご記入ください。</t>
        </r>
      </text>
    </comment>
    <comment ref="O149" authorId="1" shapeId="0" xr:uid="{00000000-0006-0000-0100-00003C000000}">
      <text>
        <r>
          <rPr>
            <b/>
            <sz val="9"/>
            <color indexed="81"/>
            <rFont val="ＭＳ Ｐゴシック"/>
            <family val="3"/>
            <charset val="128"/>
          </rPr>
          <t>部位をご記入ください。</t>
        </r>
      </text>
    </comment>
    <comment ref="P149" authorId="1" shapeId="0" xr:uid="{00000000-0006-0000-0100-00003D000000}">
      <text>
        <r>
          <rPr>
            <b/>
            <sz val="9"/>
            <color indexed="81"/>
            <rFont val="ＭＳ Ｐゴシック"/>
            <family val="3"/>
            <charset val="128"/>
          </rPr>
          <t>症例数をご記入ください。</t>
        </r>
      </text>
    </comment>
    <comment ref="Q149" authorId="1" shapeId="0" xr:uid="{00000000-0006-0000-0100-00003E000000}">
      <text>
        <r>
          <rPr>
            <b/>
            <sz val="9"/>
            <color indexed="81"/>
            <rFont val="ＭＳ Ｐゴシック"/>
            <family val="3"/>
            <charset val="128"/>
          </rPr>
          <t>症例数をご記入ください。</t>
        </r>
      </text>
    </comment>
    <comment ref="R149" authorId="1" shapeId="0" xr:uid="{00000000-0006-0000-0100-00003F000000}">
      <text>
        <r>
          <rPr>
            <b/>
            <sz val="9"/>
            <color indexed="81"/>
            <rFont val="ＭＳ Ｐゴシック"/>
            <family val="3"/>
            <charset val="128"/>
          </rPr>
          <t>部位をご記入ください。</t>
        </r>
      </text>
    </comment>
    <comment ref="S149" authorId="1" shapeId="0" xr:uid="{00000000-0006-0000-0100-000040000000}">
      <text>
        <r>
          <rPr>
            <b/>
            <sz val="9"/>
            <color indexed="81"/>
            <rFont val="ＭＳ Ｐゴシック"/>
            <family val="3"/>
            <charset val="128"/>
          </rPr>
          <t>症例数をご記入ください。</t>
        </r>
      </text>
    </comment>
    <comment ref="F162" authorId="0" shapeId="0" xr:uid="{00000000-0006-0000-0100-00005D000000}">
      <text>
        <r>
          <rPr>
            <b/>
            <sz val="9"/>
            <color indexed="81"/>
            <rFont val="ＭＳ Ｐゴシック"/>
            <family val="3"/>
            <charset val="128"/>
          </rPr>
          <t>疾患名を記入してください。</t>
        </r>
      </text>
    </comment>
    <comment ref="F165" authorId="0" shapeId="0" xr:uid="{C6719B12-3060-4CAE-A446-47D660BC1FE2}">
      <text>
        <r>
          <rPr>
            <b/>
            <sz val="9"/>
            <color indexed="81"/>
            <rFont val="ＭＳ Ｐゴシック"/>
            <family val="3"/>
            <charset val="128"/>
          </rPr>
          <t>その他を記入してください。</t>
        </r>
      </text>
    </comment>
    <comment ref="D186" authorId="0" shapeId="0" xr:uid="{00000000-0006-0000-0100-000063000000}">
      <text>
        <r>
          <rPr>
            <b/>
            <sz val="9"/>
            <color indexed="81"/>
            <rFont val="ＭＳ Ｐゴシック"/>
            <family val="3"/>
            <charset val="128"/>
          </rPr>
          <t>その他を記入してください。</t>
        </r>
      </text>
    </comment>
    <comment ref="F207" authorId="0" shapeId="0" xr:uid="{00000000-0006-0000-0100-000065000000}">
      <text>
        <r>
          <rPr>
            <b/>
            <sz val="9"/>
            <color indexed="81"/>
            <rFont val="ＭＳ Ｐゴシック"/>
            <family val="3"/>
            <charset val="128"/>
          </rPr>
          <t>その他を記入してください。</t>
        </r>
      </text>
    </comment>
    <comment ref="F219" authorId="0" shapeId="0" xr:uid="{00000000-0006-0000-0100-000068000000}">
      <text>
        <r>
          <rPr>
            <b/>
            <sz val="9"/>
            <color indexed="81"/>
            <rFont val="ＭＳ Ｐゴシック"/>
            <family val="3"/>
            <charset val="128"/>
          </rPr>
          <t>その他を記入してください。</t>
        </r>
      </text>
    </comment>
    <comment ref="F239" authorId="1" shapeId="0" xr:uid="{00000000-0006-0000-0100-00006B000000}">
      <text>
        <r>
          <rPr>
            <b/>
            <sz val="9"/>
            <color indexed="81"/>
            <rFont val="ＭＳ Ｐゴシック"/>
            <family val="3"/>
            <charset val="128"/>
          </rPr>
          <t>部位をご記入ください。</t>
        </r>
      </text>
    </comment>
    <comment ref="G239" authorId="1" shapeId="0" xr:uid="{00000000-0006-0000-0100-00006C000000}">
      <text>
        <r>
          <rPr>
            <b/>
            <sz val="9"/>
            <color indexed="81"/>
            <rFont val="ＭＳ Ｐゴシック"/>
            <family val="3"/>
            <charset val="128"/>
          </rPr>
          <t>症例数をご記入ください。</t>
        </r>
      </text>
    </comment>
    <comment ref="H239" authorId="1" shapeId="0" xr:uid="{3CB896E0-8FEF-4AE3-915E-AC49C0BB30A6}">
      <text>
        <r>
          <rPr>
            <b/>
            <sz val="9"/>
            <color indexed="81"/>
            <rFont val="ＭＳ Ｐゴシック"/>
            <family val="3"/>
            <charset val="128"/>
          </rPr>
          <t>部位をご記入ください。</t>
        </r>
      </text>
    </comment>
    <comment ref="I239" authorId="1" shapeId="0" xr:uid="{CE23A4D4-2C32-4792-B91A-9F454F7C018A}">
      <text>
        <r>
          <rPr>
            <b/>
            <sz val="9"/>
            <color indexed="81"/>
            <rFont val="ＭＳ Ｐゴシック"/>
            <family val="3"/>
            <charset val="128"/>
          </rPr>
          <t>症例数をご記入ください。</t>
        </r>
      </text>
    </comment>
    <comment ref="J239" authorId="1" shapeId="0" xr:uid="{E73ED846-0C4B-4522-80AF-55B44A2E31D0}">
      <text>
        <r>
          <rPr>
            <b/>
            <sz val="9"/>
            <color indexed="81"/>
            <rFont val="ＭＳ Ｐゴシック"/>
            <family val="3"/>
            <charset val="128"/>
          </rPr>
          <t>症例数をご記入ください。</t>
        </r>
      </text>
    </comment>
    <comment ref="K239" authorId="1" shapeId="0" xr:uid="{8E5806BA-1550-463E-8E0C-07512C511E3B}">
      <text>
        <r>
          <rPr>
            <b/>
            <sz val="9"/>
            <color indexed="81"/>
            <rFont val="ＭＳ Ｐゴシック"/>
            <family val="3"/>
            <charset val="128"/>
          </rPr>
          <t>部位をご記入ください。</t>
        </r>
      </text>
    </comment>
    <comment ref="L239" authorId="1" shapeId="0" xr:uid="{F6E27689-FF83-4D22-9287-D8650AF196DA}">
      <text>
        <r>
          <rPr>
            <b/>
            <sz val="9"/>
            <color indexed="81"/>
            <rFont val="ＭＳ Ｐゴシック"/>
            <family val="3"/>
            <charset val="128"/>
          </rPr>
          <t>症例数をご記入ください。</t>
        </r>
      </text>
    </comment>
    <comment ref="M239" authorId="1" shapeId="0" xr:uid="{806F3AA8-229D-499C-B013-64AF6C93628E}">
      <text>
        <r>
          <rPr>
            <b/>
            <sz val="9"/>
            <color indexed="81"/>
            <rFont val="ＭＳ Ｐゴシック"/>
            <family val="3"/>
            <charset val="128"/>
          </rPr>
          <t>部位をご記入ください。</t>
        </r>
      </text>
    </comment>
    <comment ref="N239" authorId="1" shapeId="0" xr:uid="{BB973077-89CC-4E3D-9E64-2828566FA1F0}">
      <text>
        <r>
          <rPr>
            <b/>
            <sz val="9"/>
            <color indexed="81"/>
            <rFont val="ＭＳ Ｐゴシック"/>
            <family val="3"/>
            <charset val="128"/>
          </rPr>
          <t>症例数をご記入ください。</t>
        </r>
      </text>
    </comment>
    <comment ref="O239" authorId="1" shapeId="0" xr:uid="{E453009F-E67E-43AD-A708-7B18EBDA82E9}">
      <text>
        <r>
          <rPr>
            <b/>
            <sz val="9"/>
            <color indexed="81"/>
            <rFont val="ＭＳ Ｐゴシック"/>
            <family val="3"/>
            <charset val="128"/>
          </rPr>
          <t>部位をご記入ください。</t>
        </r>
      </text>
    </comment>
    <comment ref="P239" authorId="1" shapeId="0" xr:uid="{33CF818E-2D1D-482F-BEB7-AF9C73D4E8F5}">
      <text>
        <r>
          <rPr>
            <b/>
            <sz val="9"/>
            <color indexed="81"/>
            <rFont val="ＭＳ Ｐゴシック"/>
            <family val="3"/>
            <charset val="128"/>
          </rPr>
          <t>症例数をご記入ください。</t>
        </r>
      </text>
    </comment>
    <comment ref="Q239" authorId="1" shapeId="0" xr:uid="{35FF3413-BA1A-4A59-878B-5DE14BA4431E}">
      <text>
        <r>
          <rPr>
            <b/>
            <sz val="9"/>
            <color indexed="81"/>
            <rFont val="ＭＳ Ｐゴシック"/>
            <family val="3"/>
            <charset val="128"/>
          </rPr>
          <t>症例数をご記入ください。</t>
        </r>
      </text>
    </comment>
    <comment ref="R239" authorId="1" shapeId="0" xr:uid="{7B0535AA-D092-4CAD-8998-45DE0AE4FBD6}">
      <text>
        <r>
          <rPr>
            <b/>
            <sz val="9"/>
            <color indexed="81"/>
            <rFont val="ＭＳ Ｐゴシック"/>
            <family val="3"/>
            <charset val="128"/>
          </rPr>
          <t>部位をご記入ください。</t>
        </r>
      </text>
    </comment>
    <comment ref="S239" authorId="1" shapeId="0" xr:uid="{C6B742D1-DC7A-411E-BF00-8F12BC98B10F}">
      <text>
        <r>
          <rPr>
            <b/>
            <sz val="9"/>
            <color indexed="81"/>
            <rFont val="ＭＳ Ｐゴシック"/>
            <family val="3"/>
            <charset val="128"/>
          </rPr>
          <t>症例数をご記入ください。</t>
        </r>
      </text>
    </comment>
    <comment ref="F252" authorId="0" shapeId="0" xr:uid="{00000000-0006-0000-0100-000095000000}">
      <text>
        <r>
          <rPr>
            <b/>
            <sz val="9"/>
            <color indexed="81"/>
            <rFont val="ＭＳ Ｐゴシック"/>
            <family val="3"/>
            <charset val="128"/>
          </rPr>
          <t>疾患名を記入してください。</t>
        </r>
      </text>
    </comment>
    <comment ref="F255" authorId="0" shapeId="0" xr:uid="{6A0155ED-6E01-48CB-B5E7-039AD3858ACF}">
      <text>
        <r>
          <rPr>
            <b/>
            <sz val="9"/>
            <color indexed="81"/>
            <rFont val="MS P ゴシック"/>
            <family val="3"/>
            <charset val="128"/>
          </rPr>
          <t>その他を記入してください。</t>
        </r>
      </text>
    </comment>
    <comment ref="E269" authorId="0" shapeId="0" xr:uid="{73720DA5-94AE-4E3F-9483-6E52768BD120}">
      <text>
        <r>
          <rPr>
            <b/>
            <sz val="9"/>
            <color indexed="81"/>
            <rFont val="MS P ゴシック"/>
            <family val="3"/>
            <charset val="128"/>
          </rPr>
          <t>その他を記入してください。</t>
        </r>
      </text>
    </comment>
    <comment ref="D289" authorId="2" shapeId="0" xr:uid="{00000000-0006-0000-0100-00009C000000}">
      <text>
        <r>
          <rPr>
            <b/>
            <sz val="9"/>
            <color indexed="81"/>
            <rFont val="ＭＳ Ｐゴシック"/>
            <family val="3"/>
            <charset val="128"/>
          </rPr>
          <t>その他の術式について記入してください</t>
        </r>
        <r>
          <rPr>
            <sz val="9"/>
            <color indexed="81"/>
            <rFont val="ＭＳ Ｐゴシック"/>
            <family val="3"/>
            <charset val="128"/>
          </rPr>
          <t xml:space="preserve">
</t>
        </r>
      </text>
    </comment>
    <comment ref="D306" authorId="2" shapeId="0" xr:uid="{55E058FB-ABD5-4CD2-813B-C453BEEE2E87}">
      <text>
        <r>
          <rPr>
            <b/>
            <sz val="9"/>
            <color indexed="81"/>
            <rFont val="ＭＳ Ｐゴシック"/>
            <family val="3"/>
            <charset val="128"/>
          </rPr>
          <t>その他の術式について記入してください</t>
        </r>
        <r>
          <rPr>
            <sz val="9"/>
            <color indexed="81"/>
            <rFont val="ＭＳ Ｐゴシック"/>
            <family val="3"/>
            <charset val="128"/>
          </rPr>
          <t xml:space="preserve">
</t>
        </r>
      </text>
    </comment>
    <comment ref="D323" authorId="2" shapeId="0" xr:uid="{2D5B1941-FDA7-4A4B-B0DE-5FF2E1C68B67}">
      <text>
        <r>
          <rPr>
            <b/>
            <sz val="9"/>
            <color indexed="81"/>
            <rFont val="ＭＳ Ｐゴシック"/>
            <family val="3"/>
            <charset val="128"/>
          </rPr>
          <t>その他の術式について記入してください</t>
        </r>
        <r>
          <rPr>
            <sz val="9"/>
            <color indexed="81"/>
            <rFont val="ＭＳ Ｐゴシック"/>
            <family val="3"/>
            <charset val="128"/>
          </rPr>
          <t xml:space="preserve">
</t>
        </r>
      </text>
    </comment>
    <comment ref="E342" authorId="0" shapeId="0" xr:uid="{0D8C4C32-8D0C-40E8-97CA-ED43D6DC220D}">
      <text>
        <r>
          <rPr>
            <b/>
            <sz val="9"/>
            <color indexed="81"/>
            <rFont val="MS P ゴシック"/>
            <family val="3"/>
            <charset val="128"/>
          </rPr>
          <t>その他を記入してください。</t>
        </r>
      </text>
    </comment>
    <comment ref="E361" authorId="0" shapeId="0" xr:uid="{529F6094-F88B-4CB0-8986-B8280C81C879}">
      <text>
        <r>
          <rPr>
            <b/>
            <sz val="9"/>
            <color indexed="81"/>
            <rFont val="MS P ゴシック"/>
            <family val="3"/>
            <charset val="128"/>
          </rPr>
          <t>その他を記入してください。</t>
        </r>
      </text>
    </comment>
    <comment ref="E380" authorId="0" shapeId="0" xr:uid="{28CC60B8-EC0C-42C5-9209-5A168D1B5CC4}">
      <text>
        <r>
          <rPr>
            <b/>
            <sz val="9"/>
            <color indexed="81"/>
            <rFont val="MS P ゴシック"/>
            <family val="3"/>
            <charset val="128"/>
          </rPr>
          <t>その他を記入してください。</t>
        </r>
      </text>
    </comment>
    <comment ref="E394" authorId="0" shapeId="0" xr:uid="{25152649-AAA5-40FA-AEEE-9A58FB78BD7F}">
      <text>
        <r>
          <rPr>
            <b/>
            <sz val="9"/>
            <color indexed="81"/>
            <rFont val="MS P ゴシック"/>
            <family val="3"/>
            <charset val="128"/>
          </rPr>
          <t>その他を記入してください。</t>
        </r>
      </text>
    </comment>
    <comment ref="E462" authorId="0" shapeId="0" xr:uid="{EC874813-E174-44F2-827F-8F4E2B37637A}">
      <text>
        <r>
          <rPr>
            <b/>
            <sz val="9"/>
            <color indexed="81"/>
            <rFont val="MS P ゴシック"/>
            <family val="3"/>
            <charset val="128"/>
          </rPr>
          <t>その他を記入してください。</t>
        </r>
      </text>
    </comment>
    <comment ref="E526" authorId="0" shapeId="0" xr:uid="{7D312F8B-A69D-4C8F-83BF-278D43A4F122}">
      <text>
        <r>
          <rPr>
            <b/>
            <sz val="9"/>
            <color indexed="81"/>
            <rFont val="MS P ゴシック"/>
            <family val="3"/>
            <charset val="128"/>
          </rPr>
          <t>その他を記入してください。</t>
        </r>
      </text>
    </comment>
    <comment ref="J535" authorId="1" shapeId="0" xr:uid="{00000000-0006-0000-0100-0000CC000000}">
      <text>
        <r>
          <rPr>
            <b/>
            <sz val="9"/>
            <color indexed="81"/>
            <rFont val="ＭＳ Ｐゴシック"/>
            <family val="3"/>
            <charset val="128"/>
          </rPr>
          <t>手技との関連について、
簡略に記載して下さい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Kazutora Mizukami</author>
    <author>abeshi</author>
  </authors>
  <commentList>
    <comment ref="F29" authorId="0" shapeId="0" xr:uid="{00000000-0006-0000-0A00-000001000000}">
      <text>
        <r>
          <rPr>
            <b/>
            <sz val="9"/>
            <color indexed="81"/>
            <rFont val="MS P ゴシック"/>
            <family val="3"/>
            <charset val="128"/>
          </rPr>
          <t>その他を入力してください。</t>
        </r>
      </text>
    </comment>
    <comment ref="C46" authorId="0" shapeId="0" xr:uid="{00000000-0006-0000-0A00-000004000000}">
      <text>
        <r>
          <rPr>
            <b/>
            <sz val="9"/>
            <color indexed="81"/>
            <rFont val="ＭＳ Ｐゴシック"/>
            <family val="3"/>
            <charset val="128"/>
          </rPr>
          <t>その他を記入してください。</t>
        </r>
      </text>
    </comment>
    <comment ref="D84" authorId="1" shapeId="0" xr:uid="{00000000-0006-0000-0A00-00000A000000}">
      <text>
        <r>
          <rPr>
            <b/>
            <sz val="9"/>
            <color indexed="81"/>
            <rFont val="ＭＳ Ｐゴシック"/>
            <family val="3"/>
            <charset val="128"/>
          </rPr>
          <t>その他の疾患名をお書き下さい。</t>
        </r>
      </text>
    </comment>
    <comment ref="D97" authorId="1" shapeId="0" xr:uid="{00000000-0006-0000-0A00-00000D000000}">
      <text>
        <r>
          <rPr>
            <b/>
            <sz val="9"/>
            <color indexed="81"/>
            <rFont val="ＭＳ Ｐゴシック"/>
            <family val="3"/>
            <charset val="128"/>
          </rPr>
          <t>その他の術式をお書き下さい。</t>
        </r>
      </text>
    </comment>
    <comment ref="E110" authorId="1" shapeId="0" xr:uid="{00000000-0006-0000-0A00-00000F000000}">
      <text>
        <r>
          <rPr>
            <b/>
            <sz val="9"/>
            <color indexed="81"/>
            <rFont val="ＭＳ Ｐゴシック"/>
            <family val="3"/>
            <charset val="128"/>
          </rPr>
          <t>その他の偶発症をお書き下さい。</t>
        </r>
      </text>
    </comment>
    <comment ref="E125" authorId="1" shapeId="0" xr:uid="{00000000-0006-0000-0A00-000012000000}">
      <text>
        <r>
          <rPr>
            <b/>
            <sz val="9"/>
            <color indexed="81"/>
            <rFont val="ＭＳ Ｐゴシック"/>
            <family val="3"/>
            <charset val="128"/>
          </rPr>
          <t>その他の合併症をお書き下さい。</t>
        </r>
      </text>
    </comment>
    <comment ref="D158" authorId="1" shapeId="0" xr:uid="{00000000-0006-0000-0A00-000015000000}">
      <text>
        <r>
          <rPr>
            <b/>
            <sz val="9"/>
            <color indexed="81"/>
            <rFont val="ＭＳ Ｐゴシック"/>
            <family val="3"/>
            <charset val="128"/>
          </rPr>
          <t>その他の疾患名をお書き下さい。</t>
        </r>
      </text>
    </comment>
    <comment ref="E172" authorId="1" shapeId="0" xr:uid="{00000000-0006-0000-0A00-000017000000}">
      <text>
        <r>
          <rPr>
            <b/>
            <sz val="9"/>
            <color indexed="81"/>
            <rFont val="ＭＳ Ｐゴシック"/>
            <family val="3"/>
            <charset val="128"/>
          </rPr>
          <t>経腹的アプローチによる症例数</t>
        </r>
      </text>
    </comment>
    <comment ref="F172" authorId="1" shapeId="0" xr:uid="{00000000-0006-0000-0A00-000018000000}">
      <text>
        <r>
          <rPr>
            <b/>
            <sz val="9"/>
            <color indexed="81"/>
            <rFont val="ＭＳ Ｐゴシック"/>
            <family val="3"/>
            <charset val="128"/>
          </rPr>
          <t>そのうちでハンドアシスト法で行った症例数</t>
        </r>
      </text>
    </comment>
    <comment ref="G172" authorId="1" shapeId="0" xr:uid="{00000000-0006-0000-0A00-000019000000}">
      <text>
        <r>
          <rPr>
            <b/>
            <sz val="9"/>
            <color indexed="81"/>
            <rFont val="ＭＳ Ｐゴシック"/>
            <family val="3"/>
            <charset val="128"/>
          </rPr>
          <t>後腹膜的アプローチによる症例数</t>
        </r>
      </text>
    </comment>
    <comment ref="H172" authorId="1" shapeId="0" xr:uid="{00000000-0006-0000-0A00-00001A000000}">
      <text>
        <r>
          <rPr>
            <b/>
            <sz val="9"/>
            <color indexed="81"/>
            <rFont val="ＭＳ Ｐゴシック"/>
            <family val="3"/>
            <charset val="128"/>
          </rPr>
          <t>そのうちでハンドアシスト法で行った症例数</t>
        </r>
      </text>
    </comment>
    <comment ref="I172" authorId="1" shapeId="0" xr:uid="{00000000-0006-0000-0A00-00001B000000}">
      <text>
        <r>
          <rPr>
            <b/>
            <sz val="9"/>
            <color indexed="81"/>
            <rFont val="ＭＳ Ｐゴシック"/>
            <family val="3"/>
            <charset val="128"/>
          </rPr>
          <t>ロボット支援による症例数</t>
        </r>
      </text>
    </comment>
    <comment ref="J172" authorId="1" shapeId="0" xr:uid="{37B02137-6A08-42E4-8D82-1E508549514A}">
      <text>
        <r>
          <rPr>
            <b/>
            <sz val="9"/>
            <color indexed="81"/>
            <rFont val="ＭＳ Ｐゴシック"/>
            <family val="3"/>
            <charset val="128"/>
          </rPr>
          <t>ロボット支援による症例数</t>
        </r>
      </text>
    </comment>
    <comment ref="K172" authorId="1" shapeId="0" xr:uid="{FB68D805-E699-499E-97C3-15981E8C310E}">
      <text>
        <r>
          <rPr>
            <b/>
            <sz val="9"/>
            <color indexed="81"/>
            <rFont val="ＭＳ Ｐゴシック"/>
            <family val="3"/>
            <charset val="128"/>
          </rPr>
          <t>経腹的アプローチによる症例数</t>
        </r>
      </text>
    </comment>
    <comment ref="L172" authorId="1" shapeId="0" xr:uid="{BF380499-6259-47B7-ABC5-662F43601710}">
      <text>
        <r>
          <rPr>
            <b/>
            <sz val="9"/>
            <color indexed="81"/>
            <rFont val="ＭＳ Ｐゴシック"/>
            <family val="3"/>
            <charset val="128"/>
          </rPr>
          <t>そのうちでハンドアシスト法で行った症例数</t>
        </r>
      </text>
    </comment>
    <comment ref="M172" authorId="1" shapeId="0" xr:uid="{0C5D23DB-7956-4F14-AE38-062FEBED12B9}">
      <text>
        <r>
          <rPr>
            <b/>
            <sz val="9"/>
            <color indexed="81"/>
            <rFont val="ＭＳ Ｐゴシック"/>
            <family val="3"/>
            <charset val="128"/>
          </rPr>
          <t>後腹膜的アプローチによる症例数</t>
        </r>
      </text>
    </comment>
    <comment ref="N172" authorId="1" shapeId="0" xr:uid="{76103744-B6A1-4246-8D17-741D1D5D9741}">
      <text>
        <r>
          <rPr>
            <b/>
            <sz val="9"/>
            <color indexed="81"/>
            <rFont val="ＭＳ Ｐゴシック"/>
            <family val="3"/>
            <charset val="128"/>
          </rPr>
          <t>そのうちでハンドアシスト法で行った症例数</t>
        </r>
      </text>
    </comment>
    <comment ref="O172" authorId="1" shapeId="0" xr:uid="{5B8CAFFC-A6C9-4E4C-A520-DE3EECF82BD3}">
      <text>
        <r>
          <rPr>
            <b/>
            <sz val="9"/>
            <color indexed="81"/>
            <rFont val="ＭＳ Ｐゴシック"/>
            <family val="3"/>
            <charset val="128"/>
          </rPr>
          <t>ロボット支援による症例数</t>
        </r>
      </text>
    </comment>
    <comment ref="P172" authorId="1" shapeId="0" xr:uid="{0AECA5A8-10B0-4A7E-9441-9BC315B9B284}">
      <text>
        <r>
          <rPr>
            <b/>
            <sz val="9"/>
            <color indexed="81"/>
            <rFont val="ＭＳ Ｐゴシック"/>
            <family val="3"/>
            <charset val="128"/>
          </rPr>
          <t>ロボット支援による症例数</t>
        </r>
      </text>
    </comment>
    <comment ref="C187" authorId="1" shapeId="0" xr:uid="{00000000-0006-0000-0A00-0000A3000000}">
      <text>
        <r>
          <rPr>
            <b/>
            <sz val="9"/>
            <color indexed="81"/>
            <rFont val="ＭＳ Ｐゴシック"/>
            <family val="3"/>
            <charset val="128"/>
          </rPr>
          <t>その他の術式をお書き下さい。</t>
        </r>
      </text>
    </comment>
    <comment ref="E199" authorId="1" shapeId="0" xr:uid="{00000000-0006-0000-0A00-0000AE000000}">
      <text>
        <r>
          <rPr>
            <b/>
            <sz val="9"/>
            <color indexed="81"/>
            <rFont val="ＭＳ Ｐゴシック"/>
            <family val="3"/>
            <charset val="128"/>
          </rPr>
          <t>その他の偶発症をお書き下さい。</t>
        </r>
      </text>
    </comment>
    <comment ref="E215" authorId="1" shapeId="0" xr:uid="{00000000-0006-0000-0A00-0000B1000000}">
      <text>
        <r>
          <rPr>
            <b/>
            <sz val="9"/>
            <color indexed="81"/>
            <rFont val="ＭＳ Ｐゴシック"/>
            <family val="3"/>
            <charset val="128"/>
          </rPr>
          <t>その他の合併症をお書き下さい。</t>
        </r>
      </text>
    </comment>
    <comment ref="D232" authorId="1" shapeId="0" xr:uid="{00000000-0006-0000-0A00-0000B4000000}">
      <text>
        <r>
          <rPr>
            <b/>
            <sz val="9"/>
            <color indexed="81"/>
            <rFont val="ＭＳ Ｐゴシック"/>
            <family val="3"/>
            <charset val="128"/>
          </rPr>
          <t>その他の術式をお書き下さい。</t>
        </r>
      </text>
    </comment>
    <comment ref="E244" authorId="1" shapeId="0" xr:uid="{00000000-0006-0000-0A00-0000B6000000}">
      <text>
        <r>
          <rPr>
            <b/>
            <sz val="9"/>
            <color indexed="81"/>
            <rFont val="ＭＳ Ｐゴシック"/>
            <family val="3"/>
            <charset val="128"/>
          </rPr>
          <t>その他の偶発症をお書き下さい。</t>
        </r>
      </text>
    </comment>
    <comment ref="E259" authorId="1" shapeId="0" xr:uid="{00000000-0006-0000-0A00-0000B9000000}">
      <text>
        <r>
          <rPr>
            <b/>
            <sz val="9"/>
            <color indexed="81"/>
            <rFont val="ＭＳ Ｐゴシック"/>
            <family val="3"/>
            <charset val="128"/>
          </rPr>
          <t>その他の合併症をお書き下さい。</t>
        </r>
      </text>
    </comment>
    <comment ref="D274" authorId="1" shapeId="0" xr:uid="{00000000-0006-0000-0A00-0000BC000000}">
      <text>
        <r>
          <rPr>
            <b/>
            <sz val="9"/>
            <color indexed="81"/>
            <rFont val="ＭＳ Ｐゴシック"/>
            <family val="3"/>
            <charset val="128"/>
          </rPr>
          <t>その他の術式をお書き下さい。</t>
        </r>
      </text>
    </comment>
    <comment ref="E286" authorId="1" shapeId="0" xr:uid="{00000000-0006-0000-0A00-0000BE000000}">
      <text>
        <r>
          <rPr>
            <b/>
            <sz val="9"/>
            <color indexed="81"/>
            <rFont val="ＭＳ Ｐゴシック"/>
            <family val="3"/>
            <charset val="128"/>
          </rPr>
          <t>その他の偶発症をお書き下さい。</t>
        </r>
      </text>
    </comment>
    <comment ref="E301" authorId="1" shapeId="0" xr:uid="{00000000-0006-0000-0A00-0000C1000000}">
      <text>
        <r>
          <rPr>
            <b/>
            <sz val="9"/>
            <color indexed="81"/>
            <rFont val="ＭＳ Ｐゴシック"/>
            <family val="3"/>
            <charset val="128"/>
          </rPr>
          <t>その他の合併症をお書き下さい。</t>
        </r>
      </text>
    </comment>
    <comment ref="D318" authorId="1" shapeId="0" xr:uid="{00000000-0006-0000-0A00-0000C4000000}">
      <text>
        <r>
          <rPr>
            <b/>
            <sz val="9"/>
            <color indexed="81"/>
            <rFont val="ＭＳ Ｐゴシック"/>
            <family val="3"/>
            <charset val="128"/>
          </rPr>
          <t>その他の術式をお書き下さい。</t>
        </r>
      </text>
    </comment>
    <comment ref="E334" authorId="1" shapeId="0" xr:uid="{00000000-0006-0000-0A00-0000C6000000}">
      <text>
        <r>
          <rPr>
            <b/>
            <sz val="9"/>
            <color indexed="81"/>
            <rFont val="ＭＳ Ｐゴシック"/>
            <family val="3"/>
            <charset val="128"/>
          </rPr>
          <t>その他の偶発症をお書き下さい。</t>
        </r>
      </text>
    </comment>
    <comment ref="E349" authorId="1" shapeId="0" xr:uid="{00000000-0006-0000-0A00-0000C9000000}">
      <text>
        <r>
          <rPr>
            <b/>
            <sz val="9"/>
            <color indexed="81"/>
            <rFont val="ＭＳ Ｐゴシック"/>
            <family val="3"/>
            <charset val="128"/>
          </rPr>
          <t>その他の合併症をお書き下さい。</t>
        </r>
      </text>
    </comment>
    <comment ref="D377" authorId="1" shapeId="0" xr:uid="{00000000-0006-0000-0A00-0000CC000000}">
      <text>
        <r>
          <rPr>
            <b/>
            <sz val="9"/>
            <color indexed="81"/>
            <rFont val="ＭＳ Ｐゴシック"/>
            <family val="3"/>
            <charset val="128"/>
          </rPr>
          <t>その他の術式をお書き下さい。</t>
        </r>
      </text>
    </comment>
    <comment ref="C385" authorId="0" shapeId="0" xr:uid="{00000000-0006-0000-0A00-0000CF000000}">
      <text>
        <r>
          <rPr>
            <b/>
            <sz val="9"/>
            <color indexed="81"/>
            <rFont val="MS P ゴシック"/>
            <family val="3"/>
            <charset val="128"/>
          </rPr>
          <t>術式を入力してください。</t>
        </r>
      </text>
    </comment>
    <comment ref="F385" authorId="0" shapeId="0" xr:uid="{00000000-0006-0000-0A00-0000D0000000}">
      <text>
        <r>
          <rPr>
            <b/>
            <sz val="9"/>
            <color indexed="81"/>
            <rFont val="MS P ゴシック"/>
            <family val="3"/>
            <charset val="128"/>
          </rPr>
          <t>合併症を入力してください。</t>
        </r>
      </text>
    </comment>
    <comment ref="J400" authorId="1" shapeId="0" xr:uid="{00000000-0006-0000-0A00-0000D9000000}">
      <text>
        <r>
          <rPr>
            <b/>
            <sz val="9"/>
            <color indexed="81"/>
            <rFont val="ＭＳ Ｐゴシック"/>
            <family val="3"/>
            <charset val="128"/>
          </rPr>
          <t>手技との関連について、
簡略に記載して下さい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abeshi</author>
    <author>Kazutora Mizukami</author>
  </authors>
  <commentList>
    <comment ref="C38" authorId="0" shapeId="0" xr:uid="{00000000-0006-0000-0B00-000001000000}">
      <text>
        <r>
          <rPr>
            <b/>
            <sz val="9"/>
            <color indexed="81"/>
            <rFont val="ＭＳ Ｐゴシック"/>
            <family val="3"/>
            <charset val="128"/>
          </rPr>
          <t>その他の術式をお書き下さい。</t>
        </r>
      </text>
    </comment>
    <comment ref="C57" authorId="0" shapeId="0" xr:uid="{00000000-0006-0000-0B00-000004000000}">
      <text>
        <r>
          <rPr>
            <b/>
            <sz val="9"/>
            <color indexed="81"/>
            <rFont val="ＭＳ Ｐゴシック"/>
            <family val="3"/>
            <charset val="128"/>
          </rPr>
          <t>その他の疾患名をお書き下さい。</t>
        </r>
      </text>
    </comment>
    <comment ref="E70" authorId="1" shapeId="0" xr:uid="{FD707732-D3B4-49B2-8EBE-3FAEFB7D635B}">
      <text>
        <r>
          <rPr>
            <b/>
            <sz val="9"/>
            <color indexed="81"/>
            <rFont val="MS P ゴシック"/>
            <family val="3"/>
            <charset val="128"/>
          </rPr>
          <t>その他を入力してください。</t>
        </r>
      </text>
    </comment>
    <comment ref="E83" authorId="1" shapeId="0" xr:uid="{C4AC8F0F-C136-43ED-BD40-7930D0C910D8}">
      <text>
        <r>
          <rPr>
            <b/>
            <sz val="9"/>
            <color indexed="81"/>
            <rFont val="MS P ゴシック"/>
            <family val="3"/>
            <charset val="128"/>
          </rPr>
          <t>その他を入力してください。</t>
        </r>
      </text>
    </comment>
    <comment ref="F97" authorId="1" shapeId="0" xr:uid="{898BBC9A-DEEB-4D14-A2FF-A05CCC631CD8}">
      <text>
        <r>
          <rPr>
            <b/>
            <sz val="9"/>
            <color indexed="81"/>
            <rFont val="MS P ゴシック"/>
            <family val="3"/>
            <charset val="128"/>
          </rPr>
          <t>その他を入力してください。</t>
        </r>
      </text>
    </comment>
    <comment ref="F100" authorId="1" shapeId="0" xr:uid="{F6C6E76D-B37A-4465-AABC-20159F05076C}">
      <text>
        <r>
          <rPr>
            <b/>
            <sz val="9"/>
            <color indexed="81"/>
            <rFont val="MS P ゴシック"/>
            <family val="3"/>
            <charset val="128"/>
          </rPr>
          <t>その他を入力してください。</t>
        </r>
      </text>
    </comment>
    <comment ref="F103" authorId="1" shapeId="0" xr:uid="{0B3C68BB-F197-4B35-9622-15D653553A05}">
      <text>
        <r>
          <rPr>
            <b/>
            <sz val="9"/>
            <color indexed="81"/>
            <rFont val="MS P ゴシック"/>
            <family val="3"/>
            <charset val="128"/>
          </rPr>
          <t>その他を入力してください。</t>
        </r>
      </text>
    </comment>
    <comment ref="J113" authorId="0" shapeId="0" xr:uid="{00000000-0006-0000-0B00-00000C000000}">
      <text>
        <r>
          <rPr>
            <b/>
            <sz val="9"/>
            <color indexed="81"/>
            <rFont val="ＭＳ Ｐゴシック"/>
            <family val="3"/>
            <charset val="128"/>
          </rPr>
          <t>手技との関連について、
簡略に記載して下さい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Kazutora Mizukami</author>
    <author>abeshi</author>
  </authors>
  <commentList>
    <comment ref="E32" authorId="0" shapeId="0" xr:uid="{2E7147F7-8C23-4BF2-9459-2CE4BF7F38F7}">
      <text>
        <r>
          <rPr>
            <b/>
            <sz val="9"/>
            <color indexed="81"/>
            <rFont val="MS P ゴシック"/>
            <family val="3"/>
            <charset val="128"/>
          </rPr>
          <t>その他の術式をお書き下さい。</t>
        </r>
      </text>
    </comment>
    <comment ref="E59" authorId="0" shapeId="0" xr:uid="{7D4FD007-B5FB-4EE2-940B-4533E6F6566F}">
      <text>
        <r>
          <rPr>
            <b/>
            <sz val="9"/>
            <color indexed="81"/>
            <rFont val="MS P ゴシック"/>
            <family val="3"/>
            <charset val="128"/>
          </rPr>
          <t>その他の術式をお書き下さい。</t>
        </r>
      </text>
    </comment>
    <comment ref="D62" authorId="0" shapeId="0" xr:uid="{39A325C9-4249-4E76-8C5F-5361081749FC}">
      <text>
        <r>
          <rPr>
            <b/>
            <sz val="9"/>
            <color indexed="81"/>
            <rFont val="MS P ゴシック"/>
            <family val="3"/>
            <charset val="128"/>
          </rPr>
          <t>その他の術式をお書き下さい。</t>
        </r>
      </text>
    </comment>
    <comment ref="E87" authorId="0" shapeId="0" xr:uid="{33C0E397-E1CB-46DD-89CF-FBC6E87D39BE}">
      <text>
        <r>
          <rPr>
            <b/>
            <sz val="9"/>
            <color indexed="81"/>
            <rFont val="MS P ゴシック"/>
            <family val="3"/>
            <charset val="128"/>
          </rPr>
          <t>その他を入力してください。</t>
        </r>
      </text>
    </comment>
    <comment ref="E103" authorId="0" shapeId="0" xr:uid="{72D90225-F8C7-4493-A3E8-7F374DFA1F05}">
      <text>
        <r>
          <rPr>
            <b/>
            <sz val="9"/>
            <color indexed="81"/>
            <rFont val="MS P ゴシック"/>
            <family val="3"/>
            <charset val="128"/>
          </rPr>
          <t>その他を入力してください。</t>
        </r>
      </text>
    </comment>
    <comment ref="J117" authorId="1" shapeId="0" xr:uid="{00000000-0006-0000-0C00-000009000000}">
      <text>
        <r>
          <rPr>
            <b/>
            <sz val="9"/>
            <color indexed="81"/>
            <rFont val="ＭＳ Ｐゴシック"/>
            <family val="3"/>
            <charset val="128"/>
          </rPr>
          <t>手技との関連について、
簡略に記載して下さい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abeshi</author>
    <author>Kazutora Mizukami</author>
  </authors>
  <commentList>
    <comment ref="D24" authorId="0" shapeId="0" xr:uid="{00000000-0006-0000-0200-000001000000}">
      <text>
        <r>
          <rPr>
            <b/>
            <sz val="9"/>
            <color indexed="81"/>
            <rFont val="ＭＳ Ｐゴシック"/>
            <family val="3"/>
            <charset val="128"/>
          </rPr>
          <t>その他の術式をお書き下さい。</t>
        </r>
      </text>
    </comment>
    <comment ref="E41" authorId="1" shapeId="0" xr:uid="{892C2E6E-A9FC-4285-AE80-63662507131E}">
      <text>
        <r>
          <rPr>
            <b/>
            <sz val="9"/>
            <color indexed="81"/>
            <rFont val="MS P ゴシック"/>
            <family val="3"/>
            <charset val="128"/>
          </rPr>
          <t>その他を入力してください。</t>
        </r>
      </text>
    </comment>
    <comment ref="D60" authorId="0" shapeId="0" xr:uid="{00000000-0006-0000-0200-000007000000}">
      <text>
        <r>
          <rPr>
            <b/>
            <sz val="9"/>
            <color indexed="81"/>
            <rFont val="ＭＳ Ｐゴシック"/>
            <family val="3"/>
            <charset val="128"/>
          </rPr>
          <t>その他の術式をお書き下さい。</t>
        </r>
      </text>
    </comment>
    <comment ref="D75" authorId="0" shapeId="0" xr:uid="{00000000-0006-0000-0200-00000A000000}">
      <text>
        <r>
          <rPr>
            <b/>
            <sz val="9"/>
            <color indexed="81"/>
            <rFont val="ＭＳ Ｐゴシック"/>
            <family val="3"/>
            <charset val="128"/>
          </rPr>
          <t>その他の術式をお書き下さい。</t>
        </r>
      </text>
    </comment>
    <comment ref="E92" authorId="1" shapeId="0" xr:uid="{C5702F6D-BE3A-4A6E-B6B0-E86C68983251}">
      <text>
        <r>
          <rPr>
            <b/>
            <sz val="9"/>
            <color indexed="81"/>
            <rFont val="MS P ゴシック"/>
            <family val="3"/>
            <charset val="128"/>
          </rPr>
          <t>その他を入力してください。</t>
        </r>
      </text>
    </comment>
    <comment ref="D111" authorId="0" shapeId="0" xr:uid="{00000000-0006-0000-0200-000010000000}">
      <text>
        <r>
          <rPr>
            <b/>
            <sz val="9"/>
            <color indexed="81"/>
            <rFont val="ＭＳ Ｐゴシック"/>
            <family val="3"/>
            <charset val="128"/>
          </rPr>
          <t>その他の術式をお書き下さい。</t>
        </r>
      </text>
    </comment>
    <comment ref="D125" authorId="0" shapeId="0" xr:uid="{00000000-0006-0000-0200-000013000000}">
      <text>
        <r>
          <rPr>
            <b/>
            <sz val="9"/>
            <color indexed="81"/>
            <rFont val="ＭＳ Ｐゴシック"/>
            <family val="3"/>
            <charset val="128"/>
          </rPr>
          <t>その他の術式をお書き下さい。</t>
        </r>
      </text>
    </comment>
    <comment ref="E144" authorId="1" shapeId="0" xr:uid="{543EFA6D-71CD-41AF-AB51-C8D8DC4507F3}">
      <text>
        <r>
          <rPr>
            <b/>
            <sz val="9"/>
            <color indexed="81"/>
            <rFont val="MS P ゴシック"/>
            <family val="3"/>
            <charset val="128"/>
          </rPr>
          <t>その他を入力してください。</t>
        </r>
      </text>
    </comment>
    <comment ref="D165" authorId="0" shapeId="0" xr:uid="{00000000-0006-0000-0200-000019000000}">
      <text>
        <r>
          <rPr>
            <b/>
            <sz val="9"/>
            <color indexed="81"/>
            <rFont val="ＭＳ Ｐゴシック"/>
            <family val="3"/>
            <charset val="128"/>
          </rPr>
          <t>その他の術式をお書き下さい。</t>
        </r>
      </text>
    </comment>
    <comment ref="D178" authorId="0" shapeId="0" xr:uid="{00000000-0006-0000-0200-00001C000000}">
      <text>
        <r>
          <rPr>
            <b/>
            <sz val="9"/>
            <color indexed="81"/>
            <rFont val="ＭＳ Ｐゴシック"/>
            <family val="3"/>
            <charset val="128"/>
          </rPr>
          <t>その他の術式をお書き下さい。</t>
        </r>
      </text>
    </comment>
    <comment ref="D253" authorId="1" shapeId="0" xr:uid="{00000000-0006-0000-0200-00001F000000}">
      <text>
        <r>
          <rPr>
            <b/>
            <sz val="9"/>
            <color indexed="81"/>
            <rFont val="MS P ゴシック"/>
            <family val="3"/>
            <charset val="128"/>
          </rPr>
          <t>その他の術式を入力してください。</t>
        </r>
      </text>
    </comment>
    <comment ref="I319" authorId="1" shapeId="0" xr:uid="{00000000-0006-0000-0200-000022000000}">
      <text>
        <r>
          <rPr>
            <b/>
            <sz val="9"/>
            <color indexed="81"/>
            <rFont val="MS P ゴシック"/>
            <family val="3"/>
            <charset val="128"/>
          </rPr>
          <t>その他の術式を入力してください。</t>
        </r>
      </text>
    </comment>
    <comment ref="D356" authorId="0" shapeId="0" xr:uid="{00000000-0006-0000-0200-000023000000}">
      <text>
        <r>
          <rPr>
            <b/>
            <sz val="9"/>
            <color indexed="81"/>
            <rFont val="ＭＳ Ｐゴシック"/>
            <family val="3"/>
            <charset val="128"/>
          </rPr>
          <t>その他の術式をお書き下さい。</t>
        </r>
      </text>
    </comment>
    <comment ref="D369" authorId="0" shapeId="0" xr:uid="{00000000-0006-0000-0200-000026000000}">
      <text>
        <r>
          <rPr>
            <b/>
            <sz val="9"/>
            <color indexed="81"/>
            <rFont val="ＭＳ Ｐゴシック"/>
            <family val="3"/>
            <charset val="128"/>
          </rPr>
          <t>その他の術式をお書き下さい。</t>
        </r>
      </text>
    </comment>
    <comment ref="D383" authorId="0" shapeId="0" xr:uid="{00000000-0006-0000-0200-000029000000}">
      <text>
        <r>
          <rPr>
            <b/>
            <sz val="9"/>
            <color indexed="81"/>
            <rFont val="ＭＳ Ｐゴシック"/>
            <family val="3"/>
            <charset val="128"/>
          </rPr>
          <t>その他の術式をお書き下さい。</t>
        </r>
      </text>
    </comment>
    <comment ref="C460" authorId="1" shapeId="0" xr:uid="{00000000-0006-0000-0200-00002C000000}">
      <text>
        <r>
          <rPr>
            <b/>
            <sz val="9"/>
            <color indexed="81"/>
            <rFont val="MS P ゴシック"/>
            <family val="3"/>
            <charset val="128"/>
          </rPr>
          <t>その他の術式を入力してください。</t>
        </r>
      </text>
    </comment>
    <comment ref="I460" authorId="1" shapeId="0" xr:uid="{F7F4B9DD-AF18-4683-B5F1-57F18F6E5B67}">
      <text>
        <r>
          <rPr>
            <b/>
            <sz val="9"/>
            <color indexed="81"/>
            <rFont val="MS P ゴシック"/>
            <family val="3"/>
            <charset val="128"/>
          </rPr>
          <t>その他の術式を入力してください。</t>
        </r>
      </text>
    </comment>
    <comment ref="D494" authorId="0" shapeId="0" xr:uid="{00000000-0006-0000-0200-00002E000000}">
      <text>
        <r>
          <rPr>
            <b/>
            <sz val="9"/>
            <color indexed="81"/>
            <rFont val="ＭＳ Ｐゴシック"/>
            <family val="3"/>
            <charset val="128"/>
          </rPr>
          <t>その他の疾患名をお書き下さい。</t>
        </r>
      </text>
    </comment>
    <comment ref="D503" authorId="0" shapeId="0" xr:uid="{00000000-0006-0000-0200-000030000000}">
      <text>
        <r>
          <rPr>
            <b/>
            <sz val="9"/>
            <color indexed="81"/>
            <rFont val="ＭＳ Ｐゴシック"/>
            <family val="3"/>
            <charset val="128"/>
          </rPr>
          <t>その他の疾患名をお書き下さい。</t>
        </r>
      </text>
    </comment>
    <comment ref="D523" authorId="0" shapeId="0" xr:uid="{00000000-0006-0000-0200-000032000000}">
      <text>
        <r>
          <rPr>
            <b/>
            <sz val="9"/>
            <color indexed="81"/>
            <rFont val="ＭＳ Ｐゴシック"/>
            <family val="3"/>
            <charset val="128"/>
          </rPr>
          <t>その他の術式をお書き下さい。</t>
        </r>
      </text>
    </comment>
    <comment ref="E581" authorId="1" shapeId="0" xr:uid="{C8928E2F-A4D2-4F3E-BA33-C368B53F6B32}">
      <text>
        <r>
          <rPr>
            <b/>
            <sz val="9"/>
            <color indexed="81"/>
            <rFont val="MS P ゴシック"/>
            <family val="3"/>
            <charset val="128"/>
          </rPr>
          <t>その他を入力してください。</t>
        </r>
      </text>
    </comment>
    <comment ref="J595" authorId="0" shapeId="0" xr:uid="{00000000-0006-0000-0200-000038000000}">
      <text>
        <r>
          <rPr>
            <b/>
            <sz val="9"/>
            <color indexed="81"/>
            <rFont val="ＭＳ Ｐゴシック"/>
            <family val="3"/>
            <charset val="128"/>
          </rPr>
          <t>手技との関連について、
簡略に記載して下さい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abeshi</author>
    <author>Kazutora Mizukami</author>
  </authors>
  <commentList>
    <comment ref="D22" authorId="0" shapeId="0" xr:uid="{00000000-0006-0000-0300-000001000000}">
      <text>
        <r>
          <rPr>
            <b/>
            <sz val="9"/>
            <color indexed="81"/>
            <rFont val="ＭＳ Ｐゴシック"/>
            <family val="3"/>
            <charset val="128"/>
          </rPr>
          <t>その他の疾患名をお書き下さい。</t>
        </r>
      </text>
    </comment>
    <comment ref="C41" authorId="0" shapeId="0" xr:uid="{762DB6E0-2A4C-4753-B7B5-4627DF610107}">
      <text>
        <r>
          <rPr>
            <b/>
            <sz val="9"/>
            <color indexed="81"/>
            <rFont val="ＭＳ Ｐゴシック"/>
            <family val="3"/>
            <charset val="128"/>
          </rPr>
          <t>その他の疾患名をお書き下さい。</t>
        </r>
      </text>
    </comment>
    <comment ref="E52" authorId="1" shapeId="0" xr:uid="{1004513D-6A92-41A2-BA6D-542A21A90845}">
      <text>
        <r>
          <rPr>
            <b/>
            <sz val="9"/>
            <color indexed="81"/>
            <rFont val="MS P ゴシック"/>
            <family val="3"/>
            <charset val="128"/>
          </rPr>
          <t>その他を入力してください。</t>
        </r>
      </text>
    </comment>
    <comment ref="E65" authorId="1" shapeId="0" xr:uid="{9C07AD6A-6CBC-4736-8C09-E97F0AD3385E}">
      <text>
        <r>
          <rPr>
            <b/>
            <sz val="9"/>
            <color indexed="81"/>
            <rFont val="MS P ゴシック"/>
            <family val="3"/>
            <charset val="128"/>
          </rPr>
          <t>その他を入力してください。</t>
        </r>
      </text>
    </comment>
    <comment ref="D85" authorId="0" shapeId="0" xr:uid="{00000000-0006-0000-0300-00000D000000}">
      <text>
        <r>
          <rPr>
            <b/>
            <sz val="9"/>
            <color indexed="81"/>
            <rFont val="ＭＳ Ｐゴシック"/>
            <family val="3"/>
            <charset val="128"/>
          </rPr>
          <t>その他の疾患名をお書き下さい。</t>
        </r>
      </text>
    </comment>
    <comment ref="D103" authorId="0" shapeId="0" xr:uid="{00000000-0006-0000-0300-000010000000}">
      <text>
        <r>
          <rPr>
            <b/>
            <sz val="9"/>
            <color indexed="81"/>
            <rFont val="ＭＳ Ｐゴシック"/>
            <family val="3"/>
            <charset val="128"/>
          </rPr>
          <t>その他の術式をお書き下さい。</t>
        </r>
      </text>
    </comment>
    <comment ref="E116" authorId="1" shapeId="0" xr:uid="{E48264E5-0338-4E51-B300-7F764A206D7D}">
      <text>
        <r>
          <rPr>
            <b/>
            <sz val="9"/>
            <color indexed="81"/>
            <rFont val="MS P ゴシック"/>
            <family val="3"/>
            <charset val="128"/>
          </rPr>
          <t>その他を入力してください。</t>
        </r>
      </text>
    </comment>
    <comment ref="D133" authorId="0" shapeId="0" xr:uid="{00000000-0006-0000-0300-000016000000}">
      <text>
        <r>
          <rPr>
            <b/>
            <sz val="9"/>
            <color indexed="81"/>
            <rFont val="ＭＳ Ｐゴシック"/>
            <family val="3"/>
            <charset val="128"/>
          </rPr>
          <t>その他の疾患名をお書き下さい。</t>
        </r>
      </text>
    </comment>
    <comment ref="E146" authorId="1" shapeId="0" xr:uid="{2D224C1E-3E74-4127-8B09-3D8401FF7DE4}">
      <text>
        <r>
          <rPr>
            <b/>
            <sz val="9"/>
            <color indexed="81"/>
            <rFont val="MS P ゴシック"/>
            <family val="3"/>
            <charset val="128"/>
          </rPr>
          <t>その他を入力してください。</t>
        </r>
      </text>
    </comment>
    <comment ref="E160" authorId="1" shapeId="0" xr:uid="{AF35FC3F-42A9-4085-851B-8ED79FCDC068}">
      <text>
        <r>
          <rPr>
            <b/>
            <sz val="9"/>
            <color indexed="81"/>
            <rFont val="MS P ゴシック"/>
            <family val="3"/>
            <charset val="128"/>
          </rPr>
          <t>その他を入力してください。</t>
        </r>
      </text>
    </comment>
    <comment ref="D177" authorId="0" shapeId="0" xr:uid="{00000000-0006-0000-0300-00001F000000}">
      <text>
        <r>
          <rPr>
            <b/>
            <sz val="9"/>
            <color indexed="81"/>
            <rFont val="ＭＳ Ｐゴシック"/>
            <family val="3"/>
            <charset val="128"/>
          </rPr>
          <t>その他の術式をお書き下さい。</t>
        </r>
      </text>
    </comment>
    <comment ref="J196" authorId="0" shapeId="0" xr:uid="{00000000-0006-0000-0300-00002A000000}">
      <text>
        <r>
          <rPr>
            <b/>
            <sz val="9"/>
            <color indexed="81"/>
            <rFont val="ＭＳ Ｐゴシック"/>
            <family val="3"/>
            <charset val="128"/>
          </rPr>
          <t>手技との関連について、
簡略に記載して下さい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abeshi</author>
    <author>Kazutora Mizukami</author>
    <author>南淵</author>
  </authors>
  <commentList>
    <comment ref="D29" authorId="0" shapeId="0" xr:uid="{00000000-0006-0000-0400-000001000000}">
      <text>
        <r>
          <rPr>
            <b/>
            <sz val="9"/>
            <color indexed="81"/>
            <rFont val="ＭＳ Ｐゴシック"/>
            <family val="3"/>
            <charset val="128"/>
          </rPr>
          <t>その他の術式をお書き下さい。</t>
        </r>
      </text>
    </comment>
    <comment ref="B37" authorId="1" shapeId="0" xr:uid="{3DDDD119-A064-4413-974F-1A9F2DAD221B}">
      <text>
        <r>
          <rPr>
            <b/>
            <sz val="9"/>
            <color indexed="81"/>
            <rFont val="MS P ゴシック"/>
            <family val="3"/>
            <charset val="128"/>
          </rPr>
          <t>術式をお書き下さい。</t>
        </r>
        <r>
          <rPr>
            <sz val="9"/>
            <color indexed="81"/>
            <rFont val="MS P ゴシック"/>
            <family val="3"/>
            <charset val="128"/>
          </rPr>
          <t xml:space="preserve">
</t>
        </r>
      </text>
    </comment>
    <comment ref="D57" authorId="2" shapeId="0" xr:uid="{00000000-0006-0000-0400-000006000000}">
      <text>
        <r>
          <rPr>
            <b/>
            <sz val="9"/>
            <color indexed="81"/>
            <rFont val="ＭＳ Ｐゴシック"/>
            <family val="3"/>
            <charset val="128"/>
          </rPr>
          <t>その他の合併症をお書きください。</t>
        </r>
      </text>
    </comment>
    <comment ref="K69" authorId="0" shapeId="0" xr:uid="{00000000-0006-0000-0400-000009000000}">
      <text>
        <r>
          <rPr>
            <b/>
            <sz val="9"/>
            <color indexed="81"/>
            <rFont val="ＭＳ Ｐゴシック"/>
            <family val="3"/>
            <charset val="128"/>
          </rPr>
          <t>手技との関連について、
簡略に記載して下さい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Kazutora Mizukami</author>
    <author>abeshi</author>
  </authors>
  <commentList>
    <comment ref="C54" authorId="0" shapeId="0" xr:uid="{F1E8AE27-52AA-48C2-A1D6-6D4B1E73101A}">
      <text>
        <r>
          <rPr>
            <b/>
            <sz val="9"/>
            <color indexed="81"/>
            <rFont val="MS P ゴシック"/>
            <family val="3"/>
            <charset val="128"/>
          </rPr>
          <t>その他の術式をお書き下さい。</t>
        </r>
      </text>
    </comment>
    <comment ref="C69" authorId="0" shapeId="0" xr:uid="{00000000-0006-0000-0500-000001000000}">
      <text>
        <r>
          <rPr>
            <b/>
            <sz val="9"/>
            <color indexed="81"/>
            <rFont val="MS P ゴシック"/>
            <family val="3"/>
            <charset val="128"/>
          </rPr>
          <t>ロボット支援腹腔鏡下の術式をお書き下さい。</t>
        </r>
      </text>
    </comment>
    <comment ref="E84" authorId="0" shapeId="0" xr:uid="{22406A7A-709B-4319-966F-FCA84C56BC04}">
      <text>
        <r>
          <rPr>
            <b/>
            <sz val="9"/>
            <color indexed="81"/>
            <rFont val="MS P ゴシック"/>
            <family val="3"/>
            <charset val="128"/>
          </rPr>
          <t>その他を入力してください。</t>
        </r>
      </text>
    </comment>
    <comment ref="E98" authorId="0" shapeId="0" xr:uid="{88C29843-92F5-4C3C-98DB-C711A932E25C}">
      <text>
        <r>
          <rPr>
            <b/>
            <sz val="9"/>
            <color indexed="81"/>
            <rFont val="MS P ゴシック"/>
            <family val="3"/>
            <charset val="128"/>
          </rPr>
          <t>その他を入力してください。</t>
        </r>
      </text>
    </comment>
    <comment ref="D119" authorId="1" shapeId="0" xr:uid="{00000000-0006-0000-0500-00000B000000}">
      <text>
        <r>
          <rPr>
            <b/>
            <sz val="9"/>
            <color indexed="81"/>
            <rFont val="ＭＳ Ｐゴシック"/>
            <family val="3"/>
            <charset val="128"/>
          </rPr>
          <t>その他の術式をお書き下さい。</t>
        </r>
      </text>
    </comment>
    <comment ref="D125" authorId="1" shapeId="0" xr:uid="{10D390ED-A986-4AE8-BFED-67C6DBBCBE42}">
      <text>
        <r>
          <rPr>
            <b/>
            <sz val="9"/>
            <color indexed="81"/>
            <rFont val="ＭＳ Ｐゴシック"/>
            <family val="3"/>
            <charset val="128"/>
          </rPr>
          <t>ロボット支援胸腔鏡下の術式をお書き下さい。</t>
        </r>
      </text>
    </comment>
    <comment ref="E140" authorId="0" shapeId="0" xr:uid="{92BD1BC5-BE55-426B-B0B4-56BEF8A34609}">
      <text>
        <r>
          <rPr>
            <b/>
            <sz val="9"/>
            <color indexed="81"/>
            <rFont val="MS P ゴシック"/>
            <family val="3"/>
            <charset val="128"/>
          </rPr>
          <t>その他を入力してください。</t>
        </r>
      </text>
    </comment>
    <comment ref="E153" authorId="0" shapeId="0" xr:uid="{D77DCFD8-CE77-4338-A8DB-079E719C0A59}">
      <text>
        <r>
          <rPr>
            <b/>
            <sz val="9"/>
            <color indexed="81"/>
            <rFont val="MS P ゴシック"/>
            <family val="3"/>
            <charset val="128"/>
          </rPr>
          <t>その他を入力してください。</t>
        </r>
      </text>
    </comment>
    <comment ref="D168" authorId="1" shapeId="0" xr:uid="{5EABFB95-0E99-4F24-9B5C-1923B8785B8B}">
      <text>
        <r>
          <rPr>
            <b/>
            <sz val="9"/>
            <color indexed="81"/>
            <rFont val="ＭＳ Ｐゴシック"/>
            <family val="3"/>
            <charset val="128"/>
          </rPr>
          <t>その他の術式をお書き下さい。</t>
        </r>
      </text>
    </comment>
    <comment ref="E180" authorId="0" shapeId="0" xr:uid="{DFCB5258-E99F-4235-ABF5-53EC0DAFB0D6}">
      <text>
        <r>
          <rPr>
            <b/>
            <sz val="9"/>
            <color indexed="81"/>
            <rFont val="MS P ゴシック"/>
            <family val="3"/>
            <charset val="128"/>
          </rPr>
          <t>その他を入力してください。</t>
        </r>
      </text>
    </comment>
    <comment ref="E193" authorId="0" shapeId="0" xr:uid="{D1DFCE99-C5B8-482A-B9D8-0CEF83901543}">
      <text>
        <r>
          <rPr>
            <b/>
            <sz val="9"/>
            <color indexed="81"/>
            <rFont val="MS P ゴシック"/>
            <family val="3"/>
            <charset val="128"/>
          </rPr>
          <t>その他を入力してください。</t>
        </r>
      </text>
    </comment>
    <comment ref="J205" authorId="1" shapeId="0" xr:uid="{00000000-0006-0000-0500-000017000000}">
      <text>
        <r>
          <rPr>
            <b/>
            <sz val="9"/>
            <color indexed="81"/>
            <rFont val="ＭＳ Ｐゴシック"/>
            <family val="3"/>
            <charset val="128"/>
          </rPr>
          <t>手技との関連について、
簡略に記載して下さい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Mizukami</author>
    <author>Kazutora Mizukami</author>
    <author>abeshi</author>
  </authors>
  <commentList>
    <comment ref="G18" authorId="0" shapeId="0" xr:uid="{00000000-0006-0000-0600-000001000000}">
      <text>
        <r>
          <rPr>
            <b/>
            <sz val="9"/>
            <color indexed="81"/>
            <rFont val="ＭＳ Ｐゴシック"/>
            <family val="3"/>
            <charset val="128"/>
          </rPr>
          <t>その他の内容をお書きください</t>
        </r>
      </text>
    </comment>
    <comment ref="B24" authorId="1" shapeId="0" xr:uid="{8A4902FA-0BBA-44F1-9C94-8DB0751FF58E}">
      <text>
        <r>
          <rPr>
            <b/>
            <sz val="9"/>
            <color indexed="81"/>
            <rFont val="MS P ゴシック"/>
            <family val="3"/>
            <charset val="128"/>
          </rPr>
          <t>術式をお書き下さい。</t>
        </r>
        <r>
          <rPr>
            <sz val="9"/>
            <color indexed="81"/>
            <rFont val="MS P ゴシック"/>
            <family val="3"/>
            <charset val="128"/>
          </rPr>
          <t xml:space="preserve">
</t>
        </r>
      </text>
    </comment>
    <comment ref="D29" authorId="2" shapeId="0" xr:uid="{4C4BF539-AFDF-4957-BA78-68D7AFB78B4F}">
      <text>
        <r>
          <rPr>
            <b/>
            <sz val="9"/>
            <color indexed="81"/>
            <rFont val="ＭＳ Ｐゴシック"/>
            <family val="3"/>
            <charset val="128"/>
          </rPr>
          <t>その他の疾患名をお書き下さい。</t>
        </r>
      </text>
    </comment>
    <comment ref="D40" authorId="2" shapeId="0" xr:uid="{00000000-0006-0000-0600-000004000000}">
      <text>
        <r>
          <rPr>
            <b/>
            <sz val="9"/>
            <color indexed="81"/>
            <rFont val="ＭＳ Ｐゴシック"/>
            <family val="3"/>
            <charset val="128"/>
          </rPr>
          <t>その他の疾患名をお書き下さい。</t>
        </r>
      </text>
    </comment>
    <comment ref="D45" authorId="2" shapeId="0" xr:uid="{00000000-0006-0000-0600-000006000000}">
      <text>
        <r>
          <rPr>
            <b/>
            <sz val="9"/>
            <color indexed="81"/>
            <rFont val="ＭＳ Ｐゴシック"/>
            <family val="3"/>
            <charset val="128"/>
          </rPr>
          <t>その他の疾患名をお書き下さい。</t>
        </r>
      </text>
    </comment>
    <comment ref="D63" authorId="2" shapeId="0" xr:uid="{00000000-0006-0000-0600-000008000000}">
      <text>
        <r>
          <rPr>
            <b/>
            <sz val="9"/>
            <color indexed="81"/>
            <rFont val="ＭＳ Ｐゴシック"/>
            <family val="3"/>
            <charset val="128"/>
          </rPr>
          <t>その他の疾患名をお書き下さい。</t>
        </r>
      </text>
    </comment>
    <comment ref="D80" authorId="2" shapeId="0" xr:uid="{00000000-0006-0000-0600-00000B000000}">
      <text>
        <r>
          <rPr>
            <b/>
            <sz val="9"/>
            <color indexed="81"/>
            <rFont val="ＭＳ Ｐゴシック"/>
            <family val="3"/>
            <charset val="128"/>
          </rPr>
          <t>その他の疾患名をお書き下さい。</t>
        </r>
      </text>
    </comment>
    <comment ref="D90" authorId="2" shapeId="0" xr:uid="{00000000-0006-0000-0600-00000E000000}">
      <text>
        <r>
          <rPr>
            <b/>
            <sz val="9"/>
            <color indexed="81"/>
            <rFont val="ＭＳ Ｐゴシック"/>
            <family val="3"/>
            <charset val="128"/>
          </rPr>
          <t>その他の疾患名をお書き下さい。</t>
        </r>
      </text>
    </comment>
    <comment ref="E101" authorId="0" shapeId="0" xr:uid="{00000000-0006-0000-0600-000011000000}">
      <text>
        <r>
          <rPr>
            <b/>
            <sz val="9"/>
            <color indexed="81"/>
            <rFont val="ＭＳ Ｐゴシック"/>
            <family val="3"/>
            <charset val="128"/>
          </rPr>
          <t>その他の内容をお書きください</t>
        </r>
        <r>
          <rPr>
            <sz val="9"/>
            <color indexed="81"/>
            <rFont val="ＭＳ Ｐゴシック"/>
            <family val="3"/>
            <charset val="128"/>
          </rPr>
          <t xml:space="preserve">
</t>
        </r>
      </text>
    </comment>
    <comment ref="E109" authorId="0" shapeId="0" xr:uid="{00000000-0006-0000-0600-000012000000}">
      <text>
        <r>
          <rPr>
            <b/>
            <sz val="9"/>
            <color indexed="81"/>
            <rFont val="ＭＳ Ｐゴシック"/>
            <family val="3"/>
            <charset val="128"/>
          </rPr>
          <t>その他の内容をお書きください</t>
        </r>
        <r>
          <rPr>
            <sz val="9"/>
            <color indexed="81"/>
            <rFont val="ＭＳ Ｐゴシック"/>
            <family val="3"/>
            <charset val="128"/>
          </rPr>
          <t xml:space="preserve">
</t>
        </r>
      </text>
    </comment>
    <comment ref="E118" authorId="0" shapeId="0" xr:uid="{00000000-0006-0000-0600-000013000000}">
      <text>
        <r>
          <rPr>
            <b/>
            <sz val="9"/>
            <color indexed="81"/>
            <rFont val="ＭＳ Ｐゴシック"/>
            <family val="3"/>
            <charset val="128"/>
          </rPr>
          <t>その他の内容をお書きください</t>
        </r>
      </text>
    </comment>
    <comment ref="E128" authorId="0" shapeId="0" xr:uid="{C00E0685-1E88-454D-A936-85585DBF3ECF}">
      <text>
        <r>
          <rPr>
            <b/>
            <sz val="9"/>
            <color indexed="81"/>
            <rFont val="ＭＳ Ｐゴシック"/>
            <family val="3"/>
            <charset val="128"/>
          </rPr>
          <t>その他の内容をお書きください</t>
        </r>
      </text>
    </comment>
    <comment ref="E190" authorId="0" shapeId="0" xr:uid="{00000000-0006-0000-0600-000016000000}">
      <text>
        <r>
          <rPr>
            <b/>
            <sz val="9"/>
            <color indexed="81"/>
            <rFont val="ＭＳ Ｐゴシック"/>
            <family val="3"/>
            <charset val="128"/>
          </rPr>
          <t>その他の内容をお書きください</t>
        </r>
      </text>
    </comment>
    <comment ref="E203" authorId="0" shapeId="0" xr:uid="{00000000-0006-0000-0600-000019000000}">
      <text>
        <r>
          <rPr>
            <b/>
            <sz val="9"/>
            <color indexed="81"/>
            <rFont val="ＭＳ Ｐゴシック"/>
            <family val="3"/>
            <charset val="128"/>
          </rPr>
          <t>その他の内容をお書きください</t>
        </r>
      </text>
    </comment>
    <comment ref="E228" authorId="0" shapeId="0" xr:uid="{00000000-0006-0000-0600-00001C000000}">
      <text>
        <r>
          <rPr>
            <b/>
            <sz val="9"/>
            <color indexed="81"/>
            <rFont val="ＭＳ Ｐゴシック"/>
            <family val="3"/>
            <charset val="128"/>
          </rPr>
          <t>その他の内容をお書きください</t>
        </r>
      </text>
    </comment>
    <comment ref="E246" authorId="0" shapeId="0" xr:uid="{59DBF842-B398-481C-91E0-9790BD6C454A}">
      <text>
        <r>
          <rPr>
            <b/>
            <sz val="9"/>
            <color indexed="81"/>
            <rFont val="ＭＳ Ｐゴシック"/>
            <family val="3"/>
            <charset val="128"/>
          </rPr>
          <t>その他の内容をお書きください</t>
        </r>
      </text>
    </comment>
    <comment ref="E259" authorId="0" shapeId="0" xr:uid="{280524DC-F71D-4DAD-A795-09790F7963D3}">
      <text>
        <r>
          <rPr>
            <b/>
            <sz val="9"/>
            <color indexed="81"/>
            <rFont val="ＭＳ Ｐゴシック"/>
            <family val="3"/>
            <charset val="128"/>
          </rPr>
          <t>その他の内容をお書きください</t>
        </r>
      </text>
    </comment>
    <comment ref="E284" authorId="0" shapeId="0" xr:uid="{33F40D9A-7AEC-4090-8BBF-3FF1F280D05F}">
      <text>
        <r>
          <rPr>
            <b/>
            <sz val="9"/>
            <color indexed="81"/>
            <rFont val="ＭＳ Ｐゴシック"/>
            <family val="3"/>
            <charset val="128"/>
          </rPr>
          <t>その他の内容をお書きください</t>
        </r>
      </text>
    </comment>
    <comment ref="E320" authorId="0" shapeId="0" xr:uid="{00000000-0006-0000-0600-00001F000000}">
      <text>
        <r>
          <rPr>
            <b/>
            <sz val="9"/>
            <color indexed="81"/>
            <rFont val="ＭＳ Ｐゴシック"/>
            <family val="3"/>
            <charset val="128"/>
          </rPr>
          <t>その他の内容をお書きください</t>
        </r>
      </text>
    </comment>
    <comment ref="E349" authorId="0" shapeId="0" xr:uid="{8EC2FEBC-C5B7-4BC1-A427-CDDF91F40707}">
      <text>
        <r>
          <rPr>
            <b/>
            <sz val="9"/>
            <color indexed="81"/>
            <rFont val="ＭＳ Ｐゴシック"/>
            <family val="3"/>
            <charset val="128"/>
          </rPr>
          <t>その他の内容をお書きください</t>
        </r>
      </text>
    </comment>
    <comment ref="J368" authorId="2" shapeId="0" xr:uid="{00000000-0006-0000-0600-000022000000}">
      <text>
        <r>
          <rPr>
            <b/>
            <sz val="9"/>
            <color indexed="81"/>
            <rFont val="ＭＳ Ｐゴシック"/>
            <family val="3"/>
            <charset val="128"/>
          </rPr>
          <t>手技との関連について、
簡略に記載して下さい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Kazutora Mizukami</author>
    <author>abeshi</author>
  </authors>
  <commentList>
    <comment ref="E28" authorId="0" shapeId="0" xr:uid="{6ECBE917-F557-4218-B796-4637E33C4299}">
      <text>
        <r>
          <rPr>
            <b/>
            <sz val="9"/>
            <color indexed="81"/>
            <rFont val="MS P ゴシック"/>
            <family val="3"/>
            <charset val="128"/>
          </rPr>
          <t>その他の術式をお書き下さい。</t>
        </r>
      </text>
    </comment>
    <comment ref="E38" authorId="0" shapeId="0" xr:uid="{E0C85E4A-0BD9-4861-AD56-8C84FD6B2D5A}">
      <text>
        <r>
          <rPr>
            <b/>
            <sz val="9"/>
            <color indexed="81"/>
            <rFont val="MS P ゴシック"/>
            <family val="3"/>
            <charset val="128"/>
          </rPr>
          <t>その他の術式をお書き下さい。</t>
        </r>
      </text>
    </comment>
    <comment ref="E46" authorId="0" shapeId="0" xr:uid="{E38C7DEE-5E36-4717-B30B-EFD370802AC2}">
      <text>
        <r>
          <rPr>
            <b/>
            <sz val="9"/>
            <color indexed="81"/>
            <rFont val="MS P ゴシック"/>
            <family val="3"/>
            <charset val="128"/>
          </rPr>
          <t>その他の術式をお書き下さい。</t>
        </r>
      </text>
    </comment>
    <comment ref="E59" authorId="0" shapeId="0" xr:uid="{15075A97-980D-4861-81EC-07286B7ED9EE}">
      <text>
        <r>
          <rPr>
            <b/>
            <sz val="9"/>
            <color indexed="81"/>
            <rFont val="MS P ゴシック"/>
            <family val="3"/>
            <charset val="128"/>
          </rPr>
          <t>その他の術式をお書き下さい。</t>
        </r>
      </text>
    </comment>
    <comment ref="E73" authorId="0" shapeId="0" xr:uid="{FF5BD8B4-C4FF-48AB-A1B0-B0AB7BC62C0F}">
      <text>
        <r>
          <rPr>
            <b/>
            <sz val="9"/>
            <color indexed="81"/>
            <rFont val="MS P ゴシック"/>
            <family val="3"/>
            <charset val="128"/>
          </rPr>
          <t>その他を入力してください。</t>
        </r>
      </text>
    </comment>
    <comment ref="D109" authorId="1" shapeId="0" xr:uid="{0491F435-E814-4B00-AF88-F4F5458EF3A2}">
      <text>
        <r>
          <rPr>
            <b/>
            <sz val="9"/>
            <color indexed="81"/>
            <rFont val="ＭＳ Ｐゴシック"/>
            <family val="3"/>
            <charset val="128"/>
          </rPr>
          <t>その他の術式をお書き下さい。</t>
        </r>
      </text>
    </comment>
    <comment ref="H115" authorId="1" shapeId="0" xr:uid="{FB250CDB-98F8-45BB-8430-B5C36D342401}">
      <text>
        <r>
          <rPr>
            <b/>
            <sz val="9"/>
            <color indexed="81"/>
            <rFont val="ＭＳ Ｐゴシック"/>
            <family val="3"/>
            <charset val="128"/>
          </rPr>
          <t>その他の郭清をお書き下さい。</t>
        </r>
      </text>
    </comment>
    <comment ref="H121" authorId="1" shapeId="0" xr:uid="{B44FA9C4-D4CF-49C3-8F8B-2B7EEF4E8168}">
      <text>
        <r>
          <rPr>
            <b/>
            <sz val="9"/>
            <color indexed="81"/>
            <rFont val="ＭＳ Ｐゴシック"/>
            <family val="3"/>
            <charset val="128"/>
          </rPr>
          <t>その他の郭清をお書き下さい。</t>
        </r>
      </text>
    </comment>
    <comment ref="H130" authorId="1" shapeId="0" xr:uid="{4BA65FA7-F069-48BC-9FD1-7FF33788D178}">
      <text>
        <r>
          <rPr>
            <b/>
            <sz val="9"/>
            <color indexed="81"/>
            <rFont val="ＭＳ Ｐゴシック"/>
            <family val="3"/>
            <charset val="128"/>
          </rPr>
          <t>その他の郭清をお書き下さい。</t>
        </r>
      </text>
    </comment>
    <comment ref="F131" authorId="1" shapeId="0" xr:uid="{AB2ACEE2-7252-4DA3-9A2E-98FDA1184C62}">
      <text>
        <r>
          <rPr>
            <b/>
            <sz val="9"/>
            <color indexed="81"/>
            <rFont val="ＭＳ Ｐゴシック"/>
            <family val="3"/>
            <charset val="128"/>
          </rPr>
          <t>その他の術式をお書き下さい。</t>
        </r>
      </text>
    </comment>
    <comment ref="H131" authorId="1" shapeId="0" xr:uid="{9B979342-9935-4CEB-8469-BEE2F2E06873}">
      <text>
        <r>
          <rPr>
            <b/>
            <sz val="9"/>
            <color indexed="81"/>
            <rFont val="ＭＳ Ｐゴシック"/>
            <family val="3"/>
            <charset val="128"/>
          </rPr>
          <t>その他の郭清をお書き下さい。</t>
        </r>
      </text>
    </comment>
    <comment ref="E151" authorId="0" shapeId="0" xr:uid="{141F4BF7-1F10-4963-9381-ED12CB32C6D3}">
      <text>
        <r>
          <rPr>
            <b/>
            <sz val="9"/>
            <color indexed="81"/>
            <rFont val="MS P ゴシック"/>
            <family val="3"/>
            <charset val="128"/>
          </rPr>
          <t>その他の神経損傷を入力してください。</t>
        </r>
      </text>
    </comment>
    <comment ref="E159" authorId="0" shapeId="0" xr:uid="{87DF975D-2D61-46E6-ABE1-DBD4A740D24C}">
      <text>
        <r>
          <rPr>
            <b/>
            <sz val="9"/>
            <color indexed="81"/>
            <rFont val="MS P ゴシック"/>
            <family val="3"/>
            <charset val="128"/>
          </rPr>
          <t>その他を入力してください。</t>
        </r>
      </text>
    </comment>
    <comment ref="J172" authorId="1" shapeId="0" xr:uid="{00000000-0006-0000-0700-00001C000000}">
      <text>
        <r>
          <rPr>
            <b/>
            <sz val="9"/>
            <color indexed="81"/>
            <rFont val="ＭＳ Ｐゴシック"/>
            <family val="3"/>
            <charset val="128"/>
          </rPr>
          <t>手技との関連について、
簡略に記載して下さい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abeshi</author>
    <author>Kazutora Mizukami</author>
  </authors>
  <commentList>
    <comment ref="C33" authorId="0" shapeId="0" xr:uid="{00000000-0006-0000-0800-000001000000}">
      <text>
        <r>
          <rPr>
            <b/>
            <sz val="9"/>
            <color indexed="81"/>
            <rFont val="ＭＳ Ｐゴシック"/>
            <family val="3"/>
            <charset val="128"/>
          </rPr>
          <t>その他のロボット支援手術をお書き下さい。</t>
        </r>
      </text>
    </comment>
    <comment ref="G45" authorId="1" shapeId="0" xr:uid="{00000000-0006-0000-0800-000004000000}">
      <text>
        <r>
          <rPr>
            <b/>
            <sz val="9"/>
            <color indexed="81"/>
            <rFont val="MS P ゴシック"/>
            <family val="3"/>
            <charset val="128"/>
          </rPr>
          <t>理由を入力してください。</t>
        </r>
      </text>
    </comment>
    <comment ref="C55" authorId="0" shapeId="0" xr:uid="{00000000-0006-0000-0800-000005000000}">
      <text>
        <r>
          <rPr>
            <b/>
            <sz val="9"/>
            <color indexed="81"/>
            <rFont val="ＭＳ Ｐゴシック"/>
            <family val="3"/>
            <charset val="128"/>
          </rPr>
          <t>その他の術式をお書き下さい。</t>
        </r>
      </text>
    </comment>
    <comment ref="J70" authorId="0" shapeId="0" xr:uid="{00000000-0006-0000-0800-000007000000}">
      <text>
        <r>
          <rPr>
            <b/>
            <sz val="9"/>
            <color indexed="81"/>
            <rFont val="ＭＳ Ｐゴシック"/>
            <family val="3"/>
            <charset val="128"/>
          </rPr>
          <t>手技との関連について、
簡略に記載して下さい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abeshi</author>
  </authors>
  <commentList>
    <comment ref="E43" authorId="0" shapeId="0" xr:uid="{00000000-0006-0000-0900-000001000000}">
      <text>
        <r>
          <rPr>
            <b/>
            <sz val="9"/>
            <color indexed="81"/>
            <rFont val="ＭＳ Ｐゴシック"/>
            <family val="3"/>
            <charset val="128"/>
          </rPr>
          <t>その他の偶発症、合併症をお書き下さい。</t>
        </r>
      </text>
    </comment>
    <comment ref="D239" authorId="0" shapeId="0" xr:uid="{00000000-0006-0000-0900-00000B000000}">
      <text>
        <r>
          <rPr>
            <b/>
            <sz val="9"/>
            <color indexed="81"/>
            <rFont val="ＭＳ Ｐゴシック"/>
            <family val="3"/>
            <charset val="128"/>
          </rPr>
          <t>その他の術式をお書き下さい。</t>
        </r>
      </text>
    </comment>
    <comment ref="D253" authorId="0" shapeId="0" xr:uid="{00000000-0006-0000-0900-00000D000000}">
      <text>
        <r>
          <rPr>
            <b/>
            <sz val="9"/>
            <color indexed="81"/>
            <rFont val="ＭＳ Ｐゴシック"/>
            <family val="3"/>
            <charset val="128"/>
          </rPr>
          <t>その他の術式をお書き下さい。</t>
        </r>
      </text>
    </comment>
    <comment ref="D265" authorId="0" shapeId="0" xr:uid="{00000000-0006-0000-0900-00000F000000}">
      <text>
        <r>
          <rPr>
            <b/>
            <sz val="9"/>
            <color indexed="81"/>
            <rFont val="ＭＳ Ｐゴシック"/>
            <family val="3"/>
            <charset val="128"/>
          </rPr>
          <t>その他の術式をお書き下さい。</t>
        </r>
      </text>
    </comment>
    <comment ref="E274" authorId="0" shapeId="0" xr:uid="{00000000-0006-0000-0900-000011000000}">
      <text>
        <r>
          <rPr>
            <b/>
            <sz val="9"/>
            <color indexed="81"/>
            <rFont val="ＭＳ Ｐゴシック"/>
            <family val="3"/>
            <charset val="128"/>
          </rPr>
          <t>その他の偶発症、合併症をお書き下さい。</t>
        </r>
      </text>
    </comment>
    <comment ref="D287" authorId="0" shapeId="0" xr:uid="{00000000-0006-0000-0900-000014000000}">
      <text>
        <r>
          <rPr>
            <b/>
            <sz val="9"/>
            <color indexed="81"/>
            <rFont val="ＭＳ Ｐゴシック"/>
            <family val="3"/>
            <charset val="128"/>
          </rPr>
          <t>その他の術式をお書き下さい。</t>
        </r>
      </text>
    </comment>
    <comment ref="D299" authorId="0" shapeId="0" xr:uid="{00000000-0006-0000-0900-000017000000}">
      <text>
        <r>
          <rPr>
            <b/>
            <sz val="9"/>
            <color indexed="81"/>
            <rFont val="ＭＳ Ｐゴシック"/>
            <family val="3"/>
            <charset val="128"/>
          </rPr>
          <t>その他の術式をお書き下さい。</t>
        </r>
      </text>
    </comment>
    <comment ref="D308" authorId="0" shapeId="0" xr:uid="{B112EB41-5179-41FB-8C4D-477B9378382F}">
      <text>
        <r>
          <rPr>
            <b/>
            <sz val="9"/>
            <color indexed="81"/>
            <rFont val="ＭＳ Ｐゴシック"/>
            <family val="3"/>
            <charset val="128"/>
          </rPr>
          <t>その他の術式をお書き下さい。</t>
        </r>
      </text>
    </comment>
    <comment ref="E316" authorId="0" shapeId="0" xr:uid="{00000000-0006-0000-0900-00001B000000}">
      <text>
        <r>
          <rPr>
            <b/>
            <sz val="9"/>
            <color indexed="81"/>
            <rFont val="ＭＳ Ｐゴシック"/>
            <family val="3"/>
            <charset val="128"/>
          </rPr>
          <t>その他の偶発症、合併症をお書き下さい。</t>
        </r>
      </text>
    </comment>
    <comment ref="J326" authorId="0" shapeId="0" xr:uid="{00000000-0006-0000-0900-00001E000000}">
      <text>
        <r>
          <rPr>
            <b/>
            <sz val="9"/>
            <color indexed="81"/>
            <rFont val="ＭＳ Ｐゴシック"/>
            <family val="3"/>
            <charset val="128"/>
          </rPr>
          <t>手技との関連について、
簡略に記載して下さい</t>
        </r>
      </text>
    </comment>
  </commentList>
</comments>
</file>

<file path=xl/sharedStrings.xml><?xml version="1.0" encoding="utf-8"?>
<sst xmlns="http://schemas.openxmlformats.org/spreadsheetml/2006/main" count="6690" uniqueCount="1738">
  <si>
    <t>(1) トロカール刺入にともなう偶発症</t>
    <rPh sb="9" eb="10">
      <t>サ</t>
    </rPh>
    <rPh sb="10" eb="11">
      <t>ニュウ</t>
    </rPh>
    <rPh sb="16" eb="18">
      <t>グウハツ</t>
    </rPh>
    <rPh sb="18" eb="19">
      <t>ショウ</t>
    </rPh>
    <phoneticPr fontId="4"/>
  </si>
  <si>
    <t>　　a. 腹壁血管損傷</t>
    <rPh sb="5" eb="7">
      <t>フクヘキ</t>
    </rPh>
    <rPh sb="7" eb="9">
      <t>ケッカン</t>
    </rPh>
    <rPh sb="9" eb="11">
      <t>ソンショウ</t>
    </rPh>
    <phoneticPr fontId="4"/>
  </si>
  <si>
    <t>(2) 炭酸ガス注入に伴う合併症</t>
    <rPh sb="4" eb="6">
      <t>タンサン</t>
    </rPh>
    <rPh sb="8" eb="10">
      <t>チュウニュウ</t>
    </rPh>
    <rPh sb="11" eb="12">
      <t>トモナ</t>
    </rPh>
    <rPh sb="13" eb="16">
      <t>ガッペイショウ</t>
    </rPh>
    <phoneticPr fontId="4"/>
  </si>
  <si>
    <t>　　a. ガス塞栓</t>
    <rPh sb="7" eb="8">
      <t>ヘイソク</t>
    </rPh>
    <rPh sb="8" eb="9">
      <t>セン</t>
    </rPh>
    <phoneticPr fontId="4"/>
  </si>
  <si>
    <t>　　b. 皮下気腫</t>
    <rPh sb="5" eb="7">
      <t>ヒカ</t>
    </rPh>
    <rPh sb="7" eb="8">
      <t>キ</t>
    </rPh>
    <rPh sb="8" eb="9">
      <t>シュ</t>
    </rPh>
    <phoneticPr fontId="4"/>
  </si>
  <si>
    <t>　　c. 呼吸器合併症</t>
    <rPh sb="5" eb="8">
      <t>コキュウキ</t>
    </rPh>
    <rPh sb="8" eb="11">
      <t>ガッペイショウ</t>
    </rPh>
    <phoneticPr fontId="4"/>
  </si>
  <si>
    <t>　　d. 循環器合併症</t>
    <rPh sb="5" eb="8">
      <t>ジュンカンキ</t>
    </rPh>
    <rPh sb="8" eb="11">
      <t>ガッペイショウ</t>
    </rPh>
    <phoneticPr fontId="4"/>
  </si>
  <si>
    <t>総数</t>
  </si>
  <si>
    <t>開腹を要したもの</t>
  </si>
  <si>
    <t>卵管閉塞</t>
    <rPh sb="0" eb="2">
      <t>ランカン</t>
    </rPh>
    <rPh sb="2" eb="4">
      <t>ヘイソク</t>
    </rPh>
    <phoneticPr fontId="4"/>
  </si>
  <si>
    <t>卵管留症</t>
    <rPh sb="0" eb="2">
      <t>ランカン</t>
    </rPh>
    <rPh sb="2" eb="3">
      <t>リュウ</t>
    </rPh>
    <rPh sb="3" eb="4">
      <t>ショウ</t>
    </rPh>
    <phoneticPr fontId="4"/>
  </si>
  <si>
    <t>付属器癒着</t>
    <rPh sb="0" eb="3">
      <t>フゾクキ</t>
    </rPh>
    <rPh sb="3" eb="5">
      <t>ユチャク</t>
    </rPh>
    <phoneticPr fontId="4"/>
  </si>
  <si>
    <t>卵巣出血</t>
    <rPh sb="0" eb="2">
      <t>ランソウ</t>
    </rPh>
    <rPh sb="2" eb="4">
      <t>シュッケツ</t>
    </rPh>
    <phoneticPr fontId="4"/>
  </si>
  <si>
    <t>子宮筋腫</t>
    <rPh sb="0" eb="2">
      <t>シキュウ</t>
    </rPh>
    <rPh sb="2" eb="4">
      <t>キンシュ</t>
    </rPh>
    <phoneticPr fontId="4"/>
  </si>
  <si>
    <t>子宮腺筋症</t>
    <rPh sb="0" eb="2">
      <t>シキュウ</t>
    </rPh>
    <rPh sb="2" eb="3">
      <t>セン</t>
    </rPh>
    <rPh sb="3" eb="4">
      <t>キン</t>
    </rPh>
    <rPh sb="4" eb="5">
      <t>ショウ</t>
    </rPh>
    <phoneticPr fontId="4"/>
  </si>
  <si>
    <t>子宮奇形</t>
    <rPh sb="0" eb="2">
      <t>シキュウ</t>
    </rPh>
    <rPh sb="2" eb="4">
      <t>キケイ</t>
    </rPh>
    <phoneticPr fontId="4"/>
  </si>
  <si>
    <t>先天性膣欠損症</t>
    <rPh sb="0" eb="2">
      <t>センテンテキ</t>
    </rPh>
    <rPh sb="2" eb="3">
      <t>セイオ</t>
    </rPh>
    <rPh sb="3" eb="4">
      <t>チツ</t>
    </rPh>
    <rPh sb="4" eb="6">
      <t>ケッソン</t>
    </rPh>
    <rPh sb="6" eb="7">
      <t>ショウ</t>
    </rPh>
    <phoneticPr fontId="4"/>
  </si>
  <si>
    <t>子宮体癌</t>
    <rPh sb="0" eb="2">
      <t>シキュウ</t>
    </rPh>
    <rPh sb="2" eb="3">
      <t>タイ</t>
    </rPh>
    <rPh sb="3" eb="4">
      <t>ガン</t>
    </rPh>
    <phoneticPr fontId="4"/>
  </si>
  <si>
    <t>血管損傷</t>
    <rPh sb="0" eb="2">
      <t>ケッカン</t>
    </rPh>
    <rPh sb="2" eb="4">
      <t>ソンショウ</t>
    </rPh>
    <phoneticPr fontId="3"/>
  </si>
  <si>
    <t>腸管損傷</t>
    <rPh sb="0" eb="2">
      <t>チョウカン</t>
    </rPh>
    <rPh sb="2" eb="4">
      <t>ソンショウ</t>
    </rPh>
    <phoneticPr fontId="3"/>
  </si>
  <si>
    <t>腹膜炎</t>
    <rPh sb="0" eb="3">
      <t>フクマクエン</t>
    </rPh>
    <phoneticPr fontId="3"/>
  </si>
  <si>
    <t>創部感染</t>
    <rPh sb="0" eb="2">
      <t>ソウブ</t>
    </rPh>
    <rPh sb="2" eb="4">
      <t>カンセン</t>
    </rPh>
    <phoneticPr fontId="3"/>
  </si>
  <si>
    <t>総数</t>
    <rPh sb="0" eb="2">
      <t>ソウスウ</t>
    </rPh>
    <phoneticPr fontId="3"/>
  </si>
  <si>
    <t>粘膜下子宮筋腫</t>
    <rPh sb="0" eb="3">
      <t>ネンマクシタ</t>
    </rPh>
    <rPh sb="3" eb="5">
      <t>シキュウ</t>
    </rPh>
    <rPh sb="5" eb="7">
      <t>キンシュ</t>
    </rPh>
    <phoneticPr fontId="4"/>
  </si>
  <si>
    <t>子宮内膜ポリープ</t>
    <rPh sb="0" eb="2">
      <t>シキュウ</t>
    </rPh>
    <rPh sb="2" eb="4">
      <t>ナイマク</t>
    </rPh>
    <phoneticPr fontId="4"/>
  </si>
  <si>
    <t>アッシャーマン症候群</t>
    <rPh sb="7" eb="10">
      <t>ショウコウグン</t>
    </rPh>
    <phoneticPr fontId="4"/>
  </si>
  <si>
    <t>子宮腔異物</t>
    <rPh sb="0" eb="2">
      <t>シキュウ</t>
    </rPh>
    <rPh sb="2" eb="3">
      <t>コウ</t>
    </rPh>
    <rPh sb="3" eb="5">
      <t>イブツ</t>
    </rPh>
    <phoneticPr fontId="4"/>
  </si>
  <si>
    <t>過多月経</t>
    <rPh sb="0" eb="2">
      <t>カタ</t>
    </rPh>
    <rPh sb="2" eb="4">
      <t>ゲッケイ</t>
    </rPh>
    <phoneticPr fontId="4"/>
  </si>
  <si>
    <t>子宮筋腫摘出術</t>
    <rPh sb="0" eb="2">
      <t>シキュウ</t>
    </rPh>
    <rPh sb="2" eb="4">
      <t>キンシュ</t>
    </rPh>
    <rPh sb="4" eb="6">
      <t>テキシュツ</t>
    </rPh>
    <rPh sb="6" eb="7">
      <t>ジュツ</t>
    </rPh>
    <phoneticPr fontId="4"/>
  </si>
  <si>
    <t>内膜ポリープ摘出術</t>
    <rPh sb="0" eb="2">
      <t>ナイマク</t>
    </rPh>
    <rPh sb="6" eb="8">
      <t>テキシュツ</t>
    </rPh>
    <rPh sb="8" eb="9">
      <t>ジュツ</t>
    </rPh>
    <phoneticPr fontId="4"/>
  </si>
  <si>
    <t>子宮腔癒着剥離術</t>
    <rPh sb="0" eb="2">
      <t>シキュウ</t>
    </rPh>
    <rPh sb="2" eb="3">
      <t>コウ</t>
    </rPh>
    <rPh sb="3" eb="5">
      <t>ユチャク</t>
    </rPh>
    <rPh sb="5" eb="7">
      <t>ハクリ</t>
    </rPh>
    <rPh sb="7" eb="8">
      <t>ジュツ</t>
    </rPh>
    <phoneticPr fontId="4"/>
  </si>
  <si>
    <t>子宮形成術</t>
    <rPh sb="0" eb="2">
      <t>シキュウ</t>
    </rPh>
    <rPh sb="2" eb="4">
      <t>ケイセイ</t>
    </rPh>
    <rPh sb="4" eb="5">
      <t>ジュツ</t>
    </rPh>
    <phoneticPr fontId="4"/>
  </si>
  <si>
    <t>子宮内膜破壊術</t>
    <rPh sb="0" eb="2">
      <t>シキュウ</t>
    </rPh>
    <rPh sb="2" eb="4">
      <t>ナイマク</t>
    </rPh>
    <rPh sb="4" eb="6">
      <t>ハカイ</t>
    </rPh>
    <rPh sb="6" eb="7">
      <t>ジュツ</t>
    </rPh>
    <phoneticPr fontId="4"/>
  </si>
  <si>
    <t>水中毒</t>
    <rPh sb="0" eb="1">
      <t>ミズ</t>
    </rPh>
    <rPh sb="1" eb="3">
      <t>チュウドク</t>
    </rPh>
    <phoneticPr fontId="3"/>
  </si>
  <si>
    <t>子宮出血</t>
    <rPh sb="0" eb="2">
      <t>シキュウ</t>
    </rPh>
    <rPh sb="2" eb="4">
      <t>シュッケツ</t>
    </rPh>
    <phoneticPr fontId="3"/>
  </si>
  <si>
    <t>卵管狭窄</t>
    <rPh sb="0" eb="2">
      <t>ランカン</t>
    </rPh>
    <rPh sb="2" eb="4">
      <t>キョウサク</t>
    </rPh>
    <phoneticPr fontId="4"/>
  </si>
  <si>
    <t>機能性不妊</t>
    <rPh sb="0" eb="3">
      <t>キノウセイ</t>
    </rPh>
    <rPh sb="3" eb="5">
      <t>フニン</t>
    </rPh>
    <phoneticPr fontId="4"/>
  </si>
  <si>
    <t>感染</t>
    <rPh sb="0" eb="2">
      <t>カンセン</t>
    </rPh>
    <phoneticPr fontId="3"/>
  </si>
  <si>
    <t>癒着</t>
    <rPh sb="0" eb="2">
      <t>ユチャク</t>
    </rPh>
    <phoneticPr fontId="3"/>
  </si>
  <si>
    <t>卵管鏡下卵管形成術</t>
    <rPh sb="0" eb="2">
      <t>ランカン</t>
    </rPh>
    <rPh sb="2" eb="3">
      <t>カガミ</t>
    </rPh>
    <rPh sb="3" eb="4">
      <t>シタ</t>
    </rPh>
    <rPh sb="4" eb="6">
      <t>ランカン</t>
    </rPh>
    <rPh sb="6" eb="8">
      <t>ケイセイ</t>
    </rPh>
    <rPh sb="8" eb="9">
      <t>ジュツ</t>
    </rPh>
    <phoneticPr fontId="4"/>
  </si>
  <si>
    <t>卵管内腔観察</t>
    <rPh sb="0" eb="2">
      <t>ランカン</t>
    </rPh>
    <rPh sb="2" eb="3">
      <t>ナイ</t>
    </rPh>
    <rPh sb="3" eb="4">
      <t>コウ</t>
    </rPh>
    <rPh sb="4" eb="6">
      <t>カンサツ</t>
    </rPh>
    <phoneticPr fontId="4"/>
  </si>
  <si>
    <t>卵管出血</t>
    <rPh sb="0" eb="2">
      <t>ランカン</t>
    </rPh>
    <phoneticPr fontId="3"/>
  </si>
  <si>
    <t>卵管閉塞</t>
    <rPh sb="0" eb="2">
      <t>ランカン</t>
    </rPh>
    <rPh sb="2" eb="4">
      <t>ヘイソク</t>
    </rPh>
    <phoneticPr fontId="3"/>
  </si>
  <si>
    <t>％</t>
    <phoneticPr fontId="3"/>
  </si>
  <si>
    <t>１　</t>
    <phoneticPr fontId="3"/>
  </si>
  <si>
    <t>２　</t>
    <phoneticPr fontId="3"/>
  </si>
  <si>
    <t xml:space="preserve"> 術後の胆管狭窄例    </t>
    <phoneticPr fontId="3"/>
  </si>
  <si>
    <t>・・・・・</t>
    <phoneticPr fontId="3"/>
  </si>
  <si>
    <t>膀胱損傷 ・・・</t>
    <phoneticPr fontId="3"/>
  </si>
  <si>
    <t>尿管損傷 ・・・</t>
    <phoneticPr fontId="3"/>
  </si>
  <si>
    <t>c.創部感染</t>
    <rPh sb="2" eb="3">
      <t>ソウ</t>
    </rPh>
    <rPh sb="3" eb="4">
      <t>ブ</t>
    </rPh>
    <rPh sb="4" eb="6">
      <t>カンセン</t>
    </rPh>
    <phoneticPr fontId="3"/>
  </si>
  <si>
    <t>　　症例数を年毎に記入してください．</t>
    <phoneticPr fontId="3"/>
  </si>
  <si>
    <t>b. 高度肥満例</t>
    <phoneticPr fontId="3"/>
  </si>
  <si>
    <t>c. 高齢者</t>
    <rPh sb="3" eb="6">
      <t>コウレイシャ</t>
    </rPh>
    <phoneticPr fontId="3"/>
  </si>
  <si>
    <t>d. 副腎褐色細胞腫</t>
    <rPh sb="3" eb="5">
      <t>フクジン</t>
    </rPh>
    <rPh sb="5" eb="7">
      <t>カッショク</t>
    </rPh>
    <rPh sb="7" eb="9">
      <t>サイボウ</t>
    </rPh>
    <rPh sb="9" eb="10">
      <t>シュ</t>
    </rPh>
    <phoneticPr fontId="3"/>
  </si>
  <si>
    <t>e. 腎摘出術</t>
    <rPh sb="3" eb="4">
      <t>ジン</t>
    </rPh>
    <rPh sb="4" eb="6">
      <t>テキシュツ</t>
    </rPh>
    <rPh sb="6" eb="7">
      <t>ジュツ</t>
    </rPh>
    <phoneticPr fontId="3"/>
  </si>
  <si>
    <t>f. 副腎摘出術</t>
    <rPh sb="3" eb="5">
      <t>フクジン</t>
    </rPh>
    <rPh sb="5" eb="7">
      <t>テキシュツ</t>
    </rPh>
    <rPh sb="7" eb="8">
      <t>ジュツ</t>
    </rPh>
    <phoneticPr fontId="3"/>
  </si>
  <si>
    <t>（</t>
    <phoneticPr fontId="3"/>
  </si>
  <si>
    <t>a. 泌尿器科</t>
    <rPh sb="3" eb="6">
      <t>ヒニョウキ</t>
    </rPh>
    <rPh sb="6" eb="7">
      <t>カ</t>
    </rPh>
    <phoneticPr fontId="3"/>
  </si>
  <si>
    <r>
      <t>b.</t>
    </r>
    <r>
      <rPr>
        <sz val="11"/>
        <rFont val="ＭＳ Ｐゴシック"/>
        <family val="3"/>
        <charset val="128"/>
      </rPr>
      <t xml:space="preserve"> </t>
    </r>
    <r>
      <rPr>
        <sz val="10.5"/>
        <rFont val="ＭＳ Ｐゴシック"/>
        <family val="3"/>
        <charset val="128"/>
      </rPr>
      <t>外科</t>
    </r>
    <rPh sb="3" eb="5">
      <t>ゲカ</t>
    </rPh>
    <phoneticPr fontId="3"/>
  </si>
  <si>
    <t>副腎嚢腫</t>
    <phoneticPr fontId="3"/>
  </si>
  <si>
    <t>原発性副腎癌</t>
    <phoneticPr fontId="3"/>
  </si>
  <si>
    <t>転移性副腎癌</t>
    <phoneticPr fontId="3"/>
  </si>
  <si>
    <t>副腎外後腹膜腫瘍</t>
    <phoneticPr fontId="3"/>
  </si>
  <si>
    <t>クッシング症候群</t>
    <phoneticPr fontId="3"/>
  </si>
  <si>
    <t>プレクッシング症候群</t>
    <phoneticPr fontId="3"/>
  </si>
  <si>
    <t>褐色細胞腫</t>
    <phoneticPr fontId="3"/>
  </si>
  <si>
    <t>内分泌非活性腺腫</t>
    <phoneticPr fontId="3"/>
  </si>
  <si>
    <t>骨髄脂肪腫</t>
    <phoneticPr fontId="3"/>
  </si>
  <si>
    <t>その他</t>
    <phoneticPr fontId="3"/>
  </si>
  <si>
    <t>開腹移行症例</t>
  </si>
  <si>
    <t>開腹処置を要した症例</t>
    <rPh sb="0" eb="2">
      <t>カイフク</t>
    </rPh>
    <rPh sb="2" eb="4">
      <t>ショチ</t>
    </rPh>
    <rPh sb="5" eb="6">
      <t>ヨウ</t>
    </rPh>
    <rPh sb="8" eb="10">
      <t>ショウレイ</t>
    </rPh>
    <phoneticPr fontId="3"/>
  </si>
  <si>
    <t>b. 外科</t>
    <rPh sb="3" eb="5">
      <t>ゲカ</t>
    </rPh>
    <phoneticPr fontId="3"/>
  </si>
  <si>
    <t>腎結石</t>
    <phoneticPr fontId="3"/>
  </si>
  <si>
    <t>腎結核</t>
    <phoneticPr fontId="3"/>
  </si>
  <si>
    <t>膿腎症</t>
    <phoneticPr fontId="3"/>
  </si>
  <si>
    <t>低形成腎</t>
    <phoneticPr fontId="3"/>
  </si>
  <si>
    <t>後腹膜線維(化)症</t>
    <phoneticPr fontId="3"/>
  </si>
  <si>
    <t>下大静脈後尿管</t>
    <phoneticPr fontId="3"/>
  </si>
  <si>
    <t>尿管異所開口</t>
    <phoneticPr fontId="3"/>
  </si>
  <si>
    <t>水腎症（先天性）</t>
    <phoneticPr fontId="3"/>
  </si>
  <si>
    <t>萎縮腎</t>
    <phoneticPr fontId="3"/>
  </si>
  <si>
    <t>その他の水腎症</t>
    <phoneticPr fontId="3"/>
  </si>
  <si>
    <t>重複腎盂尿管</t>
    <phoneticPr fontId="3"/>
  </si>
  <si>
    <t>腎細胞癌</t>
    <phoneticPr fontId="3"/>
  </si>
  <si>
    <t>腎盂・尿管癌</t>
    <phoneticPr fontId="3"/>
  </si>
  <si>
    <t>単純腎摘除術</t>
    <phoneticPr fontId="3"/>
  </si>
  <si>
    <t>根治的腎摘除術</t>
    <phoneticPr fontId="3"/>
  </si>
  <si>
    <t>根治的腎摘除術,
リンパ節郭清術</t>
    <phoneticPr fontId="3"/>
  </si>
  <si>
    <t>腎尿管摘除術</t>
    <phoneticPr fontId="3"/>
  </si>
  <si>
    <t>腎部分切除術（腫瘍）</t>
    <phoneticPr fontId="3"/>
  </si>
  <si>
    <t>腎嚢胞切除術</t>
    <phoneticPr fontId="3"/>
  </si>
  <si>
    <t>腎盂形成術</t>
    <phoneticPr fontId="3"/>
  </si>
  <si>
    <t>腎盂切石術</t>
    <phoneticPr fontId="3"/>
  </si>
  <si>
    <t>尿管切石術</t>
    <phoneticPr fontId="3"/>
  </si>
  <si>
    <t>尿管剥離術</t>
    <phoneticPr fontId="3"/>
  </si>
  <si>
    <t>尿管尿管吻合術</t>
    <phoneticPr fontId="3"/>
  </si>
  <si>
    <t>貴施設名</t>
    <rPh sb="0" eb="1">
      <t>キ</t>
    </rPh>
    <rPh sb="1" eb="3">
      <t>シセツ</t>
    </rPh>
    <rPh sb="3" eb="4">
      <t>メイ</t>
    </rPh>
    <phoneticPr fontId="3"/>
  </si>
  <si>
    <t>郵便番号</t>
    <rPh sb="0" eb="4">
      <t>ユウビンバンゴウ</t>
    </rPh>
    <phoneticPr fontId="3"/>
  </si>
  <si>
    <t>—</t>
    <phoneticPr fontId="7"/>
  </si>
  <si>
    <t>住所</t>
  </si>
  <si>
    <t>電話番号</t>
    <rPh sb="0" eb="2">
      <t>デンワ</t>
    </rPh>
    <rPh sb="2" eb="4">
      <t>バンゴウ</t>
    </rPh>
    <phoneticPr fontId="3"/>
  </si>
  <si>
    <t>—</t>
    <phoneticPr fontId="7"/>
  </si>
  <si>
    <t>ＦＡＸ番号</t>
    <rPh sb="3" eb="5">
      <t>バンゴウ</t>
    </rPh>
    <phoneticPr fontId="3"/>
  </si>
  <si>
    <t>—</t>
    <phoneticPr fontId="7"/>
  </si>
  <si>
    <t>代表者名</t>
    <rPh sb="0" eb="2">
      <t>ダイヒョウ</t>
    </rPh>
    <rPh sb="2" eb="3">
      <t>シャ</t>
    </rPh>
    <rPh sb="3" eb="4">
      <t>メイ</t>
    </rPh>
    <phoneticPr fontId="3"/>
  </si>
  <si>
    <t>メールアドレス</t>
    <phoneticPr fontId="3"/>
  </si>
  <si>
    <t>記入者名</t>
    <rPh sb="0" eb="2">
      <t>キニュウ</t>
    </rPh>
    <rPh sb="2" eb="3">
      <t>シャ</t>
    </rPh>
    <rPh sb="3" eb="4">
      <t>メイ</t>
    </rPh>
    <phoneticPr fontId="3"/>
  </si>
  <si>
    <t>メールアドレス</t>
    <phoneticPr fontId="3"/>
  </si>
  <si>
    <t>３．アンケートのご返送方法について</t>
    <rPh sb="9" eb="11">
      <t>ヘンソウ</t>
    </rPh>
    <rPh sb="11" eb="13">
      <t>ホウホウ</t>
    </rPh>
    <phoneticPr fontId="7"/>
  </si>
  <si>
    <t>４．お願い事項</t>
    <rPh sb="3" eb="4">
      <t>ネガ</t>
    </rPh>
    <rPh sb="5" eb="7">
      <t>ジコウ</t>
    </rPh>
    <phoneticPr fontId="3"/>
  </si>
  <si>
    <t>【１】腹部外科領域の内視鏡下手術について</t>
    <phoneticPr fontId="3"/>
  </si>
  <si>
    <t>回答枠</t>
    <rPh sb="0" eb="2">
      <t>カイトウ</t>
    </rPh>
    <rPh sb="2" eb="3">
      <t>ワク</t>
    </rPh>
    <phoneticPr fontId="3"/>
  </si>
  <si>
    <t>　テキスト回答枠</t>
    <rPh sb="5" eb="7">
      <t>カイトウ</t>
    </rPh>
    <rPh sb="7" eb="8">
      <t>ワク</t>
    </rPh>
    <phoneticPr fontId="3"/>
  </si>
  <si>
    <t>　数字の回答枠（半角入力をお願いします）</t>
    <rPh sb="1" eb="3">
      <t>スウジ</t>
    </rPh>
    <rPh sb="4" eb="6">
      <t>カイトウ</t>
    </rPh>
    <rPh sb="6" eb="7">
      <t>ワク</t>
    </rPh>
    <rPh sb="8" eb="10">
      <t>ハンカク</t>
    </rPh>
    <rPh sb="10" eb="12">
      <t>ニュウリョク</t>
    </rPh>
    <rPh sb="14" eb="15">
      <t>ネガ</t>
    </rPh>
    <phoneticPr fontId="3"/>
  </si>
  <si>
    <t>　レ点回答枠</t>
    <rPh sb="2" eb="3">
      <t>テン</t>
    </rPh>
    <rPh sb="3" eb="5">
      <t>カイトウ</t>
    </rPh>
    <rPh sb="5" eb="6">
      <t>ワク</t>
    </rPh>
    <phoneticPr fontId="3"/>
  </si>
  <si>
    <t>１．総論</t>
  </si>
  <si>
    <t>a. 全て気腹下に行う</t>
    <phoneticPr fontId="3"/>
  </si>
  <si>
    <t>b. 全て腹壁吊り上げ法下に行う</t>
    <phoneticPr fontId="3"/>
  </si>
  <si>
    <t>c. 症例により選択する</t>
    <phoneticPr fontId="3"/>
  </si>
  <si>
    <t>a. 心肺機能低下例</t>
    <rPh sb="3" eb="5">
      <t>シンパイ</t>
    </rPh>
    <rPh sb="5" eb="7">
      <t>キノウ</t>
    </rPh>
    <rPh sb="7" eb="9">
      <t>テイカ</t>
    </rPh>
    <rPh sb="9" eb="10">
      <t>レイ</t>
    </rPh>
    <phoneticPr fontId="3"/>
  </si>
  <si>
    <t>・・・・・</t>
    <phoneticPr fontId="3"/>
  </si>
  <si>
    <t>b. 肝切除症例</t>
    <rPh sb="3" eb="4">
      <t>キモ</t>
    </rPh>
    <rPh sb="4" eb="6">
      <t>セツジョ</t>
    </rPh>
    <rPh sb="6" eb="8">
      <t>ショウレイ</t>
    </rPh>
    <phoneticPr fontId="3"/>
  </si>
  <si>
    <t>・・・・・</t>
    <phoneticPr fontId="3"/>
  </si>
  <si>
    <t>c. 小切開併用時</t>
    <rPh sb="3" eb="4">
      <t>ショウ</t>
    </rPh>
    <rPh sb="4" eb="6">
      <t>セッカイ</t>
    </rPh>
    <rPh sb="6" eb="8">
      <t>ヘイヨウ</t>
    </rPh>
    <rPh sb="8" eb="9">
      <t>ジ</t>
    </rPh>
    <phoneticPr fontId="3"/>
  </si>
  <si>
    <t>d. 高齢者</t>
    <rPh sb="3" eb="6">
      <t>コウレイシャ</t>
    </rPh>
    <phoneticPr fontId="3"/>
  </si>
  <si>
    <t>・・・・・</t>
    <phoneticPr fontId="3"/>
  </si>
  <si>
    <t>e. 高度肥満例</t>
    <rPh sb="3" eb="5">
      <t>コウド</t>
    </rPh>
    <rPh sb="5" eb="7">
      <t>ヒマン</t>
    </rPh>
    <rPh sb="7" eb="8">
      <t>レイ</t>
    </rPh>
    <phoneticPr fontId="3"/>
  </si>
  <si>
    <t>・・・・・</t>
    <phoneticPr fontId="3"/>
  </si>
  <si>
    <t>f. 総胆管結石症例</t>
    <rPh sb="3" eb="4">
      <t>ソウ</t>
    </rPh>
    <rPh sb="4" eb="6">
      <t>タンカン</t>
    </rPh>
    <rPh sb="6" eb="8">
      <t>ケッセキ</t>
    </rPh>
    <rPh sb="8" eb="10">
      <t>ショウレイ</t>
    </rPh>
    <phoneticPr fontId="3"/>
  </si>
  <si>
    <t>・・・・・</t>
    <phoneticPr fontId="3"/>
  </si>
  <si>
    <t>g. その他</t>
    <rPh sb="5" eb="6">
      <t>タ</t>
    </rPh>
    <phoneticPr fontId="3"/>
  </si>
  <si>
    <t>）・・・・</t>
    <phoneticPr fontId="3"/>
  </si>
  <si>
    <t>・・・・・</t>
    <phoneticPr fontId="3"/>
  </si>
  <si>
    <t>腹腔鏡下手術</t>
    <phoneticPr fontId="3"/>
  </si>
  <si>
    <t>b. 胆管損傷（肝管，総胆管）‥‥ 症例数を記入してください．</t>
    <phoneticPr fontId="3"/>
  </si>
  <si>
    <t>術中に
判明</t>
    <phoneticPr fontId="3"/>
  </si>
  <si>
    <t>術後に
判明</t>
    <phoneticPr fontId="3"/>
  </si>
  <si>
    <t>胆管損傷（肝管，総胆管）</t>
    <phoneticPr fontId="3"/>
  </si>
  <si>
    <t>開腹手術</t>
    <phoneticPr fontId="3"/>
  </si>
  <si>
    <t xml:space="preserve">c. 他臓器損傷 </t>
    <phoneticPr fontId="3"/>
  </si>
  <si>
    <t xml:space="preserve">d. 縫合不全 </t>
    <phoneticPr fontId="3"/>
  </si>
  <si>
    <t>e. 腹膜炎</t>
    <phoneticPr fontId="3"/>
  </si>
  <si>
    <t>f. 腸閉塞症</t>
    <phoneticPr fontId="3"/>
  </si>
  <si>
    <t>i. 創感染</t>
    <phoneticPr fontId="3"/>
  </si>
  <si>
    <t>高位前方切除術</t>
    <rPh sb="0" eb="2">
      <t>コウイ</t>
    </rPh>
    <rPh sb="2" eb="4">
      <t>ゼンポウ</t>
    </rPh>
    <rPh sb="4" eb="7">
      <t>セツジョジュツ</t>
    </rPh>
    <phoneticPr fontId="3"/>
  </si>
  <si>
    <t>大腸全摘術</t>
    <rPh sb="0" eb="2">
      <t>ダイチョウ</t>
    </rPh>
    <rPh sb="2" eb="3">
      <t>ゼン</t>
    </rPh>
    <rPh sb="3" eb="4">
      <t>テキ</t>
    </rPh>
    <rPh sb="4" eb="5">
      <t>ジュツ</t>
    </rPh>
    <phoneticPr fontId="3"/>
  </si>
  <si>
    <t>　　症例数を年毎に記入してください．</t>
    <phoneticPr fontId="3"/>
  </si>
  <si>
    <t>結腸癌切除術</t>
    <rPh sb="0" eb="3">
      <t>ケッチョウガン</t>
    </rPh>
    <rPh sb="3" eb="6">
      <t>セツジョジュツ</t>
    </rPh>
    <phoneticPr fontId="3"/>
  </si>
  <si>
    <t>直腸癌切除術・切断術</t>
    <rPh sb="0" eb="2">
      <t>チョクチョウ</t>
    </rPh>
    <rPh sb="2" eb="3">
      <t>ガン</t>
    </rPh>
    <rPh sb="3" eb="5">
      <t>セツジョ</t>
    </rPh>
    <rPh sb="5" eb="6">
      <t>ジュツ</t>
    </rPh>
    <rPh sb="7" eb="9">
      <t>セツダン</t>
    </rPh>
    <rPh sb="9" eb="10">
      <t>ジュツ</t>
    </rPh>
    <phoneticPr fontId="3"/>
  </si>
  <si>
    <t>j. 呼吸器合併症</t>
    <phoneticPr fontId="3"/>
  </si>
  <si>
    <t>胸腔鏡下手術</t>
    <rPh sb="0" eb="1">
      <t>ムネ</t>
    </rPh>
    <phoneticPr fontId="3"/>
  </si>
  <si>
    <t>内視鏡下手術</t>
    <rPh sb="0" eb="3">
      <t>ナイシキョウ</t>
    </rPh>
    <rPh sb="3" eb="4">
      <t>シタ</t>
    </rPh>
    <rPh sb="4" eb="6">
      <t>シュジュツ</t>
    </rPh>
    <phoneticPr fontId="3"/>
  </si>
  <si>
    <t>膵管内乳頭粘液性腫瘍（IPMN）</t>
    <rPh sb="1" eb="2">
      <t>クダ</t>
    </rPh>
    <rPh sb="2" eb="3">
      <t>ナイ</t>
    </rPh>
    <rPh sb="3" eb="5">
      <t>ニュウトウ</t>
    </rPh>
    <rPh sb="5" eb="7">
      <t>ネンエキ</t>
    </rPh>
    <rPh sb="7" eb="8">
      <t>セイ</t>
    </rPh>
    <rPh sb="8" eb="10">
      <t>シュヨウ</t>
    </rPh>
    <phoneticPr fontId="3"/>
  </si>
  <si>
    <t>粘液性嚢胞腫瘍（MCN）</t>
    <rPh sb="0" eb="2">
      <t>ネンエキ</t>
    </rPh>
    <rPh sb="2" eb="3">
      <t>セイ</t>
    </rPh>
    <rPh sb="3" eb="4">
      <t>ノウ</t>
    </rPh>
    <rPh sb="4" eb="5">
      <t>ホウ</t>
    </rPh>
    <rPh sb="5" eb="7">
      <t>シュヨウ</t>
    </rPh>
    <phoneticPr fontId="3"/>
  </si>
  <si>
    <t>漏斗胸手術</t>
    <rPh sb="0" eb="2">
      <t>ロウト</t>
    </rPh>
    <rPh sb="2" eb="3">
      <t>ムネ</t>
    </rPh>
    <phoneticPr fontId="3"/>
  </si>
  <si>
    <t>今後のアンケート調査の参考にさせていただきます．</t>
    <rPh sb="0" eb="2">
      <t>コンゴ</t>
    </rPh>
    <rPh sb="8" eb="10">
      <t>チョウサ</t>
    </rPh>
    <rPh sb="11" eb="13">
      <t>サンコウ</t>
    </rPh>
    <phoneticPr fontId="3"/>
  </si>
  <si>
    <t>モニター視</t>
    <rPh sb="4" eb="5">
      <t>シ</t>
    </rPh>
    <phoneticPr fontId="3"/>
  </si>
  <si>
    <t>モニター視と直視併用</t>
    <rPh sb="4" eb="5">
      <t>シ</t>
    </rPh>
    <rPh sb="6" eb="8">
      <t>チョクシ</t>
    </rPh>
    <rPh sb="8" eb="10">
      <t>ヘイヨウ</t>
    </rPh>
    <phoneticPr fontId="3"/>
  </si>
  <si>
    <t>完全内視鏡下手術数</t>
    <rPh sb="0" eb="2">
      <t>カンゼン</t>
    </rPh>
    <rPh sb="2" eb="5">
      <t>ナイシキョウ</t>
    </rPh>
    <rPh sb="5" eb="6">
      <t>シタ</t>
    </rPh>
    <rPh sb="6" eb="8">
      <t>シュジュツ</t>
    </rPh>
    <rPh sb="8" eb="9">
      <t>スウ</t>
    </rPh>
    <phoneticPr fontId="3"/>
  </si>
  <si>
    <t>）・・・・</t>
    <phoneticPr fontId="3"/>
  </si>
  <si>
    <t>・・・・・</t>
    <phoneticPr fontId="3"/>
  </si>
  <si>
    <t>・・・・・</t>
    <phoneticPr fontId="3"/>
  </si>
  <si>
    <t>・・・・・</t>
    <phoneticPr fontId="3"/>
  </si>
  <si>
    <t>・・・・・</t>
    <phoneticPr fontId="3"/>
  </si>
  <si>
    <t>・・・・・</t>
    <phoneticPr fontId="3"/>
  </si>
  <si>
    <t>・・・・・</t>
    <phoneticPr fontId="3"/>
  </si>
  <si>
    <t>再発までの
期間(月)</t>
    <rPh sb="9" eb="10">
      <t>ツキ</t>
    </rPh>
    <phoneticPr fontId="3"/>
  </si>
  <si>
    <t>１　</t>
    <phoneticPr fontId="3"/>
  </si>
  <si>
    <t>２　</t>
    <phoneticPr fontId="3"/>
  </si>
  <si>
    <t>３　</t>
    <phoneticPr fontId="3"/>
  </si>
  <si>
    <t xml:space="preserve">内視鏡的胃内バルーン留置術 (IGB) </t>
    <rPh sb="0" eb="1">
      <t>ナイ</t>
    </rPh>
    <rPh sb="1" eb="2">
      <t>シ</t>
    </rPh>
    <rPh sb="2" eb="3">
      <t>キョウ</t>
    </rPh>
    <rPh sb="3" eb="4">
      <t>テキ</t>
    </rPh>
    <rPh sb="4" eb="5">
      <t>イ</t>
    </rPh>
    <rPh sb="5" eb="6">
      <t>ナイ</t>
    </rPh>
    <rPh sb="10" eb="12">
      <t>リュウチ</t>
    </rPh>
    <rPh sb="12" eb="13">
      <t>ジュツ</t>
    </rPh>
    <phoneticPr fontId="3"/>
  </si>
  <si>
    <t>b. 縫合不全</t>
    <rPh sb="3" eb="5">
      <t>ホウゴウ</t>
    </rPh>
    <rPh sb="5" eb="7">
      <t>フゼン</t>
    </rPh>
    <phoneticPr fontId="3"/>
  </si>
  <si>
    <t>c. 吻合部狭窄</t>
    <rPh sb="3" eb="5">
      <t>フンゴウ</t>
    </rPh>
    <rPh sb="5" eb="6">
      <t>ブ</t>
    </rPh>
    <rPh sb="6" eb="8">
      <t>キョウサク</t>
    </rPh>
    <phoneticPr fontId="3"/>
  </si>
  <si>
    <t>d. 胃瘻孔</t>
    <rPh sb="3" eb="4">
      <t>イ</t>
    </rPh>
    <rPh sb="4" eb="5">
      <t>セムシ</t>
    </rPh>
    <rPh sb="5" eb="6">
      <t>コウ</t>
    </rPh>
    <phoneticPr fontId="3"/>
  </si>
  <si>
    <t>e. バンドの逸脱</t>
    <rPh sb="7" eb="9">
      <t>イツダツ</t>
    </rPh>
    <phoneticPr fontId="3"/>
  </si>
  <si>
    <t>f. 胃びらん</t>
    <rPh sb="3" eb="4">
      <t>イ</t>
    </rPh>
    <phoneticPr fontId="3"/>
  </si>
  <si>
    <t>j. 創部感染</t>
    <rPh sb="3" eb="5">
      <t>ソウブ</t>
    </rPh>
    <rPh sb="5" eb="7">
      <t>カンセン</t>
    </rPh>
    <phoneticPr fontId="3"/>
  </si>
  <si>
    <t>k. 肺塞栓</t>
    <rPh sb="3" eb="4">
      <t>ハイ</t>
    </rPh>
    <rPh sb="4" eb="6">
      <t>ソクセン</t>
    </rPh>
    <phoneticPr fontId="3"/>
  </si>
  <si>
    <t>開腹移行ないし術後再手術による処置を要した症例</t>
    <rPh sb="9" eb="12">
      <t>サイシュジュツ</t>
    </rPh>
    <phoneticPr fontId="3"/>
  </si>
  <si>
    <t>その他</t>
    <phoneticPr fontId="3"/>
  </si>
  <si>
    <t>・・・・・</t>
    <phoneticPr fontId="3"/>
  </si>
  <si>
    <t>・・・・・</t>
    <phoneticPr fontId="3"/>
  </si>
  <si>
    <t>・・・・・</t>
    <phoneticPr fontId="3"/>
  </si>
  <si>
    <t>g. ポートトラブル</t>
    <phoneticPr fontId="3"/>
  </si>
  <si>
    <t>i. 他臓器損傷</t>
    <phoneticPr fontId="3"/>
  </si>
  <si>
    <t>・・・・・</t>
    <phoneticPr fontId="3"/>
  </si>
  <si>
    <t>（</t>
    <phoneticPr fontId="3"/>
  </si>
  <si>
    <t>【１０】形成外科領域の内視鏡下手術について</t>
    <phoneticPr fontId="3"/>
  </si>
  <si>
    <t>【９】整形外科領域の内視鏡下手術について</t>
    <phoneticPr fontId="3"/>
  </si>
  <si>
    <t>【８】泌尿器科領域の内視鏡下手術について</t>
    <phoneticPr fontId="3"/>
  </si>
  <si>
    <t>【７】産婦人科領域の内視鏡下手術について</t>
    <phoneticPr fontId="3"/>
  </si>
  <si>
    <t>【６】心臓血管外科領域の内視鏡下手術について</t>
    <phoneticPr fontId="3"/>
  </si>
  <si>
    <t>【４】呼吸器外科領域の内視鏡下手術について</t>
    <phoneticPr fontId="3"/>
  </si>
  <si>
    <t>【３】小児外科領域の内視鏡下手術について</t>
    <rPh sb="7" eb="9">
      <t>リョウイキ</t>
    </rPh>
    <phoneticPr fontId="3"/>
  </si>
  <si>
    <t>【２】肥満外科</t>
    <rPh sb="3" eb="5">
      <t>ヒマン</t>
    </rPh>
    <rPh sb="5" eb="7">
      <t>ゲカ</t>
    </rPh>
    <phoneticPr fontId="3"/>
  </si>
  <si>
    <t>【４】呼吸器外科</t>
  </si>
  <si>
    <t>【３】小児外科</t>
    <rPh sb="3" eb="5">
      <t>ショウニ</t>
    </rPh>
    <phoneticPr fontId="3"/>
  </si>
  <si>
    <t>【５】乳腺・甲状腺外科</t>
    <phoneticPr fontId="3"/>
  </si>
  <si>
    <t>【６】心臓血管外科</t>
    <phoneticPr fontId="3"/>
  </si>
  <si>
    <t>【７】産婦人科</t>
    <phoneticPr fontId="3"/>
  </si>
  <si>
    <t>【８】泌尿器科</t>
    <phoneticPr fontId="3"/>
  </si>
  <si>
    <t>【９】整形外科</t>
    <phoneticPr fontId="3"/>
  </si>
  <si>
    <t>【１０】形成外科</t>
    <phoneticPr fontId="3"/>
  </si>
  <si>
    <t>機能性不妊症 （腹腔内検査）</t>
    <rPh sb="0" eb="3">
      <t>キノウセイ</t>
    </rPh>
    <rPh sb="3" eb="6">
      <t>フニンショウ</t>
    </rPh>
    <rPh sb="8" eb="10">
      <t>フククウ</t>
    </rPh>
    <rPh sb="10" eb="11">
      <t>ナイ</t>
    </rPh>
    <rPh sb="11" eb="13">
      <t>ケンサ</t>
    </rPh>
    <phoneticPr fontId="4"/>
  </si>
  <si>
    <t>手術施行
総数</t>
    <rPh sb="0" eb="4">
      <t>シュジュツセコウ</t>
    </rPh>
    <rPh sb="5" eb="6">
      <t>ソウ</t>
    </rPh>
    <rPh sb="6" eb="7">
      <t>ショウレイスウ</t>
    </rPh>
    <phoneticPr fontId="7"/>
  </si>
  <si>
    <t>開腹移行
症例数</t>
    <rPh sb="0" eb="2">
      <t>カイフク</t>
    </rPh>
    <rPh sb="2" eb="4">
      <t>イコウ</t>
    </rPh>
    <rPh sb="5" eb="7">
      <t>ショウレイ</t>
    </rPh>
    <rPh sb="7" eb="8">
      <t>スウ</t>
    </rPh>
    <phoneticPr fontId="7"/>
  </si>
  <si>
    <t>「術中」偶発症</t>
    <rPh sb="1" eb="3">
      <t>ジュツチュウ</t>
    </rPh>
    <rPh sb="4" eb="7">
      <t>グウハツショウ</t>
    </rPh>
    <phoneticPr fontId="7"/>
  </si>
  <si>
    <t>「術後」合併症</t>
    <rPh sb="1" eb="3">
      <t>ジュツゴ</t>
    </rPh>
    <rPh sb="4" eb="7">
      <t>ガッペイショウ</t>
    </rPh>
    <phoneticPr fontId="7"/>
  </si>
  <si>
    <t>その他（観察のみと
腹腔鏡下併施は除く）</t>
    <rPh sb="4" eb="6">
      <t>カンサツ</t>
    </rPh>
    <rPh sb="10" eb="12">
      <t>フククウ</t>
    </rPh>
    <rPh sb="12" eb="13">
      <t>キョウ</t>
    </rPh>
    <rPh sb="13" eb="14">
      <t>カ</t>
    </rPh>
    <rPh sb="14" eb="15">
      <t>ヘイ</t>
    </rPh>
    <rPh sb="15" eb="16">
      <t>シ</t>
    </rPh>
    <rPh sb="17" eb="18">
      <t>ノゾ</t>
    </rPh>
    <phoneticPr fontId="3"/>
  </si>
  <si>
    <t>手術施行
総数</t>
    <rPh sb="0" eb="2">
      <t>シュジュツ</t>
    </rPh>
    <rPh sb="2" eb="4">
      <t>セコウ</t>
    </rPh>
    <rPh sb="5" eb="7">
      <t>ソウスウ</t>
    </rPh>
    <phoneticPr fontId="3"/>
  </si>
  <si>
    <t>「術中」偶発症</t>
    <rPh sb="1" eb="3">
      <t>ジュッチュウ</t>
    </rPh>
    <rPh sb="4" eb="6">
      <t>グウハツ</t>
    </rPh>
    <rPh sb="6" eb="7">
      <t>ショウ</t>
    </rPh>
    <phoneticPr fontId="7"/>
  </si>
  <si>
    <t>子宮穿孔</t>
    <phoneticPr fontId="3"/>
  </si>
  <si>
    <t>子宮腔</t>
    <phoneticPr fontId="3"/>
  </si>
  <si>
    <t>開腹下に
補修</t>
    <rPh sb="0" eb="2">
      <t>カイフク</t>
    </rPh>
    <rPh sb="2" eb="3">
      <t>シタ</t>
    </rPh>
    <rPh sb="5" eb="7">
      <t>ホシュウ</t>
    </rPh>
    <phoneticPr fontId="3"/>
  </si>
  <si>
    <t>腹腔鏡下に
補修</t>
    <rPh sb="0" eb="3">
      <t>フククウキョウ</t>
    </rPh>
    <rPh sb="3" eb="4">
      <t>シタ</t>
    </rPh>
    <rPh sb="6" eb="8">
      <t>ホシュウ</t>
    </rPh>
    <phoneticPr fontId="3"/>
  </si>
  <si>
    <t>経過観察
のみ</t>
    <rPh sb="0" eb="2">
      <t>ケイカ</t>
    </rPh>
    <rPh sb="2" eb="4">
      <t>カンサツ</t>
    </rPh>
    <phoneticPr fontId="3"/>
  </si>
  <si>
    <t>出血</t>
    <rPh sb="0" eb="2">
      <t>シュッケツ</t>
    </rPh>
    <phoneticPr fontId="3"/>
  </si>
  <si>
    <t>）・・・・</t>
    <phoneticPr fontId="3"/>
  </si>
  <si>
    <t>その他</t>
    <phoneticPr fontId="3"/>
  </si>
  <si>
    <t>卵管穿孔</t>
    <phoneticPr fontId="3"/>
  </si>
  <si>
    <t>子宮腔</t>
    <rPh sb="0" eb="3">
      <t>シキュウクウ</t>
    </rPh>
    <phoneticPr fontId="7"/>
  </si>
  <si>
    <t>癒着</t>
    <phoneticPr fontId="3"/>
  </si>
  <si>
    <t>付属器炎</t>
    <rPh sb="0" eb="4">
      <t>フゾクキエン</t>
    </rPh>
    <phoneticPr fontId="7"/>
  </si>
  <si>
    <t>・・・・・</t>
    <phoneticPr fontId="3"/>
  </si>
  <si>
    <t>　　お答えください．（チェックして下さい）</t>
    <phoneticPr fontId="3"/>
  </si>
  <si>
    <t>c. 硬膜損傷</t>
    <rPh sb="3" eb="5">
      <t>コウマク</t>
    </rPh>
    <phoneticPr fontId="3"/>
  </si>
  <si>
    <t>d. 神経損傷</t>
    <phoneticPr fontId="3"/>
  </si>
  <si>
    <t>e. 空気塞栓</t>
    <rPh sb="4" eb="5">
      <t>キ</t>
    </rPh>
    <phoneticPr fontId="3"/>
  </si>
  <si>
    <t>a. ND2まで行う</t>
    <phoneticPr fontId="3"/>
  </si>
  <si>
    <t>b. ND1まで行う</t>
    <phoneticPr fontId="3"/>
  </si>
  <si>
    <t>腹腔鏡下手術　</t>
    <phoneticPr fontId="3"/>
  </si>
  <si>
    <t>c. 他臓器損傷 ‥‥ ＊印は部位および症例数を記入してください．</t>
    <phoneticPr fontId="3"/>
  </si>
  <si>
    <t>他臓器損傷</t>
    <phoneticPr fontId="3"/>
  </si>
  <si>
    <t>a. 小切開法</t>
    <rPh sb="3" eb="4">
      <t>ショウ</t>
    </rPh>
    <rPh sb="4" eb="6">
      <t>セッカイ</t>
    </rPh>
    <rPh sb="6" eb="7">
      <t>ホウ</t>
    </rPh>
    <phoneticPr fontId="3"/>
  </si>
  <si>
    <t>b. 穿刺法</t>
    <rPh sb="3" eb="4">
      <t>ウガ</t>
    </rPh>
    <rPh sb="4" eb="5">
      <t>サ</t>
    </rPh>
    <rPh sb="5" eb="6">
      <t>ホウ</t>
    </rPh>
    <phoneticPr fontId="3"/>
  </si>
  <si>
    <t>c. その他</t>
    <rPh sb="5" eb="6">
      <t>タ</t>
    </rPh>
    <phoneticPr fontId="3"/>
  </si>
  <si>
    <t>術前診断</t>
  </si>
  <si>
    <t>術後診断</t>
  </si>
  <si>
    <t>病理組織所見</t>
  </si>
  <si>
    <t>治療内容</t>
  </si>
  <si>
    <t>再発までの期間(月)</t>
    <rPh sb="8" eb="9">
      <t>ツキ</t>
    </rPh>
    <phoneticPr fontId="3"/>
  </si>
  <si>
    <t>再発に対する治療</t>
  </si>
  <si>
    <t>予後</t>
  </si>
  <si>
    <t>１　</t>
    <phoneticPr fontId="3"/>
  </si>
  <si>
    <t>２　</t>
    <phoneticPr fontId="3"/>
  </si>
  <si>
    <t>３　</t>
    <phoneticPr fontId="3"/>
  </si>
  <si>
    <t>例</t>
    <rPh sb="0" eb="1">
      <t>レイ</t>
    </rPh>
    <phoneticPr fontId="3"/>
  </si>
  <si>
    <t>疾患名</t>
    <phoneticPr fontId="3"/>
  </si>
  <si>
    <t>胆石症</t>
  </si>
  <si>
    <t>胆嚢ポリープ</t>
  </si>
  <si>
    <t>胆嚢腺筋腫症</t>
  </si>
  <si>
    <t>急性胆嚢炎</t>
  </si>
  <si>
    <t>胆嚢癌</t>
  </si>
  <si>
    <t>その他</t>
  </si>
  <si>
    <t>　　計</t>
  </si>
  <si>
    <t>計</t>
    <rPh sb="0" eb="1">
      <t>ケイ</t>
    </rPh>
    <phoneticPr fontId="3"/>
  </si>
  <si>
    <t>計</t>
    <phoneticPr fontId="3"/>
  </si>
  <si>
    <t>原則的に全症例に行う</t>
    <phoneticPr fontId="3"/>
  </si>
  <si>
    <t>行わない</t>
  </si>
  <si>
    <t>a. 急性胆嚢炎急性期</t>
  </si>
  <si>
    <t>b. 上腹部手術既往例</t>
  </si>
  <si>
    <t>c. 胆嚢癌の疑い</t>
  </si>
  <si>
    <t>d. 肝硬変症</t>
  </si>
  <si>
    <t>e. 血液凝固障害</t>
  </si>
  <si>
    <t>f.  妊娠例</t>
  </si>
  <si>
    <t>胆嚢動脈</t>
    <rPh sb="0" eb="2">
      <t>タンノウ</t>
    </rPh>
    <rPh sb="2" eb="4">
      <t>ドウミャク</t>
    </rPh>
    <phoneticPr fontId="3"/>
  </si>
  <si>
    <t>・・・・・</t>
    <phoneticPr fontId="3"/>
  </si>
  <si>
    <t>胆嚢床</t>
    <rPh sb="0" eb="2">
      <t>タンノウ</t>
    </rPh>
    <rPh sb="2" eb="3">
      <t>ユカ</t>
    </rPh>
    <phoneticPr fontId="3"/>
  </si>
  <si>
    <t>肝動脈</t>
    <rPh sb="0" eb="1">
      <t>キモ</t>
    </rPh>
    <rPh sb="1" eb="3">
      <t>ドウミャク</t>
    </rPh>
    <phoneticPr fontId="3"/>
  </si>
  <si>
    <t>・・・・・</t>
    <phoneticPr fontId="3"/>
  </si>
  <si>
    <t>大網血管</t>
    <rPh sb="0" eb="1">
      <t>ダイ</t>
    </rPh>
    <rPh sb="1" eb="2">
      <t>モウ</t>
    </rPh>
    <rPh sb="2" eb="4">
      <t>ケッカン</t>
    </rPh>
    <phoneticPr fontId="3"/>
  </si>
  <si>
    <t>・・・・・</t>
    <phoneticPr fontId="3"/>
  </si>
  <si>
    <t>門脈</t>
    <rPh sb="0" eb="2">
      <t>モンミャク</t>
    </rPh>
    <phoneticPr fontId="3"/>
  </si>
  <si>
    <t>・・・・・</t>
    <phoneticPr fontId="3"/>
  </si>
  <si>
    <t>総腸骨動脈</t>
    <rPh sb="0" eb="1">
      <t>ソウ</t>
    </rPh>
    <rPh sb="1" eb="2">
      <t>チョウ</t>
    </rPh>
    <rPh sb="2" eb="3">
      <t>ホネ</t>
    </rPh>
    <rPh sb="3" eb="5">
      <t>ドウミャク</t>
    </rPh>
    <phoneticPr fontId="3"/>
  </si>
  <si>
    <t>・・・・・</t>
    <phoneticPr fontId="3"/>
  </si>
  <si>
    <t>その他</t>
    <rPh sb="2" eb="3">
      <t>タ</t>
    </rPh>
    <phoneticPr fontId="3"/>
  </si>
  <si>
    <t>（</t>
    <phoneticPr fontId="3"/>
  </si>
  <si>
    <t>）・・・・</t>
    <phoneticPr fontId="3"/>
  </si>
  <si>
    <t>・・・・・</t>
    <phoneticPr fontId="3"/>
  </si>
  <si>
    <t>総胆管</t>
  </si>
  <si>
    <t>肝管</t>
  </si>
  <si>
    <t>部位不明</t>
  </si>
  <si>
    <t>計</t>
  </si>
  <si>
    <t>腹腔鏡下に処置できた例</t>
  </si>
  <si>
    <t>開腹術に移行した例</t>
  </si>
  <si>
    <t>計（１）</t>
  </si>
  <si>
    <t>保存的に治癒した例</t>
  </si>
  <si>
    <t>開腹を要した例</t>
  </si>
  <si>
    <t>計（２）</t>
  </si>
  <si>
    <t>計（１＋２）</t>
  </si>
  <si>
    <t>総計</t>
    <rPh sb="0" eb="2">
      <t>ソウケイ</t>
    </rPh>
    <phoneticPr fontId="3"/>
  </si>
  <si>
    <t>消化管＊</t>
  </si>
  <si>
    <t>血管＊</t>
  </si>
  <si>
    <t>肝</t>
  </si>
  <si>
    <t>その他＊</t>
  </si>
  <si>
    <t>術中に
気付いた例</t>
    <phoneticPr fontId="3"/>
  </si>
  <si>
    <t>開腹に移行した例</t>
  </si>
  <si>
    <t>術後気付いた例</t>
  </si>
  <si>
    <t>a. 既往手術による癒着</t>
    <phoneticPr fontId="3"/>
  </si>
  <si>
    <t>c. 胆石腹腔内落下</t>
    <phoneticPr fontId="3"/>
  </si>
  <si>
    <t>d. 総胆管結石発見</t>
    <phoneticPr fontId="3"/>
  </si>
  <si>
    <t>e. 他の疾患発見</t>
    <phoneticPr fontId="3"/>
  </si>
  <si>
    <t>（疾患名：</t>
  </si>
  <si>
    <t>b. トロッカー</t>
    <phoneticPr fontId="3"/>
  </si>
  <si>
    <t>・・・・・</t>
    <phoneticPr fontId="3"/>
  </si>
  <si>
    <t>・・・・・</t>
    <phoneticPr fontId="3"/>
  </si>
  <si>
    <t>総胆管切開術</t>
  </si>
  <si>
    <t>Tチューブ法</t>
  </si>
  <si>
    <t>Cチューブ法</t>
  </si>
  <si>
    <t>１次閉鎖</t>
  </si>
  <si>
    <t>ドレナージあり</t>
    <phoneticPr fontId="3"/>
  </si>
  <si>
    <t>ドレナージなし</t>
    <phoneticPr fontId="3"/>
  </si>
  <si>
    <t>経胆嚢管的切石術</t>
  </si>
  <si>
    <t>術前EST</t>
    <phoneticPr fontId="3"/>
  </si>
  <si>
    <t>術後EST</t>
    <phoneticPr fontId="3"/>
  </si>
  <si>
    <t>術前EPBD</t>
    <phoneticPr fontId="3"/>
  </si>
  <si>
    <t>術後EPBD</t>
    <phoneticPr fontId="3"/>
  </si>
  <si>
    <t>a. 全例に腹腔鏡下の切石を行う．</t>
    <phoneticPr fontId="3"/>
  </si>
  <si>
    <t>b. 症例により腹腔鏡下の切石を行う．</t>
    <phoneticPr fontId="3"/>
  </si>
  <si>
    <t>c. 全例に開腹下の切石を行う．</t>
    <phoneticPr fontId="3"/>
  </si>
  <si>
    <t>d. 完全切石不能</t>
    <phoneticPr fontId="3"/>
  </si>
  <si>
    <t>a. 全例</t>
    <phoneticPr fontId="3"/>
  </si>
  <si>
    <t>b. 両側例</t>
    <phoneticPr fontId="3"/>
  </si>
  <si>
    <t>c. 再発例</t>
    <phoneticPr fontId="3"/>
  </si>
  <si>
    <t>d. 他の手術に併施</t>
    <phoneticPr fontId="3"/>
  </si>
  <si>
    <t>e. 適応なし</t>
    <rPh sb="3" eb="5">
      <t>テキオウ</t>
    </rPh>
    <phoneticPr fontId="3"/>
  </si>
  <si>
    <t>a. 原則として経腹腔的に</t>
    <phoneticPr fontId="3"/>
  </si>
  <si>
    <t>b. 原則として腹腔外アプローチ</t>
    <phoneticPr fontId="3"/>
  </si>
  <si>
    <t>TAPP</t>
    <phoneticPr fontId="3"/>
  </si>
  <si>
    <t>TEP</t>
    <phoneticPr fontId="3"/>
  </si>
  <si>
    <t>mesh plug法</t>
    <phoneticPr fontId="3"/>
  </si>
  <si>
    <t>bilayer patch device method</t>
    <phoneticPr fontId="3"/>
  </si>
  <si>
    <t>a. 出血</t>
    <phoneticPr fontId="3"/>
  </si>
  <si>
    <t>・・・・・</t>
    <phoneticPr fontId="3"/>
  </si>
  <si>
    <t>b. 神経損傷</t>
    <phoneticPr fontId="3"/>
  </si>
  <si>
    <t>c. 腸管損傷</t>
    <phoneticPr fontId="3"/>
  </si>
  <si>
    <t>d. 膀胱損傷</t>
    <phoneticPr fontId="3"/>
  </si>
  <si>
    <t>e. 不定愁訴</t>
    <phoneticPr fontId="3"/>
  </si>
  <si>
    <t>f. イレウス</t>
    <phoneticPr fontId="3"/>
  </si>
  <si>
    <t>h. メッシュ感染</t>
    <phoneticPr fontId="3"/>
  </si>
  <si>
    <t>　　　　　　　　　　　　　　　　　　　　　　</t>
  </si>
  <si>
    <t>従来手術移行ないし術後開腹による処置を要した症例</t>
    <phoneticPr fontId="3"/>
  </si>
  <si>
    <t>診療科名</t>
    <rPh sb="0" eb="3">
      <t>シンリョウカ</t>
    </rPh>
    <rPh sb="3" eb="4">
      <t>メイ</t>
    </rPh>
    <phoneticPr fontId="3"/>
  </si>
  <si>
    <t>小腸部分切除術</t>
    <rPh sb="0" eb="2">
      <t>ショウチョウ</t>
    </rPh>
    <rPh sb="2" eb="4">
      <t>ブブン</t>
    </rPh>
    <rPh sb="4" eb="6">
      <t>セツジョ</t>
    </rPh>
    <rPh sb="6" eb="7">
      <t>ジュツ</t>
    </rPh>
    <phoneticPr fontId="3"/>
  </si>
  <si>
    <t>１． あなたの施設で行っている胸腔鏡手術は以下のどれですか？</t>
    <phoneticPr fontId="3"/>
  </si>
  <si>
    <t>年（西暦）</t>
    <rPh sb="0" eb="1">
      <t>トシ</t>
    </rPh>
    <rPh sb="2" eb="4">
      <t>セイレキ</t>
    </rPh>
    <phoneticPr fontId="3"/>
  </si>
  <si>
    <t>年齢</t>
    <rPh sb="0" eb="2">
      <t>ネンレイ</t>
    </rPh>
    <phoneticPr fontId="3"/>
  </si>
  <si>
    <t>疾患</t>
    <rPh sb="0" eb="2">
      <t>シッカン</t>
    </rPh>
    <phoneticPr fontId="3"/>
  </si>
  <si>
    <t>術式</t>
    <rPh sb="0" eb="2">
      <t>ジュツシキ</t>
    </rPh>
    <phoneticPr fontId="3"/>
  </si>
  <si>
    <t>併存疾患</t>
    <rPh sb="0" eb="2">
      <t>ヘイゾン</t>
    </rPh>
    <rPh sb="2" eb="4">
      <t>シッカン</t>
    </rPh>
    <phoneticPr fontId="3"/>
  </si>
  <si>
    <t>死因</t>
    <rPh sb="0" eb="2">
      <t>シイン</t>
    </rPh>
    <phoneticPr fontId="3"/>
  </si>
  <si>
    <t>術後日数(日)</t>
    <rPh sb="0" eb="2">
      <t>ジュツゴ</t>
    </rPh>
    <rPh sb="2" eb="4">
      <t>ニッスウ</t>
    </rPh>
    <rPh sb="5" eb="6">
      <t>ニチ</t>
    </rPh>
    <phoneticPr fontId="3"/>
  </si>
  <si>
    <t>※今後のアンケート調査に対するご意見</t>
    <rPh sb="1" eb="3">
      <t>コンゴ</t>
    </rPh>
    <rPh sb="9" eb="11">
      <t>チョウサ</t>
    </rPh>
    <rPh sb="12" eb="13">
      <t>タイ</t>
    </rPh>
    <rPh sb="16" eb="18">
      <t>イケン</t>
    </rPh>
    <phoneticPr fontId="3"/>
  </si>
  <si>
    <t>食道憩室切除術</t>
    <phoneticPr fontId="3"/>
  </si>
  <si>
    <t>粘膜下腫瘍切除術</t>
    <phoneticPr fontId="3"/>
  </si>
  <si>
    <t>アカラシア手術（腹腔鏡下アプローチ）</t>
    <rPh sb="8" eb="10">
      <t>フクコウ</t>
    </rPh>
    <rPh sb="10" eb="11">
      <t>キョウ</t>
    </rPh>
    <rPh sb="11" eb="12">
      <t>カ</t>
    </rPh>
    <phoneticPr fontId="3"/>
  </si>
  <si>
    <t>アカラシア手術（胸腔鏡下アプローチ）</t>
    <rPh sb="8" eb="9">
      <t>ムネ</t>
    </rPh>
    <rPh sb="9" eb="10">
      <t>コウ</t>
    </rPh>
    <rPh sb="10" eb="11">
      <t>キョウ</t>
    </rPh>
    <rPh sb="11" eb="12">
      <t>カ</t>
    </rPh>
    <phoneticPr fontId="3"/>
  </si>
  <si>
    <t>その他</t>
    <phoneticPr fontId="3"/>
  </si>
  <si>
    <t>計</t>
    <phoneticPr fontId="3"/>
  </si>
  <si>
    <t xml:space="preserve">胃食道逆流症（GERD）に対する手術（食道裂孔ヘルニア手術を含む） </t>
    <phoneticPr fontId="3"/>
  </si>
  <si>
    <t>・・・・・</t>
    <phoneticPr fontId="3"/>
  </si>
  <si>
    <t>従来手術への移行，または術後従来手術による処置を要した症例</t>
    <phoneticPr fontId="3"/>
  </si>
  <si>
    <t>胃切除術</t>
    <rPh sb="0" eb="1">
      <t>イ</t>
    </rPh>
    <rPh sb="1" eb="3">
      <t>セツジョ</t>
    </rPh>
    <phoneticPr fontId="3"/>
  </si>
  <si>
    <t>その他</t>
    <phoneticPr fontId="3"/>
  </si>
  <si>
    <t>計</t>
    <phoneticPr fontId="3"/>
  </si>
  <si>
    <t>再発までの期間，再発に対する治療，その後の予後などについてお書き下さい．</t>
    <phoneticPr fontId="3"/>
  </si>
  <si>
    <t>クーゲル法</t>
    <rPh sb="4" eb="5">
      <t>ホウ</t>
    </rPh>
    <phoneticPr fontId="3"/>
  </si>
  <si>
    <t>施設名を特定した個別データを公表することはありません．</t>
    <rPh sb="0" eb="2">
      <t>シセツ</t>
    </rPh>
    <rPh sb="2" eb="3">
      <t>メイ</t>
    </rPh>
    <rPh sb="4" eb="6">
      <t>トクテイ</t>
    </rPh>
    <rPh sb="8" eb="10">
      <t>コベツ</t>
    </rPh>
    <rPh sb="14" eb="16">
      <t>コウヒョウ</t>
    </rPh>
    <phoneticPr fontId="3"/>
  </si>
  <si>
    <t>再発までの</t>
    <phoneticPr fontId="3"/>
  </si>
  <si>
    <t>期間(月)</t>
    <phoneticPr fontId="3"/>
  </si>
  <si>
    <t>初回手術</t>
  </si>
  <si>
    <t>潰瘍出血止血術</t>
    <phoneticPr fontId="3"/>
  </si>
  <si>
    <t>胃潰瘍穿孔閉鎖術</t>
    <phoneticPr fontId="3"/>
  </si>
  <si>
    <t>医原性胃穿孔閉鎖術</t>
    <phoneticPr fontId="3"/>
  </si>
  <si>
    <t>十二指腸潰瘍穿孔閉鎖術</t>
    <phoneticPr fontId="3"/>
  </si>
  <si>
    <t>医原性十二指腸穿孔閉鎖術</t>
    <phoneticPr fontId="3"/>
  </si>
  <si>
    <t>迷走神経切離術</t>
    <phoneticPr fontId="3"/>
  </si>
  <si>
    <t>g. 創感染</t>
    <phoneticPr fontId="3"/>
  </si>
  <si>
    <t>h. 呼吸器合併症</t>
    <phoneticPr fontId="3"/>
  </si>
  <si>
    <t>胃内手術</t>
    <rPh sb="0" eb="1">
      <t>イ</t>
    </rPh>
    <rPh sb="1" eb="2">
      <t>ナイ</t>
    </rPh>
    <rPh sb="2" eb="4">
      <t>シュジュツ</t>
    </rPh>
    <phoneticPr fontId="3"/>
  </si>
  <si>
    <t>噴門側胃切除術</t>
    <rPh sb="0" eb="2">
      <t>フンモン</t>
    </rPh>
    <rPh sb="2" eb="3">
      <t>ガワ</t>
    </rPh>
    <rPh sb="3" eb="4">
      <t>イ</t>
    </rPh>
    <phoneticPr fontId="3"/>
  </si>
  <si>
    <t>幽門側胃切除術</t>
    <rPh sb="0" eb="2">
      <t>ユウモン</t>
    </rPh>
    <rPh sb="2" eb="3">
      <t>ガワ</t>
    </rPh>
    <rPh sb="3" eb="4">
      <t>イ</t>
    </rPh>
    <rPh sb="4" eb="6">
      <t>セツジョ</t>
    </rPh>
    <rPh sb="6" eb="7">
      <t>ジュツ</t>
    </rPh>
    <phoneticPr fontId="3"/>
  </si>
  <si>
    <t>胃全摘術</t>
    <phoneticPr fontId="3"/>
  </si>
  <si>
    <t>その他</t>
    <phoneticPr fontId="3"/>
  </si>
  <si>
    <t>計</t>
    <phoneticPr fontId="3"/>
  </si>
  <si>
    <t>胃全摘術</t>
    <phoneticPr fontId="3"/>
  </si>
  <si>
    <t>その他</t>
    <phoneticPr fontId="3"/>
  </si>
  <si>
    <t>計</t>
    <phoneticPr fontId="3"/>
  </si>
  <si>
    <t>胃内手術</t>
    <phoneticPr fontId="3"/>
  </si>
  <si>
    <t>胃局所切除術</t>
    <phoneticPr fontId="3"/>
  </si>
  <si>
    <t>噴門側胃切除術</t>
    <phoneticPr fontId="3"/>
  </si>
  <si>
    <t>その他</t>
    <phoneticPr fontId="3"/>
  </si>
  <si>
    <t>開腹下幽門側胃切除術</t>
    <rPh sb="0" eb="2">
      <t>カイフク</t>
    </rPh>
    <rPh sb="2" eb="3">
      <t>カ</t>
    </rPh>
    <phoneticPr fontId="3"/>
  </si>
  <si>
    <t>開腹下噴門側胃切除術</t>
    <phoneticPr fontId="3"/>
  </si>
  <si>
    <t>開腹下胃全摘術</t>
    <phoneticPr fontId="3"/>
  </si>
  <si>
    <t>開腹下胃局所切除術</t>
    <phoneticPr fontId="3"/>
  </si>
  <si>
    <t>噴門側胃切除術</t>
    <rPh sb="0" eb="2">
      <t>フンモン</t>
    </rPh>
    <rPh sb="2" eb="3">
      <t>ガワ</t>
    </rPh>
    <rPh sb="3" eb="4">
      <t>イ</t>
    </rPh>
    <rPh sb="4" eb="6">
      <t>セツジョ</t>
    </rPh>
    <rPh sb="6" eb="7">
      <t>ジュツ</t>
    </rPh>
    <phoneticPr fontId="3"/>
  </si>
  <si>
    <t>胃全摘術</t>
    <rPh sb="0" eb="1">
      <t>イ</t>
    </rPh>
    <rPh sb="1" eb="2">
      <t>ゼン</t>
    </rPh>
    <rPh sb="2" eb="3">
      <t>テキ</t>
    </rPh>
    <rPh sb="3" eb="4">
      <t>ジュツ</t>
    </rPh>
    <phoneticPr fontId="3"/>
  </si>
  <si>
    <t>（</t>
    <phoneticPr fontId="3"/>
  </si>
  <si>
    <t>）</t>
    <phoneticPr fontId="3"/>
  </si>
  <si>
    <t>幽門側胃切除術</t>
    <phoneticPr fontId="3"/>
  </si>
  <si>
    <t xml:space="preserve">虫垂炎 </t>
    <rPh sb="0" eb="2">
      <t>チュウスイ</t>
    </rPh>
    <phoneticPr fontId="3"/>
  </si>
  <si>
    <t>良
性
疾
患</t>
    <phoneticPr fontId="3"/>
  </si>
  <si>
    <t xml:space="preserve">潰瘍性大腸炎 </t>
    <phoneticPr fontId="3"/>
  </si>
  <si>
    <t>クローン病</t>
    <phoneticPr fontId="3"/>
  </si>
  <si>
    <t>憩室炎，穿孔</t>
    <phoneticPr fontId="3"/>
  </si>
  <si>
    <t>医原性腸穿孔</t>
    <phoneticPr fontId="3"/>
  </si>
  <si>
    <t>良性腫瘍</t>
    <phoneticPr fontId="3"/>
  </si>
  <si>
    <t>直腸脱</t>
    <phoneticPr fontId="3"/>
  </si>
  <si>
    <t>単孔式腹腔鏡下手術</t>
    <rPh sb="0" eb="2">
      <t>タンコウ</t>
    </rPh>
    <rPh sb="2" eb="3">
      <t>シキ</t>
    </rPh>
    <rPh sb="3" eb="6">
      <t>フククウキョウ</t>
    </rPh>
    <rPh sb="6" eb="7">
      <t>カ</t>
    </rPh>
    <rPh sb="7" eb="9">
      <t>シュジュツ</t>
    </rPh>
    <phoneticPr fontId="3"/>
  </si>
  <si>
    <t>胆嚢摘出術</t>
    <rPh sb="0" eb="2">
      <t>タンノウ</t>
    </rPh>
    <rPh sb="2" eb="4">
      <t>テキシュツ</t>
    </rPh>
    <rPh sb="4" eb="5">
      <t>ジュツ</t>
    </rPh>
    <phoneticPr fontId="3"/>
  </si>
  <si>
    <t>胃食道逆流症に対する手術</t>
    <rPh sb="0" eb="1">
      <t>イ</t>
    </rPh>
    <rPh sb="1" eb="3">
      <t>ショクドウ</t>
    </rPh>
    <rPh sb="3" eb="5">
      <t>ギャクリュウ</t>
    </rPh>
    <rPh sb="5" eb="6">
      <t>ショウ</t>
    </rPh>
    <rPh sb="7" eb="8">
      <t>タイ</t>
    </rPh>
    <rPh sb="10" eb="12">
      <t>シュジュツ</t>
    </rPh>
    <phoneticPr fontId="3"/>
  </si>
  <si>
    <t>胃局所切除術</t>
    <rPh sb="0" eb="1">
      <t>イ</t>
    </rPh>
    <rPh sb="1" eb="3">
      <t>キョクショ</t>
    </rPh>
    <rPh sb="3" eb="6">
      <t>セツジョジュツ</t>
    </rPh>
    <phoneticPr fontId="3"/>
  </si>
  <si>
    <t>虫垂切除術</t>
    <rPh sb="0" eb="2">
      <t>チュウスイ</t>
    </rPh>
    <rPh sb="2" eb="4">
      <t>セツジョ</t>
    </rPh>
    <rPh sb="4" eb="5">
      <t>ジュツ</t>
    </rPh>
    <phoneticPr fontId="3"/>
  </si>
  <si>
    <t>大腸切除術</t>
    <rPh sb="0" eb="2">
      <t>ダイチョウ</t>
    </rPh>
    <rPh sb="2" eb="5">
      <t>セツジョジュツ</t>
    </rPh>
    <phoneticPr fontId="3"/>
  </si>
  <si>
    <t>肝部分切除術</t>
    <rPh sb="0" eb="1">
      <t>カン</t>
    </rPh>
    <rPh sb="1" eb="3">
      <t>ブブン</t>
    </rPh>
    <rPh sb="3" eb="6">
      <t>セツジョジュツ</t>
    </rPh>
    <phoneticPr fontId="3"/>
  </si>
  <si>
    <t>肝囊胞開窓術</t>
    <rPh sb="0" eb="1">
      <t>カン</t>
    </rPh>
    <rPh sb="1" eb="3">
      <t>ノウホウ</t>
    </rPh>
    <rPh sb="3" eb="5">
      <t>カイソウ</t>
    </rPh>
    <rPh sb="5" eb="6">
      <t>ジュツ</t>
    </rPh>
    <phoneticPr fontId="3"/>
  </si>
  <si>
    <t>肝焼灼術</t>
    <rPh sb="0" eb="1">
      <t>カン</t>
    </rPh>
    <rPh sb="1" eb="2">
      <t>ヤ</t>
    </rPh>
    <rPh sb="2" eb="3">
      <t>シャク</t>
    </rPh>
    <rPh sb="3" eb="4">
      <t>ジュツ</t>
    </rPh>
    <phoneticPr fontId="3"/>
  </si>
  <si>
    <t>鼠径ヘルニア根治術</t>
    <rPh sb="0" eb="2">
      <t>ソケイ</t>
    </rPh>
    <rPh sb="6" eb="8">
      <t>コンチ</t>
    </rPh>
    <rPh sb="8" eb="9">
      <t>ジュツ</t>
    </rPh>
    <phoneticPr fontId="3"/>
  </si>
  <si>
    <t>計（１）</t>
    <phoneticPr fontId="3"/>
  </si>
  <si>
    <t xml:space="preserve">悪
性
疾
患 </t>
    <phoneticPr fontId="3"/>
  </si>
  <si>
    <t>肉腫</t>
    <phoneticPr fontId="3"/>
  </si>
  <si>
    <t>計（２）</t>
    <phoneticPr fontId="3"/>
  </si>
  <si>
    <t>計（１＋２）</t>
    <phoneticPr fontId="3"/>
  </si>
  <si>
    <t>移植腎摘除術</t>
    <phoneticPr fontId="3"/>
  </si>
  <si>
    <t>腎固定術</t>
    <phoneticPr fontId="3"/>
  </si>
  <si>
    <t>ハンド</t>
    <phoneticPr fontId="3"/>
  </si>
  <si>
    <t>ハンド</t>
    <phoneticPr fontId="3"/>
  </si>
  <si>
    <t>精巣動静脈遮断術</t>
    <phoneticPr fontId="3"/>
  </si>
  <si>
    <t>一期的精巣固定術</t>
    <phoneticPr fontId="3"/>
  </si>
  <si>
    <t>無精巣(診断のみ)</t>
    <phoneticPr fontId="3"/>
  </si>
  <si>
    <t>精巣摘除術</t>
    <phoneticPr fontId="3"/>
  </si>
  <si>
    <t>精巣静脈遮断(動脈温存)</t>
    <phoneticPr fontId="3"/>
  </si>
  <si>
    <t>精巣動静脈遮断</t>
    <phoneticPr fontId="3"/>
  </si>
  <si>
    <t>膀胱損傷</t>
    <rPh sb="0" eb="2">
      <t>ボウコウ</t>
    </rPh>
    <rPh sb="2" eb="4">
      <t>ソンショウ</t>
    </rPh>
    <phoneticPr fontId="3"/>
  </si>
  <si>
    <t>尿管損傷</t>
    <rPh sb="0" eb="2">
      <t>ニョウカン</t>
    </rPh>
    <rPh sb="2" eb="4">
      <t>ソンショウ</t>
    </rPh>
    <phoneticPr fontId="3"/>
  </si>
  <si>
    <t>術式</t>
    <phoneticPr fontId="3"/>
  </si>
  <si>
    <t>合併症</t>
    <rPh sb="0" eb="3">
      <t>ガッペイショウ</t>
    </rPh>
    <phoneticPr fontId="3"/>
  </si>
  <si>
    <t>（</t>
    <phoneticPr fontId="3"/>
  </si>
  <si>
    <t>）・・・（</t>
    <phoneticPr fontId="3"/>
  </si>
  <si>
    <t>）・・・・</t>
    <phoneticPr fontId="3"/>
  </si>
  <si>
    <t>）・・・（</t>
    <phoneticPr fontId="3"/>
  </si>
  <si>
    <t>その他の
内視鏡手術</t>
    <phoneticPr fontId="3"/>
  </si>
  <si>
    <t>・・・・・</t>
    <phoneticPr fontId="3"/>
  </si>
  <si>
    <t>・・・・・</t>
    <phoneticPr fontId="3"/>
  </si>
  <si>
    <t>開腹移行症例</t>
    <phoneticPr fontId="3"/>
  </si>
  <si>
    <t>開胸移行症例</t>
    <phoneticPr fontId="3"/>
  </si>
  <si>
    <t>b. 感染</t>
    <phoneticPr fontId="3"/>
  </si>
  <si>
    <t>c. 皮下気腫</t>
    <phoneticPr fontId="3"/>
  </si>
  <si>
    <t>・・・・・</t>
    <phoneticPr fontId="3"/>
  </si>
  <si>
    <t>顔面骨骨折
整復固定術</t>
    <phoneticPr fontId="3"/>
  </si>
  <si>
    <t>前頭骨</t>
    <phoneticPr fontId="3"/>
  </si>
  <si>
    <t>上顎骨</t>
    <phoneticPr fontId="3"/>
  </si>
  <si>
    <t>下顎骨</t>
    <phoneticPr fontId="3"/>
  </si>
  <si>
    <t>頬骨</t>
    <phoneticPr fontId="3"/>
  </si>
  <si>
    <t>眼窩底(壁)</t>
    <phoneticPr fontId="3"/>
  </si>
  <si>
    <t>症例に応じて行う</t>
    <phoneticPr fontId="3"/>
  </si>
  <si>
    <t>性別</t>
    <rPh sb="0" eb="1">
      <t>セイ</t>
    </rPh>
    <rPh sb="1" eb="2">
      <t>ベツ</t>
    </rPh>
    <phoneticPr fontId="3"/>
  </si>
  <si>
    <t>顔面骨
骨切り術</t>
    <phoneticPr fontId="3"/>
  </si>
  <si>
    <t>鼻腔・副鼻腔手術</t>
    <phoneticPr fontId="3"/>
  </si>
  <si>
    <t>腫瘍
摘出術</t>
    <phoneticPr fontId="3"/>
  </si>
  <si>
    <t>脂肪腫</t>
    <phoneticPr fontId="3"/>
  </si>
  <si>
    <t>骨腫</t>
    <phoneticPr fontId="3"/>
  </si>
  <si>
    <t>Tissue expander手術</t>
    <phoneticPr fontId="3"/>
  </si>
  <si>
    <t>整容
手術</t>
    <phoneticPr fontId="3"/>
  </si>
  <si>
    <t>Brow lift</t>
    <phoneticPr fontId="3"/>
  </si>
  <si>
    <t xml:space="preserve"> 術後の胆管狭窄例    </t>
    <phoneticPr fontId="3"/>
  </si>
  <si>
    <t xml:space="preserve">筋膜
採取術 </t>
    <phoneticPr fontId="3"/>
  </si>
  <si>
    <t>大網採取術</t>
    <phoneticPr fontId="3"/>
  </si>
  <si>
    <t>肋軟骨採取術</t>
    <phoneticPr fontId="3"/>
  </si>
  <si>
    <t>漏斗胸手術</t>
    <phoneticPr fontId="3"/>
  </si>
  <si>
    <t>鳩胸に対する形成術</t>
    <phoneticPr fontId="3"/>
  </si>
  <si>
    <t>手根管開放術</t>
    <phoneticPr fontId="3"/>
  </si>
  <si>
    <t>・・・・・</t>
    <phoneticPr fontId="3"/>
  </si>
  <si>
    <t>・・・・・</t>
    <phoneticPr fontId="3"/>
  </si>
  <si>
    <t>従来手術への移行を要した症例</t>
    <phoneticPr fontId="3"/>
  </si>
  <si>
    <t>・・・・・</t>
    <phoneticPr fontId="3"/>
  </si>
  <si>
    <t>術後，従来手術による処置を要した症例</t>
    <phoneticPr fontId="3"/>
  </si>
  <si>
    <t xml:space="preserve">b. 腸管損傷 </t>
    <phoneticPr fontId="3"/>
  </si>
  <si>
    <t xml:space="preserve">c. 他臓器損傷 </t>
    <phoneticPr fontId="3"/>
  </si>
  <si>
    <t>e. その他</t>
    <phoneticPr fontId="3"/>
  </si>
  <si>
    <t>開腹移行ないし術後開腹による処置を要した症例</t>
    <phoneticPr fontId="3"/>
  </si>
  <si>
    <t>肝細胞癌</t>
    <phoneticPr fontId="3"/>
  </si>
  <si>
    <t>肝血管腫</t>
    <phoneticPr fontId="3"/>
  </si>
  <si>
    <t>肝嚢胞</t>
    <phoneticPr fontId="3"/>
  </si>
  <si>
    <t>転移性腫瘍</t>
    <phoneticPr fontId="3"/>
  </si>
  <si>
    <t>肝切除術</t>
    <rPh sb="3" eb="4">
      <t>ジュツ</t>
    </rPh>
    <phoneticPr fontId="3"/>
  </si>
  <si>
    <t>開窓術</t>
    <phoneticPr fontId="3"/>
  </si>
  <si>
    <t>　</t>
    <phoneticPr fontId="7"/>
  </si>
  <si>
    <t>２．腹腔鏡下胆嚢摘出術について（総胆管結石症例は除く）</t>
    <phoneticPr fontId="3"/>
  </si>
  <si>
    <t>a. 出血（開腹止血を要した例）</t>
    <phoneticPr fontId="3"/>
  </si>
  <si>
    <t>・・・・・</t>
    <phoneticPr fontId="3"/>
  </si>
  <si>
    <t>b. 他臓器損傷</t>
    <phoneticPr fontId="3"/>
  </si>
  <si>
    <t>c. 空気塞栓</t>
    <phoneticPr fontId="3"/>
  </si>
  <si>
    <t>開腹移行症例</t>
    <phoneticPr fontId="3"/>
  </si>
  <si>
    <t>・・・・・</t>
    <phoneticPr fontId="3"/>
  </si>
  <si>
    <t>術後開腹による処置を要した症例</t>
    <phoneticPr fontId="3"/>
  </si>
  <si>
    <t>急性膵炎</t>
    <phoneticPr fontId="3"/>
  </si>
  <si>
    <t>慢性膵炎</t>
    <phoneticPr fontId="3"/>
  </si>
  <si>
    <t>膵損傷</t>
    <phoneticPr fontId="3"/>
  </si>
  <si>
    <t>膵仮性嚢胞</t>
    <phoneticPr fontId="3"/>
  </si>
  <si>
    <t>膵頭十二指腸切除術</t>
    <phoneticPr fontId="3"/>
  </si>
  <si>
    <t>幽門輪温存膵頭十二指腸切除術</t>
    <phoneticPr fontId="3"/>
  </si>
  <si>
    <t>尾側膵亜全摘術</t>
    <phoneticPr fontId="3"/>
  </si>
  <si>
    <t>体尾部切除術</t>
    <phoneticPr fontId="3"/>
  </si>
  <si>
    <t>尾部切除術</t>
    <phoneticPr fontId="3"/>
  </si>
  <si>
    <t>楔状切除術（核出術）</t>
    <phoneticPr fontId="3"/>
  </si>
  <si>
    <t>膵生検</t>
    <phoneticPr fontId="3"/>
  </si>
  <si>
    <t>膵全摘術</t>
    <phoneticPr fontId="3"/>
  </si>
  <si>
    <t>・・・・・</t>
    <phoneticPr fontId="3"/>
  </si>
  <si>
    <t>c. 他臓器損傷</t>
    <phoneticPr fontId="3"/>
  </si>
  <si>
    <t>d. 腹腔内膿瘍</t>
    <phoneticPr fontId="3"/>
  </si>
  <si>
    <t>レ</t>
    <phoneticPr fontId="3"/>
  </si>
  <si>
    <t>腹腔鏡下脾臓摘出術</t>
    <phoneticPr fontId="3"/>
  </si>
  <si>
    <t>脾固定術</t>
    <phoneticPr fontId="3"/>
  </si>
  <si>
    <t>・・・・・</t>
    <phoneticPr fontId="3"/>
  </si>
  <si>
    <t>貴施設における腹腔鏡下手術の適応について，当てはまるものをすべてチェックして下さい．</t>
    <rPh sb="21" eb="22">
      <t>ア</t>
    </rPh>
    <phoneticPr fontId="3"/>
  </si>
  <si>
    <t>）</t>
    <phoneticPr fontId="3"/>
  </si>
  <si>
    <t>）</t>
    <phoneticPr fontId="3"/>
  </si>
  <si>
    <t>・・・・・</t>
    <phoneticPr fontId="3"/>
  </si>
  <si>
    <t>TEM</t>
    <phoneticPr fontId="3"/>
  </si>
  <si>
    <t>イレウス解除術</t>
    <phoneticPr fontId="3"/>
  </si>
  <si>
    <t>胃腸吻合術</t>
    <phoneticPr fontId="3"/>
  </si>
  <si>
    <t>人工肛門造設術</t>
    <phoneticPr fontId="3"/>
  </si>
  <si>
    <t>癌の診断的腹腔鏡検査</t>
    <phoneticPr fontId="3"/>
  </si>
  <si>
    <t>アカラシア手術</t>
    <rPh sb="5" eb="7">
      <t>シュジュツ</t>
    </rPh>
    <phoneticPr fontId="3"/>
  </si>
  <si>
    <t>計</t>
    <phoneticPr fontId="3"/>
  </si>
  <si>
    <t>新生児に対する手術症例数</t>
    <rPh sb="0" eb="3">
      <t>シンセイジ</t>
    </rPh>
    <rPh sb="4" eb="5">
      <t>タイ</t>
    </rPh>
    <rPh sb="7" eb="9">
      <t>シュジュツ</t>
    </rPh>
    <rPh sb="9" eb="11">
      <t>ショウレイ</t>
    </rPh>
    <rPh sb="11" eb="12">
      <t>スウ</t>
    </rPh>
    <phoneticPr fontId="3"/>
  </si>
  <si>
    <t>・・・・・</t>
    <phoneticPr fontId="3"/>
  </si>
  <si>
    <t>・・・・・</t>
    <phoneticPr fontId="3"/>
  </si>
  <si>
    <t>・・・・・</t>
    <phoneticPr fontId="3"/>
  </si>
  <si>
    <t>・・・・・</t>
    <phoneticPr fontId="3"/>
  </si>
  <si>
    <t>肺気腫</t>
  </si>
  <si>
    <t>びまん性肺疾患</t>
  </si>
  <si>
    <t>炎症性肺疾患</t>
  </si>
  <si>
    <t>肺良性腫瘍</t>
  </si>
  <si>
    <t>計(１)</t>
    <rPh sb="0" eb="1">
      <t>ケイ</t>
    </rPh>
    <phoneticPr fontId="3"/>
  </si>
  <si>
    <t>悪
性
疾
患</t>
    <phoneticPr fontId="3"/>
  </si>
  <si>
    <r>
      <t>白色セル</t>
    </r>
    <r>
      <rPr>
        <sz val="10.5"/>
        <rFont val="ＭＳ Ｐゴシック"/>
        <family val="3"/>
        <charset val="128"/>
      </rPr>
      <t>には経腹的アプローチによる症例数，</t>
    </r>
    <r>
      <rPr>
        <b/>
        <sz val="10.5"/>
        <color indexed="10"/>
        <rFont val="ＭＳ Ｐゴシック"/>
        <family val="3"/>
        <charset val="128"/>
      </rPr>
      <t/>
    </r>
    <rPh sb="0" eb="1">
      <t>シロ</t>
    </rPh>
    <phoneticPr fontId="3"/>
  </si>
  <si>
    <t>肺癌</t>
    <rPh sb="0" eb="2">
      <t>ハイガン</t>
    </rPh>
    <phoneticPr fontId="3"/>
  </si>
  <si>
    <t>転移性肺腫瘍</t>
  </si>
  <si>
    <t>膿　胸</t>
  </si>
  <si>
    <t>転移性胸膜腫瘍(癌性胸膜炎)</t>
    <phoneticPr fontId="3"/>
  </si>
  <si>
    <t>その他</t>
    <phoneticPr fontId="3"/>
  </si>
  <si>
    <t>神経原性腫瘍</t>
  </si>
  <si>
    <t>重症筋無力症</t>
  </si>
  <si>
    <t>リンパ腫</t>
  </si>
  <si>
    <t>手掌多汗症</t>
  </si>
  <si>
    <t>心タンポナーデ</t>
  </si>
  <si>
    <t>）・・・・</t>
    <phoneticPr fontId="3"/>
  </si>
  <si>
    <t>a. 末梢肺野型 c-Stage Ⅰ非小細胞肺癌</t>
    <phoneticPr fontId="3"/>
  </si>
  <si>
    <t>b. 末梢肺野型小型肺癌（腫瘍2.0ｃｍ以下）</t>
    <phoneticPr fontId="3"/>
  </si>
  <si>
    <t>c. 末梢肺野型 c-T1N0非小細胞肺癌</t>
    <phoneticPr fontId="3"/>
  </si>
  <si>
    <t>c. すべての所属領域のリンパ節をサンプリング</t>
    <phoneticPr fontId="3"/>
  </si>
  <si>
    <t>d. 腫大していると思われるリンパ節のみサンプリング</t>
    <phoneticPr fontId="3"/>
  </si>
  <si>
    <t>e. 全く行わない</t>
    <phoneticPr fontId="3"/>
  </si>
  <si>
    <t>　　適応からはずしている疾患は？　該当するものをいくつでもチェックして下さい．</t>
  </si>
  <si>
    <t>b. 神経原性腫瘍</t>
    <phoneticPr fontId="3"/>
  </si>
  <si>
    <t>a．肺動脈</t>
    <phoneticPr fontId="3"/>
  </si>
  <si>
    <t>b．肺静脈</t>
    <phoneticPr fontId="3"/>
  </si>
  <si>
    <t>c．大動脈</t>
    <phoneticPr fontId="3"/>
  </si>
  <si>
    <t>d．上大静脈</t>
    <phoneticPr fontId="3"/>
  </si>
  <si>
    <t>e．内胸動静脈</t>
    <phoneticPr fontId="3"/>
  </si>
  <si>
    <t>f．肋間動静脈</t>
    <phoneticPr fontId="3"/>
  </si>
  <si>
    <t>a. 気管</t>
    <phoneticPr fontId="3"/>
  </si>
  <si>
    <t>b. 気管支</t>
    <phoneticPr fontId="3"/>
  </si>
  <si>
    <t>a. 反回神経</t>
    <phoneticPr fontId="3"/>
  </si>
  <si>
    <t>b. 横隔神経</t>
    <phoneticPr fontId="3"/>
  </si>
  <si>
    <t>１　</t>
    <phoneticPr fontId="3"/>
  </si>
  <si>
    <t>２　</t>
    <phoneticPr fontId="3"/>
  </si>
  <si>
    <t>３　</t>
    <phoneticPr fontId="3"/>
  </si>
  <si>
    <t>腫瘍摘出術</t>
    <phoneticPr fontId="3"/>
  </si>
  <si>
    <t>悪
性
疾
患</t>
    <phoneticPr fontId="3"/>
  </si>
  <si>
    <t>筋皮弁法</t>
    <phoneticPr fontId="3"/>
  </si>
  <si>
    <t>・・・・・</t>
    <phoneticPr fontId="3"/>
  </si>
  <si>
    <t>従来手術への移行ないし術後従来手術による処置を要した症例</t>
    <rPh sb="0" eb="2">
      <t>ジュウライ</t>
    </rPh>
    <rPh sb="2" eb="4">
      <t>シュジュツ</t>
    </rPh>
    <rPh sb="6" eb="8">
      <t>イコウ</t>
    </rPh>
    <rPh sb="11" eb="13">
      <t>ジュツゴ</t>
    </rPh>
    <rPh sb="13" eb="15">
      <t>ジュウライ</t>
    </rPh>
    <rPh sb="15" eb="17">
      <t>シュジュツ</t>
    </rPh>
    <rPh sb="20" eb="22">
      <t>ショチ</t>
    </rPh>
    <rPh sb="23" eb="24">
      <t>ヨウ</t>
    </rPh>
    <rPh sb="26" eb="28">
      <t>ショウレイ</t>
    </rPh>
    <phoneticPr fontId="3"/>
  </si>
  <si>
    <t>局所再発部位</t>
    <rPh sb="0" eb="2">
      <t>キョクショ</t>
    </rPh>
    <rPh sb="2" eb="4">
      <t>サイハツ</t>
    </rPh>
    <rPh sb="4" eb="6">
      <t>ブイ</t>
    </rPh>
    <phoneticPr fontId="3"/>
  </si>
  <si>
    <t>再発後の治療</t>
  </si>
  <si>
    <t xml:space="preserve">バセドウ病 </t>
    <phoneticPr fontId="3"/>
  </si>
  <si>
    <t>甲状腺
良性
腫瘍</t>
    <phoneticPr fontId="3"/>
  </si>
  <si>
    <t>葉切除術（峡部切除を含む）</t>
    <phoneticPr fontId="3"/>
  </si>
  <si>
    <t>甲状腺
悪性
腫瘍</t>
    <phoneticPr fontId="3"/>
  </si>
  <si>
    <t>上皮小体疾患</t>
    <phoneticPr fontId="3"/>
  </si>
  <si>
    <r>
      <t xml:space="preserve"> 上皮小体摘出術</t>
    </r>
    <r>
      <rPr>
        <b/>
        <sz val="10.5"/>
        <color indexed="10"/>
        <rFont val="ＭＳ Ｐゴシック"/>
        <family val="3"/>
        <charset val="128"/>
      </rPr>
      <t>＊＊</t>
    </r>
    <phoneticPr fontId="3"/>
  </si>
  <si>
    <t>計（３）</t>
    <phoneticPr fontId="3"/>
  </si>
  <si>
    <t>計（１＋２＋３）</t>
    <phoneticPr fontId="3"/>
  </si>
  <si>
    <t>従来手術への移行ないし術後従来手術による処置を要した症例</t>
    <phoneticPr fontId="3"/>
  </si>
  <si>
    <t>）</t>
    <phoneticPr fontId="3"/>
  </si>
  <si>
    <t>）</t>
    <phoneticPr fontId="3"/>
  </si>
  <si>
    <t>３　</t>
    <phoneticPr fontId="3"/>
  </si>
  <si>
    <t>直腸損傷 ・・・</t>
    <rPh sb="0" eb="2">
      <t>チョクチョウ</t>
    </rPh>
    <rPh sb="2" eb="4">
      <t>ソンショウ</t>
    </rPh>
    <phoneticPr fontId="3"/>
  </si>
  <si>
    <t>結腸損傷 ・・・</t>
    <rPh sb="0" eb="2">
      <t>ケッチョウ</t>
    </rPh>
    <rPh sb="2" eb="4">
      <t>ソンショウ</t>
    </rPh>
    <phoneticPr fontId="3"/>
  </si>
  <si>
    <t>小腸損傷 ・・・</t>
    <rPh sb="0" eb="2">
      <t>ショウチョウ</t>
    </rPh>
    <rPh sb="2" eb="4">
      <t>ソンショウ</t>
    </rPh>
    <phoneticPr fontId="3"/>
  </si>
  <si>
    <t>腫瘍摘出術</t>
    <phoneticPr fontId="3"/>
  </si>
  <si>
    <t>b. 神経損傷</t>
    <phoneticPr fontId="3"/>
  </si>
  <si>
    <t>c. 漿液腫</t>
    <phoneticPr fontId="3"/>
  </si>
  <si>
    <t>d. 創治癒遷延</t>
    <phoneticPr fontId="3"/>
  </si>
  <si>
    <t>e. 肥厚性瘢痕</t>
    <phoneticPr fontId="3"/>
  </si>
  <si>
    <r>
      <t>　　　</t>
    </r>
    <r>
      <rPr>
        <b/>
        <sz val="10"/>
        <color indexed="10"/>
        <rFont val="ＭＳ Ｐゴシック"/>
        <family val="3"/>
        <charset val="128"/>
      </rPr>
      <t>白色セル</t>
    </r>
    <r>
      <rPr>
        <sz val="10"/>
        <rFont val="ＭＳ Ｐゴシック"/>
        <family val="3"/>
        <charset val="128"/>
      </rPr>
      <t>には腹腔鏡下胆嚢摘出術症例数を記入して下さい．</t>
    </r>
    <rPh sb="3" eb="5">
      <t>ハクショク</t>
    </rPh>
    <phoneticPr fontId="3"/>
  </si>
  <si>
    <t>　　　診断名が複数ある例では主たる診断名をひとつお選びください．</t>
    <phoneticPr fontId="3"/>
  </si>
  <si>
    <t>　　対象疾患別に症例数を年毎に記入してください．</t>
    <phoneticPr fontId="3"/>
  </si>
  <si>
    <t>ハルトマン手術</t>
    <rPh sb="5" eb="7">
      <t>シュジュツ</t>
    </rPh>
    <phoneticPr fontId="3"/>
  </si>
  <si>
    <t>1．腹腔鏡下手術について</t>
    <phoneticPr fontId="3"/>
  </si>
  <si>
    <t>２．胸腔鏡下手術について</t>
    <rPh sb="2" eb="3">
      <t>ムネ</t>
    </rPh>
    <phoneticPr fontId="3"/>
  </si>
  <si>
    <t>c. 癒着が高度</t>
    <rPh sb="3" eb="5">
      <t>ユチャク</t>
    </rPh>
    <rPh sb="6" eb="8">
      <t>コウド</t>
    </rPh>
    <phoneticPr fontId="3"/>
  </si>
  <si>
    <t>d. 視野が不十分</t>
    <phoneticPr fontId="3"/>
  </si>
  <si>
    <t>e. 手技に問題があった</t>
    <phoneticPr fontId="3"/>
  </si>
  <si>
    <t>a. 血管損傷</t>
    <phoneticPr fontId="3"/>
  </si>
  <si>
    <t>c. 皮膚熱傷</t>
    <phoneticPr fontId="3"/>
  </si>
  <si>
    <t>d. 皮下気腫</t>
    <phoneticPr fontId="3"/>
  </si>
  <si>
    <t>e. リンパ漏</t>
    <phoneticPr fontId="3"/>
  </si>
  <si>
    <t>ｆ. 皮弁壊死</t>
    <phoneticPr fontId="3"/>
  </si>
  <si>
    <t>a. 出血</t>
    <rPh sb="3" eb="5">
      <t>シュッケツ</t>
    </rPh>
    <phoneticPr fontId="3"/>
  </si>
  <si>
    <t>b. 副腎損傷</t>
    <rPh sb="3" eb="5">
      <t>フクジン</t>
    </rPh>
    <rPh sb="5" eb="7">
      <t>ソンショウ</t>
    </rPh>
    <phoneticPr fontId="3"/>
  </si>
  <si>
    <t>c. 他臓器損傷</t>
    <rPh sb="3" eb="4">
      <t>タ</t>
    </rPh>
    <rPh sb="4" eb="6">
      <t>ゾウキ</t>
    </rPh>
    <rPh sb="6" eb="8">
      <t>ソンショウ</t>
    </rPh>
    <phoneticPr fontId="3"/>
  </si>
  <si>
    <t>e. その他</t>
    <phoneticPr fontId="3"/>
  </si>
  <si>
    <t>b. 腹膜炎</t>
    <rPh sb="3" eb="5">
      <t>フクマク</t>
    </rPh>
    <rPh sb="5" eb="6">
      <t>エン</t>
    </rPh>
    <phoneticPr fontId="3"/>
  </si>
  <si>
    <t>c. 創部感染</t>
    <rPh sb="3" eb="4">
      <t>ソウ</t>
    </rPh>
    <rPh sb="4" eb="5">
      <t>ブ</t>
    </rPh>
    <rPh sb="5" eb="7">
      <t>カンセン</t>
    </rPh>
    <phoneticPr fontId="3"/>
  </si>
  <si>
    <t>b. 他臓器損傷</t>
    <rPh sb="3" eb="4">
      <t>タ</t>
    </rPh>
    <rPh sb="4" eb="6">
      <t>ゾウキ</t>
    </rPh>
    <rPh sb="6" eb="8">
      <t>ソンショウ</t>
    </rPh>
    <phoneticPr fontId="3"/>
  </si>
  <si>
    <t>原発性自然気胸</t>
    <rPh sb="0" eb="3">
      <t>ゲンパツセイ</t>
    </rPh>
    <rPh sb="3" eb="5">
      <t>シゼン</t>
    </rPh>
    <rPh sb="5" eb="7">
      <t>キキョウ</t>
    </rPh>
    <phoneticPr fontId="3"/>
  </si>
  <si>
    <t>二次性自然気胸</t>
    <rPh sb="0" eb="3">
      <t>ニジセイ</t>
    </rPh>
    <rPh sb="3" eb="5">
      <t>シゼン</t>
    </rPh>
    <rPh sb="5" eb="7">
      <t>キキョウ</t>
    </rPh>
    <phoneticPr fontId="3"/>
  </si>
  <si>
    <t>血気胸</t>
    <rPh sb="0" eb="1">
      <t>ケツ</t>
    </rPh>
    <rPh sb="1" eb="3">
      <t>キキョウ</t>
    </rPh>
    <phoneticPr fontId="3"/>
  </si>
  <si>
    <t>外傷性</t>
    <rPh sb="0" eb="3">
      <t>ガイショウセイ</t>
    </rPh>
    <phoneticPr fontId="3"/>
  </si>
  <si>
    <t>非外傷性</t>
    <rPh sb="0" eb="1">
      <t>ヒ</t>
    </rPh>
    <rPh sb="1" eb="4">
      <t>ガイショウセイ</t>
    </rPh>
    <phoneticPr fontId="3"/>
  </si>
  <si>
    <t>胸壁腫瘍</t>
    <phoneticPr fontId="3"/>
  </si>
  <si>
    <t>原発性胸膜腫瘍</t>
    <phoneticPr fontId="3"/>
  </si>
  <si>
    <t>不明胸水</t>
    <phoneticPr fontId="3"/>
  </si>
  <si>
    <t>縦隔嚢腫</t>
    <phoneticPr fontId="3"/>
  </si>
  <si>
    <t>奇形腫</t>
    <rPh sb="0" eb="2">
      <t>キケイ</t>
    </rPh>
    <rPh sb="2" eb="3">
      <t>シュ</t>
    </rPh>
    <phoneticPr fontId="3"/>
  </si>
  <si>
    <t>悪性縦隔腫瘍</t>
    <rPh sb="0" eb="2">
      <t>アクセイ</t>
    </rPh>
    <rPh sb="2" eb="3">
      <t>ジュウ</t>
    </rPh>
    <rPh sb="3" eb="4">
      <t>カク</t>
    </rPh>
    <rPh sb="4" eb="6">
      <t>シュヨウ</t>
    </rPh>
    <phoneticPr fontId="3"/>
  </si>
  <si>
    <t>術中出血量が1,000ml以上の症例数</t>
    <rPh sb="0" eb="2">
      <t>ジュツチュウ</t>
    </rPh>
    <rPh sb="2" eb="5">
      <t>シュッケツリョウ</t>
    </rPh>
    <rPh sb="13" eb="15">
      <t>イジョウ</t>
    </rPh>
    <rPh sb="16" eb="18">
      <t>ショウレイ</t>
    </rPh>
    <rPh sb="18" eb="19">
      <t>スウ</t>
    </rPh>
    <phoneticPr fontId="3"/>
  </si>
  <si>
    <t>単純腎摘除術</t>
    <rPh sb="0" eb="2">
      <t>タンジュン</t>
    </rPh>
    <rPh sb="2" eb="3">
      <t>ジン</t>
    </rPh>
    <rPh sb="3" eb="5">
      <t>テキジョ</t>
    </rPh>
    <rPh sb="5" eb="6">
      <t>ジュツ</t>
    </rPh>
    <phoneticPr fontId="3"/>
  </si>
  <si>
    <t>腎尿管全摘除術</t>
    <rPh sb="0" eb="1">
      <t>ジン</t>
    </rPh>
    <rPh sb="1" eb="3">
      <t>ニョウカン</t>
    </rPh>
    <rPh sb="3" eb="4">
      <t>ゼン</t>
    </rPh>
    <rPh sb="4" eb="6">
      <t>テキジョ</t>
    </rPh>
    <rPh sb="6" eb="7">
      <t>ジュツ</t>
    </rPh>
    <phoneticPr fontId="3"/>
  </si>
  <si>
    <t>移植用腎採取術</t>
    <rPh sb="0" eb="3">
      <t>イショクヨウ</t>
    </rPh>
    <rPh sb="3" eb="4">
      <t>ジン</t>
    </rPh>
    <rPh sb="4" eb="6">
      <t>サイシュ</t>
    </rPh>
    <rPh sb="6" eb="7">
      <t>ジュツ</t>
    </rPh>
    <phoneticPr fontId="3"/>
  </si>
  <si>
    <t>前立腺全摘除術</t>
    <rPh sb="0" eb="3">
      <t>ゼンリツセン</t>
    </rPh>
    <rPh sb="3" eb="4">
      <t>ゼン</t>
    </rPh>
    <rPh sb="4" eb="6">
      <t>テキジョ</t>
    </rPh>
    <rPh sb="6" eb="7">
      <t>ジュツ</t>
    </rPh>
    <phoneticPr fontId="3"/>
  </si>
  <si>
    <t>副腎摘除術</t>
    <phoneticPr fontId="3"/>
  </si>
  <si>
    <t>原発性アルドステロン症</t>
    <phoneticPr fontId="3"/>
  </si>
  <si>
    <t>d. すべての肺癌に対し，可能な限り切除または病期診断，Resectability の判定のため</t>
    <rPh sb="13" eb="15">
      <t>カノウ</t>
    </rPh>
    <rPh sb="16" eb="17">
      <t>カギ</t>
    </rPh>
    <rPh sb="18" eb="20">
      <t>セツジョ</t>
    </rPh>
    <phoneticPr fontId="3"/>
  </si>
  <si>
    <t>a. 自動縫合器のミスファイヤー</t>
    <phoneticPr fontId="3"/>
  </si>
  <si>
    <t>b. 内視鏡外科用クリップのミスファイヤー</t>
    <phoneticPr fontId="3"/>
  </si>
  <si>
    <t>（本アンケートにはミニマム創手術は含みません）</t>
  </si>
  <si>
    <t>経腹的</t>
    <phoneticPr fontId="3"/>
  </si>
  <si>
    <t>後腹膜的</t>
    <phoneticPr fontId="3"/>
  </si>
  <si>
    <t>後腹膜的アプローチ</t>
    <phoneticPr fontId="3"/>
  </si>
  <si>
    <t>経腹的アプローチ</t>
    <phoneticPr fontId="3"/>
  </si>
  <si>
    <t>ロボット
支援</t>
    <phoneticPr fontId="3"/>
  </si>
  <si>
    <r>
      <t>赤色セル</t>
    </r>
    <r>
      <rPr>
        <sz val="10.5"/>
        <rFont val="ＭＳ Ｐゴシック"/>
        <family val="3"/>
        <charset val="128"/>
      </rPr>
      <t>には後腹膜的アプローチによる症例数を記入して下さい．</t>
    </r>
    <phoneticPr fontId="3"/>
  </si>
  <si>
    <r>
      <t>黄色セル</t>
    </r>
    <r>
      <rPr>
        <sz val="10.5"/>
        <rFont val="ＭＳ Ｐゴシック"/>
        <family val="3"/>
        <charset val="128"/>
      </rPr>
      <t>にはそれらのうちでハンドアシスト法で行った症例数を記入して下さい．</t>
    </r>
    <rPh sb="29" eb="31">
      <t>キニュウ</t>
    </rPh>
    <phoneticPr fontId="3"/>
  </si>
  <si>
    <r>
      <t>緑色セル</t>
    </r>
    <r>
      <rPr>
        <sz val="10.5"/>
        <color indexed="8"/>
        <rFont val="ＭＳ Ｐゴシック"/>
        <family val="3"/>
        <charset val="128"/>
      </rPr>
      <t>にはロボット支援で行った症例数を記入して下さい．</t>
    </r>
    <rPh sb="0" eb="1">
      <t>ミドリ</t>
    </rPh>
    <rPh sb="1" eb="2">
      <t>イロ</t>
    </rPh>
    <rPh sb="10" eb="12">
      <t>シエン</t>
    </rPh>
    <rPh sb="13" eb="14">
      <t>オコナ</t>
    </rPh>
    <rPh sb="16" eb="18">
      <t>ショウレイ</t>
    </rPh>
    <rPh sb="18" eb="19">
      <t>スウ</t>
    </rPh>
    <rPh sb="20" eb="22">
      <t>キニュウ</t>
    </rPh>
    <rPh sb="24" eb="25">
      <t>クダ</t>
    </rPh>
    <phoneticPr fontId="3"/>
  </si>
  <si>
    <t>a. 縦隔嚢腫</t>
    <phoneticPr fontId="3"/>
  </si>
  <si>
    <t>c. 胸腺腫</t>
    <phoneticPr fontId="3"/>
  </si>
  <si>
    <t>d. 奇形腫</t>
    <phoneticPr fontId="3"/>
  </si>
  <si>
    <t>e. 重症筋無力症</t>
    <phoneticPr fontId="3"/>
  </si>
  <si>
    <t>f. リンパ腫</t>
    <phoneticPr fontId="3"/>
  </si>
  <si>
    <t>h. その他</t>
    <phoneticPr fontId="3"/>
  </si>
  <si>
    <t>a. cStage ０, Ⅰのみに行う</t>
    <phoneticPr fontId="3"/>
  </si>
  <si>
    <t>b. cStage ０～Ⅲに行う</t>
    <phoneticPr fontId="3"/>
  </si>
  <si>
    <t>c. cStage Ⅳも含めてすべての症例に行う</t>
    <phoneticPr fontId="3"/>
  </si>
  <si>
    <t>a. 血腫</t>
    <rPh sb="3" eb="5">
      <t>ケッシュ</t>
    </rPh>
    <phoneticPr fontId="3"/>
  </si>
  <si>
    <t>脂肪腫</t>
    <phoneticPr fontId="3"/>
  </si>
  <si>
    <t>その他</t>
    <phoneticPr fontId="3"/>
  </si>
  <si>
    <t>筋（皮）弁
採取術</t>
    <rPh sb="2" eb="3">
      <t>カワ</t>
    </rPh>
    <phoneticPr fontId="3"/>
  </si>
  <si>
    <t>大腿筋膜</t>
  </si>
  <si>
    <t>その他</t>
    <phoneticPr fontId="3"/>
  </si>
  <si>
    <t>豊胸術</t>
    <phoneticPr fontId="3"/>
  </si>
  <si>
    <t>結腸癌</t>
    <rPh sb="0" eb="1">
      <t>ケツ</t>
    </rPh>
    <rPh sb="1" eb="2">
      <t>チョウ</t>
    </rPh>
    <rPh sb="2" eb="3">
      <t>ガン</t>
    </rPh>
    <phoneticPr fontId="3"/>
  </si>
  <si>
    <t>直腸癌</t>
    <rPh sb="0" eb="1">
      <t>チョク</t>
    </rPh>
    <rPh sb="1" eb="2">
      <t>チョウ</t>
    </rPh>
    <rPh sb="2" eb="3">
      <t>ガン</t>
    </rPh>
    <phoneticPr fontId="3"/>
  </si>
  <si>
    <t>EMR, ESD</t>
    <phoneticPr fontId="3"/>
  </si>
  <si>
    <t>g. 漿液腫，血腫</t>
    <rPh sb="3" eb="4">
      <t>ショウ</t>
    </rPh>
    <rPh sb="4" eb="5">
      <t>エキ</t>
    </rPh>
    <phoneticPr fontId="3"/>
  </si>
  <si>
    <t>b. 神経損傷</t>
    <phoneticPr fontId="3"/>
  </si>
  <si>
    <t>腹腔鏡内視鏡合同手術（LECS)</t>
    <rPh sb="0" eb="2">
      <t>フククウ</t>
    </rPh>
    <rPh sb="2" eb="3">
      <t>キョウ</t>
    </rPh>
    <rPh sb="3" eb="6">
      <t>ナイシキョウ</t>
    </rPh>
    <rPh sb="6" eb="8">
      <t>ゴウドウ</t>
    </rPh>
    <rPh sb="8" eb="10">
      <t>シュジュツ</t>
    </rPh>
    <phoneticPr fontId="3"/>
  </si>
  <si>
    <t>神経内分泌腫瘍</t>
    <rPh sb="0" eb="2">
      <t>シンケイ</t>
    </rPh>
    <rPh sb="2" eb="5">
      <t>ナイブンピツ</t>
    </rPh>
    <rPh sb="5" eb="7">
      <t>シュヨウ</t>
    </rPh>
    <phoneticPr fontId="3"/>
  </si>
  <si>
    <t>結腸癌</t>
    <rPh sb="0" eb="2">
      <t>ケッチョウ</t>
    </rPh>
    <rPh sb="2" eb="3">
      <t>ガン</t>
    </rPh>
    <phoneticPr fontId="3"/>
  </si>
  <si>
    <t>直腸癌</t>
    <rPh sb="0" eb="2">
      <t>チョクチョウ</t>
    </rPh>
    <rPh sb="2" eb="3">
      <t>ガン</t>
    </rPh>
    <phoneticPr fontId="3"/>
  </si>
  <si>
    <t>GIST</t>
    <phoneticPr fontId="3"/>
  </si>
  <si>
    <t>b. 気管・気管支瘻</t>
    <phoneticPr fontId="3"/>
  </si>
  <si>
    <t>c. 無気肺（BF施行あり）</t>
    <phoneticPr fontId="3"/>
  </si>
  <si>
    <t>d. 不整脈（要治療）</t>
    <phoneticPr fontId="3"/>
  </si>
  <si>
    <t>f. 膿胸（要ドレナージ）</t>
    <phoneticPr fontId="3"/>
  </si>
  <si>
    <t>g. 反回神経麻痺（術後嗄声を含む）</t>
    <phoneticPr fontId="3"/>
  </si>
  <si>
    <t>i. 間質性肺炎（急性増悪）</t>
    <phoneticPr fontId="3"/>
  </si>
  <si>
    <t>j. 術後出血（要輸血）</t>
    <phoneticPr fontId="3"/>
  </si>
  <si>
    <t>k. 肺血栓塞栓症　　</t>
    <phoneticPr fontId="3"/>
  </si>
  <si>
    <t>o. 肝不全（要治療）</t>
    <phoneticPr fontId="3"/>
  </si>
  <si>
    <t>p. 心筋梗塞</t>
    <phoneticPr fontId="3"/>
  </si>
  <si>
    <t>q. 脳梗塞</t>
    <phoneticPr fontId="3"/>
  </si>
  <si>
    <t>r. 脳出血</t>
    <phoneticPr fontId="3"/>
  </si>
  <si>
    <t>s. 再手術（24時間以内）</t>
    <phoneticPr fontId="3"/>
  </si>
  <si>
    <t>u. 創部膿瘍（要ドレナージ）</t>
    <phoneticPr fontId="3"/>
  </si>
  <si>
    <t xml:space="preserve">v. 縦隔炎（要ドレナージ） </t>
    <phoneticPr fontId="3"/>
  </si>
  <si>
    <t xml:space="preserve"> ・・・・</t>
    <phoneticPr fontId="3"/>
  </si>
  <si>
    <t>例</t>
    <rPh sb="0" eb="1">
      <t>レイ</t>
    </rPh>
    <phoneticPr fontId="3"/>
  </si>
  <si>
    <r>
      <t>a. 肺胞瘻</t>
    </r>
    <r>
      <rPr>
        <sz val="10.5"/>
        <color rgb="FFFF0000"/>
        <rFont val="ＭＳ Ｐゴシック"/>
        <family val="3"/>
        <charset val="128"/>
      </rPr>
      <t>（注1）</t>
    </r>
    <phoneticPr fontId="3"/>
  </si>
  <si>
    <r>
      <t>e. 肺炎</t>
    </r>
    <r>
      <rPr>
        <sz val="10.5"/>
        <color rgb="FFFF0000"/>
        <rFont val="ＭＳ Ｐゴシック"/>
        <family val="3"/>
        <charset val="128"/>
      </rPr>
      <t>（注2）</t>
    </r>
    <phoneticPr fontId="3"/>
  </si>
  <si>
    <r>
      <t>h. 乳び胸</t>
    </r>
    <r>
      <rPr>
        <sz val="10.5"/>
        <color rgb="FFFF0000"/>
        <rFont val="ＭＳ Ｐゴシック"/>
        <family val="3"/>
        <charset val="128"/>
      </rPr>
      <t>（注3）</t>
    </r>
    <phoneticPr fontId="3"/>
  </si>
  <si>
    <r>
      <t>n. 心不全</t>
    </r>
    <r>
      <rPr>
        <sz val="10.5"/>
        <color rgb="FFFF0000"/>
        <rFont val="ＭＳ Ｐゴシック"/>
        <family val="3"/>
        <charset val="128"/>
      </rPr>
      <t>（注6）</t>
    </r>
    <r>
      <rPr>
        <sz val="10.5"/>
        <rFont val="ＭＳ Ｐゴシック"/>
        <family val="3"/>
        <charset val="128"/>
      </rPr>
      <t>　</t>
    </r>
    <phoneticPr fontId="3"/>
  </si>
  <si>
    <r>
      <t>t. 精神症状</t>
    </r>
    <r>
      <rPr>
        <sz val="10.5"/>
        <color rgb="FFFF0000"/>
        <rFont val="ＭＳ Ｐゴシック"/>
        <family val="3"/>
        <charset val="128"/>
      </rPr>
      <t>（注7）</t>
    </r>
    <r>
      <rPr>
        <sz val="10.5"/>
        <rFont val="ＭＳ Ｐゴシック"/>
        <family val="3"/>
        <charset val="128"/>
      </rPr>
      <t>　</t>
    </r>
    <phoneticPr fontId="3"/>
  </si>
  <si>
    <r>
      <t xml:space="preserve">l. </t>
    </r>
    <r>
      <rPr>
        <sz val="11"/>
        <rFont val="ＭＳ Ｐゴシック"/>
        <family val="3"/>
        <charset val="128"/>
      </rPr>
      <t>呼吸不全</t>
    </r>
    <r>
      <rPr>
        <sz val="11"/>
        <color rgb="FFFF0000"/>
        <rFont val="ＭＳ Ｐゴシック"/>
        <family val="3"/>
        <charset val="128"/>
      </rPr>
      <t>（注4）</t>
    </r>
    <r>
      <rPr>
        <sz val="11"/>
        <rFont val="ＭＳ Ｐゴシック"/>
        <family val="3"/>
        <charset val="128"/>
      </rPr>
      <t>　</t>
    </r>
    <phoneticPr fontId="3"/>
  </si>
  <si>
    <t>心室中隔欠損症修復術</t>
    <rPh sb="1" eb="2">
      <t>シツ</t>
    </rPh>
    <phoneticPr fontId="3"/>
  </si>
  <si>
    <t>動脈管遮断術</t>
    <rPh sb="0" eb="3">
      <t>ドウミャクカン</t>
    </rPh>
    <rPh sb="3" eb="5">
      <t>シャダン</t>
    </rPh>
    <rPh sb="5" eb="6">
      <t>ジュツ</t>
    </rPh>
    <phoneticPr fontId="3"/>
  </si>
  <si>
    <t>大動脈弁置換術</t>
    <rPh sb="0" eb="3">
      <t>ダイドウミャク</t>
    </rPh>
    <phoneticPr fontId="3"/>
  </si>
  <si>
    <t>僧帽弁置換術</t>
    <rPh sb="0" eb="2">
      <t>ソウボウ</t>
    </rPh>
    <phoneticPr fontId="3"/>
  </si>
  <si>
    <t>僧帽弁形成術</t>
    <rPh sb="0" eb="3">
      <t>ソウボウベン</t>
    </rPh>
    <phoneticPr fontId="3"/>
  </si>
  <si>
    <t>三尖弁形成術</t>
    <rPh sb="0" eb="3">
      <t>サンセンベン</t>
    </rPh>
    <rPh sb="3" eb="5">
      <t>ケイセイ</t>
    </rPh>
    <phoneticPr fontId="3"/>
  </si>
  <si>
    <t>メイズ手術または肺静脈隔離術</t>
    <rPh sb="3" eb="5">
      <t>シュジュツ</t>
    </rPh>
    <rPh sb="8" eb="11">
      <t>ハイジョウミャク</t>
    </rPh>
    <rPh sb="11" eb="13">
      <t>カクリ</t>
    </rPh>
    <rPh sb="13" eb="14">
      <t>ジュツ</t>
    </rPh>
    <phoneticPr fontId="3"/>
  </si>
  <si>
    <t>単独左心耳切除術</t>
    <rPh sb="0" eb="2">
      <t>タンドク</t>
    </rPh>
    <rPh sb="2" eb="3">
      <t>ヒダリ</t>
    </rPh>
    <rPh sb="3" eb="4">
      <t>シン</t>
    </rPh>
    <rPh sb="4" eb="5">
      <t>ミミ</t>
    </rPh>
    <rPh sb="5" eb="7">
      <t>セツジョ</t>
    </rPh>
    <rPh sb="7" eb="8">
      <t>ジュツ</t>
    </rPh>
    <phoneticPr fontId="3"/>
  </si>
  <si>
    <t>心房中隔欠損症修復術</t>
    <phoneticPr fontId="3"/>
  </si>
  <si>
    <t>その他</t>
    <phoneticPr fontId="3"/>
  </si>
  <si>
    <t>計</t>
    <phoneticPr fontId="3"/>
  </si>
  <si>
    <t>筋膜下不全交通枝切離術</t>
    <phoneticPr fontId="3"/>
  </si>
  <si>
    <t>c. 再発例</t>
    <phoneticPr fontId="3"/>
  </si>
  <si>
    <t>cm以上</t>
    <phoneticPr fontId="3"/>
  </si>
  <si>
    <t>b. ヘルニア門の大きさが</t>
    <phoneticPr fontId="3"/>
  </si>
  <si>
    <t>d. 適応なし</t>
    <phoneticPr fontId="3"/>
  </si>
  <si>
    <t>a. 小開腹法</t>
    <phoneticPr fontId="3"/>
  </si>
  <si>
    <t>b. 穿刺＋オプティカル法</t>
    <phoneticPr fontId="3"/>
  </si>
  <si>
    <t xml:space="preserve"> </t>
    <phoneticPr fontId="3"/>
  </si>
  <si>
    <t>腹壁ヘルニア修復術</t>
    <rPh sb="0" eb="2">
      <t>フクヘキ</t>
    </rPh>
    <rPh sb="6" eb="8">
      <t>シュウフク</t>
    </rPh>
    <rPh sb="8" eb="9">
      <t>ジュツ</t>
    </rPh>
    <phoneticPr fontId="3"/>
  </si>
  <si>
    <t>b. 腸管損傷</t>
    <rPh sb="3" eb="5">
      <t>チョウカン</t>
    </rPh>
    <phoneticPr fontId="3"/>
  </si>
  <si>
    <t>c. イレウス</t>
    <phoneticPr fontId="3"/>
  </si>
  <si>
    <t>d. 血腫</t>
    <rPh sb="3" eb="5">
      <t>ケッシュ</t>
    </rPh>
    <phoneticPr fontId="3"/>
  </si>
  <si>
    <t>e. 漿液腫</t>
    <rPh sb="3" eb="4">
      <t>ショウ</t>
    </rPh>
    <rPh sb="4" eb="5">
      <t>エキ</t>
    </rPh>
    <rPh sb="5" eb="6">
      <t>シュ</t>
    </rPh>
    <phoneticPr fontId="3"/>
  </si>
  <si>
    <t>f. メッシュ感染</t>
    <rPh sb="7" eb="9">
      <t>カンセン</t>
    </rPh>
    <phoneticPr fontId="3"/>
  </si>
  <si>
    <t>g. メッシュbulging</t>
    <phoneticPr fontId="3"/>
  </si>
  <si>
    <t>h. 呼吸器合併症</t>
    <phoneticPr fontId="3"/>
  </si>
  <si>
    <t xml:space="preserve">i. 慢性疼痛 </t>
    <rPh sb="3" eb="5">
      <t>マンセイ</t>
    </rPh>
    <rPh sb="5" eb="7">
      <t>トウツウ</t>
    </rPh>
    <phoneticPr fontId="3"/>
  </si>
  <si>
    <t>a. メッシュの固定不良</t>
    <rPh sb="8" eb="10">
      <t>コテイ</t>
    </rPh>
    <rPh sb="10" eb="12">
      <t>フリョウ</t>
    </rPh>
    <phoneticPr fontId="3"/>
  </si>
  <si>
    <t>b. メッシュオーバーラップ不足</t>
    <rPh sb="14" eb="16">
      <t>フソク</t>
    </rPh>
    <phoneticPr fontId="3"/>
  </si>
  <si>
    <t>c. メッシュ収縮</t>
    <rPh sb="7" eb="9">
      <t>シュウシュク</t>
    </rPh>
    <phoneticPr fontId="3"/>
  </si>
  <si>
    <t>d. 肥満</t>
    <rPh sb="3" eb="5">
      <t>ヒマン</t>
    </rPh>
    <phoneticPr fontId="3"/>
  </si>
  <si>
    <t>e.治療困難部位</t>
    <rPh sb="2" eb="4">
      <t>チリョウ</t>
    </rPh>
    <rPh sb="4" eb="6">
      <t>コンナン</t>
    </rPh>
    <rPh sb="6" eb="8">
      <t>ブイ</t>
    </rPh>
    <phoneticPr fontId="3"/>
  </si>
  <si>
    <t>f. 非修復創部での再発</t>
    <rPh sb="3" eb="4">
      <t>ヒ</t>
    </rPh>
    <rPh sb="4" eb="6">
      <t>シュウフク</t>
    </rPh>
    <rPh sb="6" eb="8">
      <t>ソウブ</t>
    </rPh>
    <rPh sb="10" eb="12">
      <t>サイハツ</t>
    </rPh>
    <phoneticPr fontId="3"/>
  </si>
  <si>
    <t>g. メッシュ感染</t>
    <rPh sb="7" eb="9">
      <t>カンセン</t>
    </rPh>
    <phoneticPr fontId="3"/>
  </si>
  <si>
    <t>開腹</t>
    <phoneticPr fontId="3"/>
  </si>
  <si>
    <t>腹腔鏡</t>
    <phoneticPr fontId="3"/>
  </si>
  <si>
    <t>腹腔鏡下手術</t>
    <phoneticPr fontId="3"/>
  </si>
  <si>
    <t>食道疾患の内視鏡下手術</t>
    <rPh sb="9" eb="11">
      <t>シュジュツ</t>
    </rPh>
    <phoneticPr fontId="3"/>
  </si>
  <si>
    <t>胃粘膜下腫瘍の腹腔鏡下手術</t>
    <phoneticPr fontId="3"/>
  </si>
  <si>
    <t>胃粘膜下腫瘍の開腹手術</t>
    <phoneticPr fontId="3"/>
  </si>
  <si>
    <t>胃癌の腹腔鏡(補助)下手術</t>
    <phoneticPr fontId="3"/>
  </si>
  <si>
    <t>EMR・ESD・開腹手術</t>
    <phoneticPr fontId="3"/>
  </si>
  <si>
    <t>大腸癌に対する開腹手術</t>
    <phoneticPr fontId="3"/>
  </si>
  <si>
    <t>脾疾患の腹腔鏡下手術</t>
    <rPh sb="4" eb="6">
      <t>フクコウ</t>
    </rPh>
    <rPh sb="6" eb="7">
      <t>カガミ</t>
    </rPh>
    <rPh sb="7" eb="8">
      <t>シタ</t>
    </rPh>
    <rPh sb="8" eb="10">
      <t>シュジュツ</t>
    </rPh>
    <phoneticPr fontId="3"/>
  </si>
  <si>
    <t>肝疾患名</t>
    <rPh sb="0" eb="3">
      <t>カンシッカン</t>
    </rPh>
    <rPh sb="3" eb="4">
      <t>メイ</t>
    </rPh>
    <phoneticPr fontId="3"/>
  </si>
  <si>
    <t>肝疾患の腹腔鏡(補助)下手術</t>
    <phoneticPr fontId="3"/>
  </si>
  <si>
    <t>膵疾患名</t>
    <rPh sb="0" eb="1">
      <t>スイ</t>
    </rPh>
    <rPh sb="1" eb="3">
      <t>シッカン</t>
    </rPh>
    <rPh sb="3" eb="4">
      <t>メイ</t>
    </rPh>
    <phoneticPr fontId="3"/>
  </si>
  <si>
    <t>膵疾患の腹腔鏡下手術</t>
    <phoneticPr fontId="3"/>
  </si>
  <si>
    <t>その他の内視鏡下手術</t>
    <rPh sb="4" eb="6">
      <t>ナイシ</t>
    </rPh>
    <rPh sb="6" eb="7">
      <t>カガミ</t>
    </rPh>
    <phoneticPr fontId="3"/>
  </si>
  <si>
    <r>
      <t>m. 腎不全</t>
    </r>
    <r>
      <rPr>
        <sz val="11"/>
        <color rgb="FFFF0000"/>
        <rFont val="ＭＳ Ｐゴシック"/>
        <family val="3"/>
        <charset val="128"/>
      </rPr>
      <t>（注5）　</t>
    </r>
    <phoneticPr fontId="3"/>
  </si>
  <si>
    <t>２．肺疾患に対する胸腔鏡下手術について，症例数を年毎に記入して下さい．</t>
    <phoneticPr fontId="3"/>
  </si>
  <si>
    <t>肺疾患名</t>
    <phoneticPr fontId="3"/>
  </si>
  <si>
    <t>３．胸膜・胸壁疾患に対する胸腔鏡下手術について，症例数を年毎に記入して下さい．</t>
    <phoneticPr fontId="3"/>
  </si>
  <si>
    <t>胸膜・胸壁疾患名</t>
    <phoneticPr fontId="3"/>
  </si>
  <si>
    <t>４．縦隔疾患に対する胸腔鏡下手術について，症例数を年毎に記入して下さい．</t>
    <phoneticPr fontId="3"/>
  </si>
  <si>
    <t>縦隔疾患名</t>
    <phoneticPr fontId="3"/>
  </si>
  <si>
    <t xml:space="preserve">５．その他の疾患に対する胸腔鏡下手術について，症例数を年毎に記入して下さい． </t>
    <phoneticPr fontId="3"/>
  </si>
  <si>
    <t>その他の疾患名</t>
    <phoneticPr fontId="3"/>
  </si>
  <si>
    <t>乳房
再建
手術</t>
    <phoneticPr fontId="3"/>
  </si>
  <si>
    <t>総数計</t>
    <rPh sb="0" eb="2">
      <t>ソウスウ</t>
    </rPh>
    <phoneticPr fontId="3"/>
  </si>
  <si>
    <t>乳房再建手術（非重複症例）</t>
    <rPh sb="0" eb="2">
      <t>チブサ</t>
    </rPh>
    <rPh sb="2" eb="4">
      <t>サイケン</t>
    </rPh>
    <rPh sb="4" eb="6">
      <t>シュジュツ</t>
    </rPh>
    <rPh sb="7" eb="8">
      <t>ヒ</t>
    </rPh>
    <rPh sb="8" eb="10">
      <t>ジュウフク</t>
    </rPh>
    <rPh sb="10" eb="12">
      <t>ショウレイ</t>
    </rPh>
    <phoneticPr fontId="3"/>
  </si>
  <si>
    <t>冠動脈またはその他のバイパス手術における
大伏在静脈グラフトハーベスト</t>
    <rPh sb="0" eb="3">
      <t>カンドウミャク</t>
    </rPh>
    <rPh sb="8" eb="9">
      <t>タ</t>
    </rPh>
    <rPh sb="14" eb="16">
      <t>シュジュツ</t>
    </rPh>
    <phoneticPr fontId="3"/>
  </si>
  <si>
    <r>
      <t xml:space="preserve">冠動脈バイパス術
</t>
    </r>
    <r>
      <rPr>
        <sz val="9"/>
        <rFont val="ＭＳ Ｐゴシック"/>
        <family val="3"/>
        <charset val="128"/>
      </rPr>
      <t>（大伏在静脈グラフト採取のみに内視鏡を
使用した症例は除く）</t>
    </r>
    <rPh sb="0" eb="3">
      <t>カンドウミャク</t>
    </rPh>
    <rPh sb="7" eb="8">
      <t>ジュツ</t>
    </rPh>
    <rPh sb="10" eb="11">
      <t>ダイ</t>
    </rPh>
    <rPh sb="11" eb="12">
      <t>フク</t>
    </rPh>
    <rPh sb="12" eb="13">
      <t>ザイ</t>
    </rPh>
    <rPh sb="13" eb="15">
      <t>ジョウミャク</t>
    </rPh>
    <rPh sb="19" eb="21">
      <t>サイシュ</t>
    </rPh>
    <rPh sb="24" eb="27">
      <t>ナイシキョウ</t>
    </rPh>
    <rPh sb="29" eb="31">
      <t>シヨウ</t>
    </rPh>
    <rPh sb="33" eb="35">
      <t>ショウレイ</t>
    </rPh>
    <rPh sb="36" eb="37">
      <t>ノゾ</t>
    </rPh>
    <phoneticPr fontId="3"/>
  </si>
  <si>
    <t>１．心臓・胸部大血管疾患に対する内視鏡下手術</t>
    <rPh sb="2" eb="4">
      <t>シンゾウ</t>
    </rPh>
    <rPh sb="5" eb="7">
      <t>キョウブ</t>
    </rPh>
    <rPh sb="7" eb="10">
      <t>ダイケッカン</t>
    </rPh>
    <phoneticPr fontId="3"/>
  </si>
  <si>
    <t xml:space="preserve">その理由 </t>
    <rPh sb="2" eb="4">
      <t>リユウ</t>
    </rPh>
    <phoneticPr fontId="3"/>
  </si>
  <si>
    <t>２．末梢血管系疾患に対する内視鏡下手術について</t>
    <phoneticPr fontId="3"/>
  </si>
  <si>
    <t>末梢血管系疾患の内視鏡下手術</t>
    <phoneticPr fontId="3"/>
  </si>
  <si>
    <t>心臓・胸部大血管疾患の内視鏡下手術</t>
    <phoneticPr fontId="3"/>
  </si>
  <si>
    <t>２．子宮疾患に対する子宮鏡下手術について</t>
    <phoneticPr fontId="7"/>
  </si>
  <si>
    <t>子宮疾患名</t>
    <rPh sb="0" eb="2">
      <t>シキュウ</t>
    </rPh>
    <rPh sb="2" eb="4">
      <t>シッカン</t>
    </rPh>
    <rPh sb="4" eb="5">
      <t>メイ</t>
    </rPh>
    <phoneticPr fontId="3"/>
  </si>
  <si>
    <t>異所性妊娠</t>
    <rPh sb="0" eb="3">
      <t>イショセイ</t>
    </rPh>
    <rPh sb="3" eb="5">
      <t>ニンシン</t>
    </rPh>
    <phoneticPr fontId="4"/>
  </si>
  <si>
    <t>１．子宮・付属器疾患に対する腹腔鏡下手術について</t>
    <phoneticPr fontId="3"/>
  </si>
  <si>
    <t>子宮・付属器疾患名</t>
    <rPh sb="0" eb="2">
      <t>シキュウ</t>
    </rPh>
    <rPh sb="3" eb="5">
      <t>フゾク</t>
    </rPh>
    <rPh sb="5" eb="6">
      <t>キ</t>
    </rPh>
    <rPh sb="6" eb="8">
      <t>シッカン</t>
    </rPh>
    <rPh sb="8" eb="9">
      <t>メイ</t>
    </rPh>
    <phoneticPr fontId="3"/>
  </si>
  <si>
    <t>３．卵管疾患に対する卵管鏡下手術について</t>
    <phoneticPr fontId="7"/>
  </si>
  <si>
    <t>卵管疾患名</t>
    <rPh sb="0" eb="2">
      <t>ランカン</t>
    </rPh>
    <rPh sb="2" eb="4">
      <t>シッカン</t>
    </rPh>
    <rPh sb="4" eb="5">
      <t>メイ</t>
    </rPh>
    <phoneticPr fontId="3"/>
  </si>
  <si>
    <t>２．副腎疾患に対する腹腔鏡下手術について</t>
    <phoneticPr fontId="3"/>
  </si>
  <si>
    <t>副腎疾患名　</t>
    <phoneticPr fontId="3"/>
  </si>
  <si>
    <t>３．腎尿管の疾患に対する腹腔鏡下手術について</t>
    <phoneticPr fontId="3"/>
  </si>
  <si>
    <t>腎尿管の疾患名</t>
    <phoneticPr fontId="3"/>
  </si>
  <si>
    <r>
      <t>腎部分切除術</t>
    </r>
    <r>
      <rPr>
        <sz val="9"/>
        <rFont val="ＭＳ Ｐゴシック"/>
        <family val="3"/>
        <charset val="128"/>
      </rPr>
      <t>（腫瘍以外）</t>
    </r>
    <phoneticPr fontId="3"/>
  </si>
  <si>
    <t>４．腹腔内精巣に対する腹腔鏡下手術について</t>
    <phoneticPr fontId="3"/>
  </si>
  <si>
    <t>腹腔内精巣の腹腔鏡下手術</t>
    <phoneticPr fontId="3"/>
  </si>
  <si>
    <t>５．精索静脈瘤に対する腹腔鏡下手術について</t>
    <phoneticPr fontId="3"/>
  </si>
  <si>
    <t>精索静脈瘤の腹腔鏡下手術</t>
    <phoneticPr fontId="3"/>
  </si>
  <si>
    <t>６．前立腺癌に対する腹腔鏡下手術について</t>
    <phoneticPr fontId="3"/>
  </si>
  <si>
    <t>前立腺癌の腹腔鏡下手術</t>
    <phoneticPr fontId="3"/>
  </si>
  <si>
    <t>７．その他の腹腔鏡下手術について</t>
    <phoneticPr fontId="3"/>
  </si>
  <si>
    <t>その他の腹腔鏡下手術</t>
    <phoneticPr fontId="3"/>
  </si>
  <si>
    <t>１．脊椎内視鏡下手術について</t>
    <phoneticPr fontId="3"/>
  </si>
  <si>
    <t>四肢・体幹領域の術式</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</si>
  <si>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</si>
  <si>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</si>
  <si>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</si>
  <si>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</si>
  <si>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</si>
  <si>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</si>
  <si>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</si>
  <si>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</si>
  <si>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</si>
  <si>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</si>
  <si>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r>
      <t>　　</t>
    </r>
    <r>
      <rPr>
        <b/>
        <sz val="10.5"/>
        <rFont val="ＭＳ Ｐゴシック"/>
        <family val="3"/>
        <charset val="128"/>
      </rPr>
      <t>腹壁吊り上げ法下手術</t>
    </r>
    <r>
      <rPr>
        <sz val="10.5"/>
        <rFont val="ＭＳ Ｐゴシック"/>
        <family val="3"/>
        <charset val="128"/>
      </rPr>
      <t>の比率をお書き下さい．</t>
    </r>
    <phoneticPr fontId="3"/>
  </si>
  <si>
    <t>・・・・・</t>
    <phoneticPr fontId="3"/>
  </si>
  <si>
    <t>・・・（</t>
    <phoneticPr fontId="3"/>
  </si>
  <si>
    <t>・・・・・</t>
    <phoneticPr fontId="3"/>
  </si>
  <si>
    <t>・・・・・</t>
    <phoneticPr fontId="3"/>
  </si>
  <si>
    <t>術　式</t>
    <phoneticPr fontId="3"/>
  </si>
  <si>
    <t>術　式　　　</t>
    <phoneticPr fontId="3"/>
  </si>
  <si>
    <t>・・・・（</t>
    <phoneticPr fontId="3"/>
  </si>
  <si>
    <t>e. その他 ・・・・・・</t>
    <phoneticPr fontId="3"/>
  </si>
  <si>
    <t>e. その他 ・・・・・</t>
    <phoneticPr fontId="3"/>
  </si>
  <si>
    <t>・・・・・・</t>
    <phoneticPr fontId="3"/>
  </si>
  <si>
    <t>　　ロボット支援腹腔鏡下胆嚢摘出術の症例数を記入してください．</t>
    <phoneticPr fontId="3"/>
  </si>
  <si>
    <t>ロボット支援腹腔鏡下胆嚢摘出術</t>
    <phoneticPr fontId="3"/>
  </si>
  <si>
    <t>　　術式</t>
    <rPh sb="2" eb="3">
      <t>ジュツ</t>
    </rPh>
    <rPh sb="3" eb="4">
      <t>シキ</t>
    </rPh>
    <phoneticPr fontId="3"/>
  </si>
  <si>
    <t>［術中］（開腹止血を要した例）</t>
    <phoneticPr fontId="3"/>
  </si>
  <si>
    <t>a. 出血‥‥ 症例数を記入してください．</t>
    <phoneticPr fontId="3"/>
  </si>
  <si>
    <t>［術後］（開腹または腹腔鏡下に再手術を行った症例）</t>
    <phoneticPr fontId="3"/>
  </si>
  <si>
    <t>１次
閉鎖</t>
    <phoneticPr fontId="3"/>
  </si>
  <si>
    <t>ESTとLap.C
の併用</t>
    <phoneticPr fontId="3"/>
  </si>
  <si>
    <t>EPBDとLap.C
の併用</t>
    <phoneticPr fontId="3"/>
  </si>
  <si>
    <t>ロボット支援下</t>
    <phoneticPr fontId="3"/>
  </si>
  <si>
    <t>Lichtenstein法</t>
    <phoneticPr fontId="3"/>
  </si>
  <si>
    <t>６．食道疾患に対する内視鏡下手術について</t>
    <phoneticPr fontId="3"/>
  </si>
  <si>
    <t>中央切除術</t>
    <phoneticPr fontId="3"/>
  </si>
  <si>
    <t>腹腔鏡下</t>
    <phoneticPr fontId="3"/>
  </si>
  <si>
    <t>ロボット
支援</t>
    <phoneticPr fontId="3"/>
  </si>
  <si>
    <t>脾部分切除術</t>
    <phoneticPr fontId="3"/>
  </si>
  <si>
    <t>完全
鏡視下</t>
    <phoneticPr fontId="3"/>
  </si>
  <si>
    <t>用手
補助下</t>
    <phoneticPr fontId="3"/>
  </si>
  <si>
    <t>腹腔
鏡下計</t>
    <phoneticPr fontId="3"/>
  </si>
  <si>
    <t>ロボット
支援計</t>
    <rPh sb="5" eb="7">
      <t>シエン</t>
    </rPh>
    <phoneticPr fontId="3"/>
  </si>
  <si>
    <r>
      <t>ERBD</t>
    </r>
    <r>
      <rPr>
        <sz val="8"/>
        <rFont val="ＭＳ Ｐゴシック"/>
        <family val="3"/>
        <charset val="128"/>
      </rPr>
      <t>または</t>
    </r>
    <r>
      <rPr>
        <sz val="9"/>
        <rFont val="ＭＳ Ｐゴシック"/>
        <family val="3"/>
        <charset val="128"/>
      </rPr>
      <t>ENBD</t>
    </r>
    <phoneticPr fontId="3"/>
  </si>
  <si>
    <t>上部消化管</t>
    <phoneticPr fontId="3"/>
  </si>
  <si>
    <t>下部消化管</t>
    <phoneticPr fontId="3"/>
  </si>
  <si>
    <t>ヘルニア</t>
    <phoneticPr fontId="3"/>
  </si>
  <si>
    <t>泌尿器科領域</t>
    <phoneticPr fontId="3"/>
  </si>
  <si>
    <t>婦人科領域</t>
    <phoneticPr fontId="3"/>
  </si>
  <si>
    <t>腫瘍</t>
    <phoneticPr fontId="3"/>
  </si>
  <si>
    <t>胃食道逆流症手術</t>
  </si>
  <si>
    <t>肥厚性幽門狭窄症根治術</t>
  </si>
  <si>
    <t>メッケル憩室切除術</t>
  </si>
  <si>
    <t>虫垂切除術</t>
  </si>
  <si>
    <t>Hirschsprung病根治術</t>
  </si>
  <si>
    <t>人工肛門造設術</t>
  </si>
  <si>
    <t>腸重積症手術</t>
  </si>
  <si>
    <t>その他腸切除</t>
  </si>
  <si>
    <t>脾臓摘出術</t>
  </si>
  <si>
    <t>停留精巣手術</t>
  </si>
  <si>
    <t>卵巣嚢腫，腫瘍摘除術</t>
  </si>
  <si>
    <t>卵巣茎捻転手術</t>
  </si>
  <si>
    <t>悪性腫瘍生検</t>
  </si>
  <si>
    <t>悪性腫瘍切除術</t>
  </si>
  <si>
    <t>冠動脈バイパス術</t>
  </si>
  <si>
    <t>僧帽弁形成術</t>
  </si>
  <si>
    <t>三尖弁形成術</t>
  </si>
  <si>
    <t>心房中隔欠損症修復術</t>
  </si>
  <si>
    <t>メイズまたは肺静脈隔離術</t>
    <phoneticPr fontId="3"/>
  </si>
  <si>
    <t>Т因子</t>
    <rPh sb="1" eb="3">
      <t>インシ</t>
    </rPh>
    <phoneticPr fontId="3"/>
  </si>
  <si>
    <t>Ｎ因子</t>
    <rPh sb="1" eb="3">
      <t>インシ</t>
    </rPh>
    <phoneticPr fontId="3"/>
  </si>
  <si>
    <r>
      <t>s</t>
    </r>
    <r>
      <rPr>
        <sz val="11"/>
        <rFont val="ＭＳ Ｐゴシック"/>
        <family val="3"/>
        <charset val="128"/>
      </rPr>
      <t>tage別</t>
    </r>
    <rPh sb="5" eb="6">
      <t>ベツ</t>
    </rPh>
    <phoneticPr fontId="3"/>
  </si>
  <si>
    <t>術前化学療法症例</t>
    <rPh sb="0" eb="2">
      <t>ジュツゼン</t>
    </rPh>
    <rPh sb="2" eb="4">
      <t>カガク</t>
    </rPh>
    <rPh sb="4" eb="6">
      <t>リョウホウ</t>
    </rPh>
    <rPh sb="6" eb="8">
      <t>ショウレイ</t>
    </rPh>
    <phoneticPr fontId="3"/>
  </si>
  <si>
    <t>適応あり</t>
    <rPh sb="0" eb="2">
      <t>テキオウ</t>
    </rPh>
    <phoneticPr fontId="3"/>
  </si>
  <si>
    <t>T1a(M)</t>
    <phoneticPr fontId="3"/>
  </si>
  <si>
    <t>T1b(SM)</t>
    <phoneticPr fontId="3"/>
  </si>
  <si>
    <t>T2(MP)</t>
    <phoneticPr fontId="3"/>
  </si>
  <si>
    <t>T3(SS)</t>
    <phoneticPr fontId="3"/>
  </si>
  <si>
    <t>T4a(SE)</t>
    <phoneticPr fontId="3"/>
  </si>
  <si>
    <t>T4b(SI)</t>
    <phoneticPr fontId="3"/>
  </si>
  <si>
    <r>
      <t>N</t>
    </r>
    <r>
      <rPr>
        <sz val="11"/>
        <rFont val="ＭＳ Ｐゴシック"/>
        <family val="3"/>
        <charset val="128"/>
      </rPr>
      <t>1</t>
    </r>
    <phoneticPr fontId="3"/>
  </si>
  <si>
    <r>
      <t>N</t>
    </r>
    <r>
      <rPr>
        <sz val="11"/>
        <rFont val="ＭＳ Ｐゴシック"/>
        <family val="3"/>
        <charset val="128"/>
      </rPr>
      <t>2</t>
    </r>
    <phoneticPr fontId="3"/>
  </si>
  <si>
    <r>
      <t>N</t>
    </r>
    <r>
      <rPr>
        <sz val="11"/>
        <rFont val="ＭＳ Ｐゴシック"/>
        <family val="3"/>
        <charset val="128"/>
      </rPr>
      <t>3</t>
    </r>
    <phoneticPr fontId="3"/>
  </si>
  <si>
    <t>Ⅰ</t>
    <phoneticPr fontId="3"/>
  </si>
  <si>
    <t>Ⅱ（Ａ,Ｂ）</t>
    <phoneticPr fontId="3"/>
  </si>
  <si>
    <t>１０．食道胃接合部癌に対する内視鏡下手術について</t>
    <phoneticPr fontId="3"/>
  </si>
  <si>
    <t>食道亜全摘</t>
    <rPh sb="0" eb="2">
      <t>ショクドウ</t>
    </rPh>
    <rPh sb="2" eb="5">
      <t>アゼンテキ</t>
    </rPh>
    <phoneticPr fontId="3"/>
  </si>
  <si>
    <r>
      <t>食道亜全摘</t>
    </r>
    <r>
      <rPr>
        <sz val="9"/>
        <rFont val="ＭＳ Ｐゴシック"/>
        <family val="3"/>
        <charset val="128"/>
      </rPr>
      <t>（ロボット支援手術）</t>
    </r>
    <phoneticPr fontId="3"/>
  </si>
  <si>
    <t>再建術式</t>
    <rPh sb="0" eb="2">
      <t>サイケン</t>
    </rPh>
    <rPh sb="2" eb="3">
      <t>ジュツ</t>
    </rPh>
    <rPh sb="3" eb="4">
      <t>シキ</t>
    </rPh>
    <phoneticPr fontId="3"/>
  </si>
  <si>
    <t>開胸・開腹手術</t>
    <rPh sb="0" eb="2">
      <t>カイキョウ</t>
    </rPh>
    <rPh sb="3" eb="5">
      <t>カイフク</t>
    </rPh>
    <rPh sb="5" eb="7">
      <t>シュジュツ</t>
    </rPh>
    <phoneticPr fontId="3"/>
  </si>
  <si>
    <t>食道亜全摘</t>
    <rPh sb="0" eb="2">
      <t>ショクドウ</t>
    </rPh>
    <rPh sb="2" eb="3">
      <t>ア</t>
    </rPh>
    <rPh sb="3" eb="4">
      <t>ゼン</t>
    </rPh>
    <rPh sb="4" eb="5">
      <t>テキ</t>
    </rPh>
    <phoneticPr fontId="3"/>
  </si>
  <si>
    <t>　　貴施設における内視鏡下手術の適応について，当てはまるものをすべてチェックして下さい．</t>
    <phoneticPr fontId="3"/>
  </si>
  <si>
    <t>１５．その他の内視鏡下手術について</t>
    <phoneticPr fontId="3"/>
  </si>
  <si>
    <t>　　上記のうちロボット支援腹腔鏡下手術の術式および症例数を記入してください．</t>
    <phoneticPr fontId="3"/>
  </si>
  <si>
    <t>胃固定術</t>
    <rPh sb="0" eb="1">
      <t>イ</t>
    </rPh>
    <rPh sb="1" eb="3">
      <t>コテイ</t>
    </rPh>
    <rPh sb="3" eb="4">
      <t>ジュツ</t>
    </rPh>
    <phoneticPr fontId="3"/>
  </si>
  <si>
    <t>十二指腸閉鎖症根治術</t>
    <rPh sb="0" eb="4">
      <t>ジュウニシチョウ</t>
    </rPh>
    <rPh sb="4" eb="7">
      <t>ヘイサショウ</t>
    </rPh>
    <rPh sb="7" eb="9">
      <t>コンチ</t>
    </rPh>
    <rPh sb="9" eb="10">
      <t>ジュツ</t>
    </rPh>
    <phoneticPr fontId="3"/>
  </si>
  <si>
    <t>鎖肛根治手術</t>
    <rPh sb="0" eb="1">
      <t>クサリ</t>
    </rPh>
    <rPh sb="1" eb="2">
      <t>コウ</t>
    </rPh>
    <rPh sb="2" eb="4">
      <t>コンチ</t>
    </rPh>
    <rPh sb="4" eb="6">
      <t>シュジュツ</t>
    </rPh>
    <phoneticPr fontId="3"/>
  </si>
  <si>
    <t>腸回転異常症手術</t>
    <rPh sb="1" eb="3">
      <t>カイテン</t>
    </rPh>
    <rPh sb="3" eb="5">
      <t>イジョウ</t>
    </rPh>
    <rPh sb="5" eb="6">
      <t>ショウ</t>
    </rPh>
    <rPh sb="6" eb="8">
      <t>シュジュツ</t>
    </rPh>
    <phoneticPr fontId="3"/>
  </si>
  <si>
    <t>脾固定術</t>
    <rPh sb="0" eb="1">
      <t>ヒ</t>
    </rPh>
    <rPh sb="1" eb="3">
      <t>コテイ</t>
    </rPh>
    <rPh sb="3" eb="4">
      <t>ジュツ</t>
    </rPh>
    <phoneticPr fontId="3"/>
  </si>
  <si>
    <t>胆道閉鎖症手術</t>
    <rPh sb="0" eb="2">
      <t>タンドウ</t>
    </rPh>
    <rPh sb="2" eb="5">
      <t>ヘイサショウ</t>
    </rPh>
    <rPh sb="5" eb="7">
      <t>シュジュツ</t>
    </rPh>
    <phoneticPr fontId="3"/>
  </si>
  <si>
    <t>胆道拡張症手術</t>
    <rPh sb="0" eb="2">
      <t>タンドウ</t>
    </rPh>
    <rPh sb="2" eb="4">
      <t>カクチョウ</t>
    </rPh>
    <rPh sb="4" eb="5">
      <t>ショウ</t>
    </rPh>
    <rPh sb="5" eb="7">
      <t>シュジュツ</t>
    </rPh>
    <phoneticPr fontId="3"/>
  </si>
  <si>
    <t>腎盂形成術</t>
    <rPh sb="0" eb="2">
      <t>ジンウ</t>
    </rPh>
    <rPh sb="2" eb="4">
      <t>ケイセイ</t>
    </rPh>
    <rPh sb="4" eb="5">
      <t>ジュツ</t>
    </rPh>
    <phoneticPr fontId="3"/>
  </si>
  <si>
    <t>横隔膜ヘルニア手術</t>
    <phoneticPr fontId="3"/>
  </si>
  <si>
    <t>気胸手術</t>
  </si>
  <si>
    <t>縦隔腫瘍摘出術</t>
  </si>
  <si>
    <t>食道閉鎖症根治術</t>
    <rPh sb="0" eb="2">
      <t>ショクドウ</t>
    </rPh>
    <rPh sb="2" eb="4">
      <t>ヘイサ</t>
    </rPh>
    <rPh sb="4" eb="5">
      <t>ショウ</t>
    </rPh>
    <rPh sb="5" eb="7">
      <t>コンチ</t>
    </rPh>
    <rPh sb="7" eb="8">
      <t>ジュツ</t>
    </rPh>
    <phoneticPr fontId="3"/>
  </si>
  <si>
    <t>胸腺摘出術</t>
    <rPh sb="0" eb="2">
      <t>キョウセン</t>
    </rPh>
    <rPh sb="2" eb="4">
      <t>テキシュツ</t>
    </rPh>
    <rPh sb="4" eb="5">
      <t>ジュツ</t>
    </rPh>
    <phoneticPr fontId="3"/>
  </si>
  <si>
    <t>横隔膜ヘルニア手術</t>
    <rPh sb="0" eb="3">
      <t>オウカクマク</t>
    </rPh>
    <rPh sb="7" eb="9">
      <t>シュジュツ</t>
    </rPh>
    <phoneticPr fontId="3"/>
  </si>
  <si>
    <t>開腹計</t>
    <phoneticPr fontId="3"/>
  </si>
  <si>
    <t>腹腔鏡計</t>
    <phoneticPr fontId="3"/>
  </si>
  <si>
    <r>
      <t>下部食道噴門側胃切除</t>
    </r>
    <r>
      <rPr>
        <sz val="11"/>
        <color rgb="FFFF0000"/>
        <rFont val="ＭＳ Ｐゴシック"/>
        <family val="3"/>
        <charset val="128"/>
      </rPr>
      <t>*</t>
    </r>
    <phoneticPr fontId="3"/>
  </si>
  <si>
    <r>
      <t>噴門側胃切除</t>
    </r>
    <r>
      <rPr>
        <sz val="11"/>
        <color rgb="FFFF0000"/>
        <rFont val="ＭＳ Ｐゴシック"/>
        <family val="3"/>
        <charset val="128"/>
      </rPr>
      <t>**</t>
    </r>
    <phoneticPr fontId="3"/>
  </si>
  <si>
    <r>
      <t>胃全摘</t>
    </r>
    <r>
      <rPr>
        <sz val="11"/>
        <color rgb="FFFF0000"/>
        <rFont val="ＭＳ Ｐゴシック"/>
        <family val="3"/>
        <charset val="128"/>
      </rPr>
      <t>**</t>
    </r>
    <phoneticPr fontId="3"/>
  </si>
  <si>
    <r>
      <t>胃全摘</t>
    </r>
    <r>
      <rPr>
        <sz val="9"/>
        <rFont val="ＭＳ Ｐゴシック"/>
        <family val="3"/>
        <charset val="128"/>
      </rPr>
      <t>（ロボット支援手術）</t>
    </r>
    <r>
      <rPr>
        <sz val="9"/>
        <color rgb="FFFF0000"/>
        <rFont val="ＭＳ Ｐゴシック"/>
        <family val="3"/>
        <charset val="128"/>
      </rPr>
      <t>**</t>
    </r>
    <phoneticPr fontId="3"/>
  </si>
  <si>
    <t>*</t>
    <phoneticPr fontId="3"/>
  </si>
  <si>
    <t>**</t>
    <phoneticPr fontId="3"/>
  </si>
  <si>
    <t>食道の切離を縦隔内で行ったもの</t>
    <rPh sb="0" eb="2">
      <t>ショクドウ</t>
    </rPh>
    <rPh sb="3" eb="5">
      <t>セツリ</t>
    </rPh>
    <rPh sb="6" eb="8">
      <t>ジュウカク</t>
    </rPh>
    <rPh sb="8" eb="9">
      <t>ナイ</t>
    </rPh>
    <rPh sb="10" eb="11">
      <t>オコナ</t>
    </rPh>
    <phoneticPr fontId="3"/>
  </si>
  <si>
    <t>食道の切離を腹腔内で行ったもの</t>
    <rPh sb="0" eb="2">
      <t>ショクドウ</t>
    </rPh>
    <rPh sb="3" eb="5">
      <t>セツリ</t>
    </rPh>
    <rPh sb="6" eb="8">
      <t>フクコウ</t>
    </rPh>
    <rPh sb="8" eb="9">
      <t>ナイ</t>
    </rPh>
    <rPh sb="10" eb="11">
      <t>オコナ</t>
    </rPh>
    <phoneticPr fontId="3"/>
  </si>
  <si>
    <t>上記の術式のうち，下記のアプローチ法を行った症例数を記入してください．</t>
    <phoneticPr fontId="3"/>
  </si>
  <si>
    <t>高位前方切除術</t>
  </si>
  <si>
    <t>直腸切断術</t>
  </si>
  <si>
    <t>計</t>
    <phoneticPr fontId="3"/>
  </si>
  <si>
    <t>膵癌</t>
    <phoneticPr fontId="3"/>
  </si>
  <si>
    <t>用手
補助下</t>
    <rPh sb="0" eb="2">
      <t>ヨウシュ</t>
    </rPh>
    <rPh sb="3" eb="5">
      <t>ホジョ</t>
    </rPh>
    <rPh sb="5" eb="6">
      <t>シタ</t>
    </rPh>
    <phoneticPr fontId="3"/>
  </si>
  <si>
    <r>
      <rPr>
        <sz val="10"/>
        <rFont val="ＭＳ Ｐゴシック"/>
        <family val="3"/>
        <charset val="128"/>
      </rPr>
      <t>下部食道噴門側胃切除</t>
    </r>
    <r>
      <rPr>
        <sz val="9"/>
        <rFont val="ＭＳ Ｐゴシック"/>
        <family val="3"/>
        <charset val="128"/>
      </rPr>
      <t>（ロボット支援手術）</t>
    </r>
    <r>
      <rPr>
        <sz val="11"/>
        <color rgb="FFFF0000"/>
        <rFont val="ＭＳ Ｐゴシック"/>
        <family val="3"/>
        <charset val="128"/>
      </rPr>
      <t>*</t>
    </r>
    <phoneticPr fontId="3"/>
  </si>
  <si>
    <r>
      <t>噴門側胃切除</t>
    </r>
    <r>
      <rPr>
        <sz val="9"/>
        <rFont val="ＭＳ Ｐゴシック"/>
        <family val="3"/>
        <charset val="128"/>
      </rPr>
      <t>（ロボット支援手術）</t>
    </r>
    <r>
      <rPr>
        <sz val="11"/>
        <color rgb="FFFF0000"/>
        <rFont val="ＭＳ Ｐゴシック"/>
        <family val="3"/>
        <charset val="128"/>
      </rPr>
      <t>**</t>
    </r>
    <phoneticPr fontId="3"/>
  </si>
  <si>
    <r>
      <t>下部食道胃全摘</t>
    </r>
    <r>
      <rPr>
        <sz val="11"/>
        <color rgb="FFFF0000"/>
        <rFont val="ＭＳ Ｐゴシック"/>
        <family val="3"/>
        <charset val="128"/>
      </rPr>
      <t>*</t>
    </r>
    <phoneticPr fontId="3"/>
  </si>
  <si>
    <r>
      <t>下部食道胃全摘</t>
    </r>
    <r>
      <rPr>
        <sz val="9"/>
        <rFont val="ＭＳ Ｐゴシック"/>
        <family val="3"/>
        <charset val="128"/>
      </rPr>
      <t>（ロボット支援手術）</t>
    </r>
    <r>
      <rPr>
        <sz val="11"/>
        <color rgb="FFFF0000"/>
        <rFont val="ＭＳ Ｐゴシック"/>
        <family val="3"/>
        <charset val="128"/>
      </rPr>
      <t>*</t>
    </r>
    <phoneticPr fontId="3"/>
  </si>
  <si>
    <t>完全鏡
視下</t>
    <rPh sb="0" eb="2">
      <t>カンゼン</t>
    </rPh>
    <phoneticPr fontId="3"/>
  </si>
  <si>
    <t>精索静脈瘤手術</t>
    <phoneticPr fontId="3"/>
  </si>
  <si>
    <t>オンステップ法</t>
    <phoneticPr fontId="3"/>
  </si>
  <si>
    <t>組織縫合法（従来法）</t>
    <rPh sb="0" eb="2">
      <t>ソシキ</t>
    </rPh>
    <rPh sb="2" eb="4">
      <t>ホウゴウ</t>
    </rPh>
    <rPh sb="4" eb="5">
      <t>ホウ</t>
    </rPh>
    <rPh sb="6" eb="8">
      <t>ジュウライ</t>
    </rPh>
    <rPh sb="8" eb="9">
      <t>ホウ</t>
    </rPh>
    <phoneticPr fontId="3"/>
  </si>
  <si>
    <t>小腸癌</t>
    <phoneticPr fontId="3"/>
  </si>
  <si>
    <t>直腸切断術</t>
    <phoneticPr fontId="3"/>
  </si>
  <si>
    <t>結腸切除術</t>
    <phoneticPr fontId="3"/>
  </si>
  <si>
    <t>部分切除</t>
    <rPh sb="0" eb="2">
      <t>ブブン</t>
    </rPh>
    <rPh sb="2" eb="4">
      <t>セツジョ</t>
    </rPh>
    <phoneticPr fontId="81"/>
  </si>
  <si>
    <t>亜区域切除</t>
    <rPh sb="0" eb="1">
      <t>ア</t>
    </rPh>
    <rPh sb="1" eb="3">
      <t>クイキ</t>
    </rPh>
    <rPh sb="3" eb="5">
      <t>セツジョ</t>
    </rPh>
    <phoneticPr fontId="81"/>
  </si>
  <si>
    <t>左外側区域切除</t>
    <rPh sb="0" eb="1">
      <t>ヒダリ</t>
    </rPh>
    <rPh sb="1" eb="3">
      <t>ガイソク</t>
    </rPh>
    <rPh sb="3" eb="5">
      <t>クイキ</t>
    </rPh>
    <rPh sb="5" eb="7">
      <t>セツジョ</t>
    </rPh>
    <phoneticPr fontId="81"/>
  </si>
  <si>
    <t>Hybrid</t>
  </si>
  <si>
    <t>完全鏡
視下</t>
    <rPh sb="0" eb="2">
      <t>カンゼン</t>
    </rPh>
    <rPh sb="2" eb="3">
      <t>カガミ</t>
    </rPh>
    <rPh sb="4" eb="5">
      <t>シ</t>
    </rPh>
    <rPh sb="5" eb="6">
      <t>シタ</t>
    </rPh>
    <phoneticPr fontId="81"/>
  </si>
  <si>
    <t>用手
補助下</t>
    <rPh sb="0" eb="2">
      <t>ヨウシュ</t>
    </rPh>
    <rPh sb="3" eb="5">
      <t>ホジョ</t>
    </rPh>
    <rPh sb="5" eb="6">
      <t>シタ</t>
    </rPh>
    <phoneticPr fontId="81"/>
  </si>
  <si>
    <t>ロボット
支援下</t>
    <rPh sb="5" eb="7">
      <t>シエン</t>
    </rPh>
    <rPh sb="7" eb="8">
      <t>シタ</t>
    </rPh>
    <phoneticPr fontId="81"/>
  </si>
  <si>
    <t xml:space="preserve">計 </t>
    <phoneticPr fontId="3"/>
  </si>
  <si>
    <t>計</t>
    <phoneticPr fontId="3"/>
  </si>
  <si>
    <t xml:space="preserve"> マイクロ波凝固壊死療法</t>
    <phoneticPr fontId="3"/>
  </si>
  <si>
    <t xml:space="preserve"> ラジオ波焼灼術</t>
    <phoneticPr fontId="3"/>
  </si>
  <si>
    <t xml:space="preserve"> 開窓術</t>
    <phoneticPr fontId="3"/>
  </si>
  <si>
    <t xml:space="preserve"> その他</t>
    <phoneticPr fontId="3"/>
  </si>
  <si>
    <t>ロボット支援腹腔鏡下手術</t>
    <phoneticPr fontId="3"/>
  </si>
  <si>
    <t>ロボット支援胸腔鏡下手術</t>
    <phoneticPr fontId="3"/>
  </si>
  <si>
    <t>d. 肺全摘術</t>
    <phoneticPr fontId="3"/>
  </si>
  <si>
    <t>子宮内膜症（チョコレート嚢胞を含む）</t>
    <rPh sb="0" eb="2">
      <t>シキュウ</t>
    </rPh>
    <rPh sb="2" eb="4">
      <t>ナイマク</t>
    </rPh>
    <rPh sb="4" eb="5">
      <t>ショウ</t>
    </rPh>
    <rPh sb="15" eb="16">
      <t>フク</t>
    </rPh>
    <phoneticPr fontId="4"/>
  </si>
  <si>
    <t>良性卵巣腫瘍</t>
    <rPh sb="0" eb="2">
      <t>リョウセイ</t>
    </rPh>
    <rPh sb="2" eb="4">
      <t>ランソウ</t>
    </rPh>
    <rPh sb="4" eb="6">
      <t>シュヨウ</t>
    </rPh>
    <phoneticPr fontId="4"/>
  </si>
  <si>
    <t>多嚢胞性卵巣症候群</t>
    <rPh sb="0" eb="1">
      <t>タ</t>
    </rPh>
    <rPh sb="1" eb="2">
      <t>ノウ</t>
    </rPh>
    <rPh sb="2" eb="3">
      <t>ホウ</t>
    </rPh>
    <rPh sb="3" eb="4">
      <t>セイ</t>
    </rPh>
    <rPh sb="4" eb="6">
      <t>ランソウ</t>
    </rPh>
    <rPh sb="6" eb="9">
      <t>ショウコウグン</t>
    </rPh>
    <phoneticPr fontId="4"/>
  </si>
  <si>
    <t>上記以外の付属器良性疾患</t>
    <rPh sb="0" eb="2">
      <t>ジョウキ</t>
    </rPh>
    <rPh sb="2" eb="4">
      <t>イガイ</t>
    </rPh>
    <rPh sb="5" eb="7">
      <t>フゾク</t>
    </rPh>
    <rPh sb="7" eb="8">
      <t>キ</t>
    </rPh>
    <rPh sb="8" eb="10">
      <t>リョウセイ</t>
    </rPh>
    <rPh sb="10" eb="12">
      <t>シッカン</t>
    </rPh>
    <phoneticPr fontId="7"/>
  </si>
  <si>
    <t>骨盤臓器脱</t>
    <rPh sb="0" eb="2">
      <t>コツバン</t>
    </rPh>
    <rPh sb="2" eb="4">
      <t>ゾウキ</t>
    </rPh>
    <rPh sb="4" eb="5">
      <t>ダツ</t>
    </rPh>
    <phoneticPr fontId="7"/>
  </si>
  <si>
    <t>骨盤腹膜炎</t>
    <rPh sb="0" eb="2">
      <t>コツバン</t>
    </rPh>
    <rPh sb="2" eb="4">
      <t>フクマク</t>
    </rPh>
    <rPh sb="4" eb="5">
      <t>エン</t>
    </rPh>
    <phoneticPr fontId="4"/>
  </si>
  <si>
    <t>術後合併症の修復（良性疾患）</t>
    <rPh sb="0" eb="2">
      <t>ジュツゴ</t>
    </rPh>
    <rPh sb="2" eb="5">
      <t>ガッペイショウ</t>
    </rPh>
    <rPh sb="6" eb="8">
      <t>シュウフク</t>
    </rPh>
    <rPh sb="9" eb="11">
      <t>リョウセイ</t>
    </rPh>
    <rPh sb="11" eb="13">
      <t>シッカン</t>
    </rPh>
    <phoneticPr fontId="7"/>
  </si>
  <si>
    <t>子宮頸癌</t>
    <rPh sb="0" eb="2">
      <t>シキュウ</t>
    </rPh>
    <rPh sb="2" eb="3">
      <t>ケイ</t>
    </rPh>
    <rPh sb="3" eb="4">
      <t>ガン</t>
    </rPh>
    <phoneticPr fontId="7"/>
  </si>
  <si>
    <t>上記以外の子宮頸部腫瘍（LEGHなど）</t>
    <rPh sb="0" eb="2">
      <t>ジョウキ</t>
    </rPh>
    <rPh sb="2" eb="4">
      <t>イガイ</t>
    </rPh>
    <rPh sb="5" eb="7">
      <t>シキュウ</t>
    </rPh>
    <rPh sb="7" eb="8">
      <t>ケイ</t>
    </rPh>
    <rPh sb="8" eb="9">
      <t>ブ</t>
    </rPh>
    <rPh sb="9" eb="11">
      <t>シュヨウ</t>
    </rPh>
    <phoneticPr fontId="7"/>
  </si>
  <si>
    <t>子宮内膜増殖症</t>
    <rPh sb="0" eb="2">
      <t>シキュウ</t>
    </rPh>
    <rPh sb="2" eb="4">
      <t>ナイマク</t>
    </rPh>
    <rPh sb="4" eb="6">
      <t>ゾウショク</t>
    </rPh>
    <rPh sb="6" eb="7">
      <t>ショウ</t>
    </rPh>
    <phoneticPr fontId="7"/>
  </si>
  <si>
    <t>子宮体部前癌病変（子宮内膜増殖症）</t>
    <rPh sb="0" eb="2">
      <t>シキュウ</t>
    </rPh>
    <rPh sb="2" eb="3">
      <t>カラダ</t>
    </rPh>
    <rPh sb="3" eb="4">
      <t>ブ</t>
    </rPh>
    <rPh sb="4" eb="6">
      <t>ゼンガン</t>
    </rPh>
    <rPh sb="6" eb="8">
      <t>ビョウヘン</t>
    </rPh>
    <rPh sb="9" eb="11">
      <t>シキュウ</t>
    </rPh>
    <rPh sb="11" eb="13">
      <t>ナイマク</t>
    </rPh>
    <rPh sb="13" eb="15">
      <t>ゾウショク</t>
    </rPh>
    <rPh sb="15" eb="16">
      <t>ショウ</t>
    </rPh>
    <phoneticPr fontId="7"/>
  </si>
  <si>
    <t>境界悪性卵巣腫瘍</t>
    <rPh sb="0" eb="2">
      <t>キョウカイ</t>
    </rPh>
    <rPh sb="2" eb="4">
      <t>アクセイ</t>
    </rPh>
    <rPh sb="4" eb="6">
      <t>ランソウ</t>
    </rPh>
    <rPh sb="6" eb="8">
      <t>シュヨウ</t>
    </rPh>
    <phoneticPr fontId="7"/>
  </si>
  <si>
    <t>予防的卵巣卵管摘出（RRSO）</t>
    <rPh sb="0" eb="3">
      <t>ヨボウテキ</t>
    </rPh>
    <rPh sb="3" eb="5">
      <t>ランソウ</t>
    </rPh>
    <rPh sb="5" eb="7">
      <t>ランカン</t>
    </rPh>
    <rPh sb="7" eb="9">
      <t>テキシュツ</t>
    </rPh>
    <phoneticPr fontId="7"/>
  </si>
  <si>
    <t>妊孕性温存のための卵巣摘出</t>
    <rPh sb="0" eb="2">
      <t>ニンヨウ</t>
    </rPh>
    <rPh sb="2" eb="3">
      <t>セイ</t>
    </rPh>
    <rPh sb="3" eb="5">
      <t>オンゾン</t>
    </rPh>
    <rPh sb="9" eb="11">
      <t>ランソウ</t>
    </rPh>
    <rPh sb="11" eb="13">
      <t>テキシュツ</t>
    </rPh>
    <phoneticPr fontId="7"/>
  </si>
  <si>
    <t>転移性卵巣癌</t>
    <rPh sb="0" eb="3">
      <t>テンイセイ</t>
    </rPh>
    <rPh sb="3" eb="5">
      <t>ランソウ</t>
    </rPh>
    <rPh sb="5" eb="6">
      <t>ガン</t>
    </rPh>
    <phoneticPr fontId="7"/>
  </si>
  <si>
    <t>上記以外の悪性疾患</t>
    <rPh sb="0" eb="2">
      <t>ジョウキ</t>
    </rPh>
    <rPh sb="2" eb="4">
      <t>イガイ</t>
    </rPh>
    <rPh sb="5" eb="7">
      <t>アクセイ</t>
    </rPh>
    <rPh sb="7" eb="9">
      <t>シッカン</t>
    </rPh>
    <phoneticPr fontId="7"/>
  </si>
  <si>
    <t>術後合併症の修復（子宮悪性腫瘍）</t>
    <rPh sb="0" eb="2">
      <t>ジュツゴ</t>
    </rPh>
    <rPh sb="2" eb="5">
      <t>ガッペイショウ</t>
    </rPh>
    <rPh sb="6" eb="8">
      <t>シュウフク</t>
    </rPh>
    <rPh sb="9" eb="11">
      <t>シキュウ</t>
    </rPh>
    <rPh sb="11" eb="13">
      <t>アクセイ</t>
    </rPh>
    <rPh sb="13" eb="15">
      <t>シュヨウ</t>
    </rPh>
    <phoneticPr fontId="7"/>
  </si>
  <si>
    <t>術後合併症の修復（付属器悪性腫瘍）</t>
    <rPh sb="0" eb="2">
      <t>ジュツゴ</t>
    </rPh>
    <rPh sb="2" eb="5">
      <t>ガッペイショウ</t>
    </rPh>
    <rPh sb="6" eb="8">
      <t>シュウフク</t>
    </rPh>
    <rPh sb="9" eb="11">
      <t>フゾク</t>
    </rPh>
    <rPh sb="11" eb="12">
      <t>キ</t>
    </rPh>
    <rPh sb="12" eb="14">
      <t>アクセイ</t>
    </rPh>
    <rPh sb="14" eb="16">
      <t>シュヨウ</t>
    </rPh>
    <phoneticPr fontId="4"/>
  </si>
  <si>
    <t>子宮内膜症病巣除去術</t>
  </si>
  <si>
    <t>腹腔内出血・血腫</t>
    <rPh sb="0" eb="3">
      <t>フククウナイ</t>
    </rPh>
    <rPh sb="3" eb="5">
      <t>シュッケツ</t>
    </rPh>
    <rPh sb="6" eb="8">
      <t>ケッシュ</t>
    </rPh>
    <phoneticPr fontId="3"/>
  </si>
  <si>
    <t>膣断端離開</t>
    <rPh sb="0" eb="1">
      <t>チツ</t>
    </rPh>
    <rPh sb="1" eb="3">
      <t>ダンタン</t>
    </rPh>
    <rPh sb="3" eb="5">
      <t>リカイ</t>
    </rPh>
    <phoneticPr fontId="3"/>
  </si>
  <si>
    <t>消化器合併症</t>
    <rPh sb="0" eb="3">
      <t>ショウカキ</t>
    </rPh>
    <rPh sb="3" eb="6">
      <t>ガッペイショウ</t>
    </rPh>
    <phoneticPr fontId="3"/>
  </si>
  <si>
    <t>呼吸器合併症</t>
    <rPh sb="0" eb="3">
      <t>コキュウキ</t>
    </rPh>
    <rPh sb="3" eb="6">
      <t>ガッペイショウ</t>
    </rPh>
    <phoneticPr fontId="7"/>
  </si>
  <si>
    <r>
      <rPr>
        <sz val="9"/>
        <color indexed="8"/>
        <rFont val="ＭＳ ゴシック"/>
        <family val="3"/>
        <charset val="128"/>
      </rPr>
      <t>多量出血</t>
    </r>
    <r>
      <rPr>
        <sz val="8"/>
        <color indexed="8"/>
        <rFont val="ＭＳ ゴシック"/>
        <family val="3"/>
        <charset val="128"/>
      </rPr>
      <t>(500ml以上)</t>
    </r>
    <rPh sb="0" eb="2">
      <t>タリョウ</t>
    </rPh>
    <rPh sb="2" eb="4">
      <t>シュッケツ</t>
    </rPh>
    <rPh sb="10" eb="12">
      <t>イジョウ</t>
    </rPh>
    <phoneticPr fontId="3"/>
  </si>
  <si>
    <t>子宮付属器嚢胞摘出術（チョコレート嚢胞）</t>
    <rPh sb="0" eb="2">
      <t>シキュウ</t>
    </rPh>
    <rPh sb="2" eb="4">
      <t>フゾク</t>
    </rPh>
    <rPh sb="4" eb="5">
      <t>ウツワ</t>
    </rPh>
    <rPh sb="5" eb="6">
      <t>ノウ</t>
    </rPh>
    <rPh sb="6" eb="7">
      <t>ホウ</t>
    </rPh>
    <rPh sb="7" eb="9">
      <t>テキシュツ</t>
    </rPh>
    <rPh sb="9" eb="10">
      <t>ジュツ</t>
    </rPh>
    <rPh sb="17" eb="18">
      <t>ノウ</t>
    </rPh>
    <rPh sb="18" eb="19">
      <t>ホウ</t>
    </rPh>
    <phoneticPr fontId="81"/>
  </si>
  <si>
    <t>子宮付属器摘出術（チョコレート嚢胞）</t>
    <rPh sb="0" eb="2">
      <t>シキュウ</t>
    </rPh>
    <rPh sb="2" eb="4">
      <t>フゾク</t>
    </rPh>
    <rPh sb="4" eb="5">
      <t>ウツワ</t>
    </rPh>
    <rPh sb="5" eb="7">
      <t>テキシュツ</t>
    </rPh>
    <rPh sb="7" eb="8">
      <t>ジュツ</t>
    </rPh>
    <phoneticPr fontId="81"/>
  </si>
  <si>
    <t>子宮付属器嚢胞摘出術（その他）</t>
    <rPh sb="13" eb="14">
      <t>タ</t>
    </rPh>
    <phoneticPr fontId="81"/>
  </si>
  <si>
    <t>子宮付属器摘出術（その他）</t>
    <rPh sb="11" eb="12">
      <t>タ</t>
    </rPh>
    <phoneticPr fontId="81"/>
  </si>
  <si>
    <t>チョコレート嚢胞アルコール固定術</t>
    <rPh sb="13" eb="15">
      <t>コテイ</t>
    </rPh>
    <rPh sb="15" eb="16">
      <t>ジュツ</t>
    </rPh>
    <phoneticPr fontId="81"/>
  </si>
  <si>
    <t>異所性妊娠手術（卵管摘出術）</t>
    <rPh sb="0" eb="1">
      <t>イ</t>
    </rPh>
    <rPh sb="1" eb="2">
      <t>ショ</t>
    </rPh>
    <rPh sb="2" eb="3">
      <t>セイ</t>
    </rPh>
    <rPh sb="3" eb="5">
      <t>ニンシン</t>
    </rPh>
    <rPh sb="5" eb="7">
      <t>シュジュツ</t>
    </rPh>
    <rPh sb="8" eb="10">
      <t>ランカン</t>
    </rPh>
    <rPh sb="10" eb="12">
      <t>テキシュツ</t>
    </rPh>
    <rPh sb="12" eb="13">
      <t>ジュツ</t>
    </rPh>
    <phoneticPr fontId="81"/>
  </si>
  <si>
    <t>異所性妊娠手術（卵管線状切開術）</t>
    <rPh sb="0" eb="1">
      <t>イ</t>
    </rPh>
    <rPh sb="1" eb="2">
      <t>ショ</t>
    </rPh>
    <rPh sb="2" eb="3">
      <t>セイ</t>
    </rPh>
    <rPh sb="3" eb="5">
      <t>ニンシン</t>
    </rPh>
    <rPh sb="5" eb="7">
      <t>シュジュツ</t>
    </rPh>
    <rPh sb="8" eb="10">
      <t>ランカン</t>
    </rPh>
    <rPh sb="10" eb="11">
      <t>セン</t>
    </rPh>
    <rPh sb="11" eb="12">
      <t>ジョウ</t>
    </rPh>
    <rPh sb="12" eb="14">
      <t>セッカイ</t>
    </rPh>
    <rPh sb="14" eb="15">
      <t>ジュツ</t>
    </rPh>
    <phoneticPr fontId="81"/>
  </si>
  <si>
    <t>異所性妊娠手術（その他）</t>
    <rPh sb="0" eb="1">
      <t>イ</t>
    </rPh>
    <rPh sb="1" eb="2">
      <t>ショ</t>
    </rPh>
    <rPh sb="2" eb="3">
      <t>セイ</t>
    </rPh>
    <rPh sb="3" eb="5">
      <t>ニンシン</t>
    </rPh>
    <rPh sb="5" eb="7">
      <t>シュジュツ</t>
    </rPh>
    <rPh sb="10" eb="11">
      <t>タ</t>
    </rPh>
    <phoneticPr fontId="81"/>
  </si>
  <si>
    <t>卵管切除術</t>
    <rPh sb="0" eb="2">
      <t>ランカン</t>
    </rPh>
    <rPh sb="2" eb="5">
      <t>セツジョジュツ</t>
    </rPh>
    <phoneticPr fontId="81"/>
  </si>
  <si>
    <t>卵管形成術</t>
    <rPh sb="0" eb="2">
      <t>ランカン</t>
    </rPh>
    <rPh sb="2" eb="4">
      <t>ケイセイ</t>
    </rPh>
    <rPh sb="4" eb="5">
      <t>ジュツ</t>
    </rPh>
    <phoneticPr fontId="81"/>
  </si>
  <si>
    <t>卵管結紮術</t>
    <rPh sb="0" eb="2">
      <t>ランカン</t>
    </rPh>
    <rPh sb="2" eb="3">
      <t>ムス</t>
    </rPh>
    <rPh sb="3" eb="4">
      <t>サツ</t>
    </rPh>
    <rPh sb="4" eb="5">
      <t>ジュツ</t>
    </rPh>
    <phoneticPr fontId="81"/>
  </si>
  <si>
    <t>子宮付属器癒着剝離術</t>
    <rPh sb="0" eb="2">
      <t>シキュウ</t>
    </rPh>
    <rPh sb="2" eb="4">
      <t>フゾク</t>
    </rPh>
    <rPh sb="4" eb="5">
      <t>ウツワ</t>
    </rPh>
    <rPh sb="5" eb="7">
      <t>ユチャク</t>
    </rPh>
    <rPh sb="7" eb="9">
      <t>ハクリ</t>
    </rPh>
    <rPh sb="9" eb="10">
      <t>ジュツ</t>
    </rPh>
    <phoneticPr fontId="81"/>
  </si>
  <si>
    <t>卵巣多孔術（開孔術）</t>
    <rPh sb="0" eb="1">
      <t>ラン</t>
    </rPh>
    <rPh sb="1" eb="2">
      <t>ス</t>
    </rPh>
    <rPh sb="2" eb="3">
      <t>タ</t>
    </rPh>
    <rPh sb="3" eb="4">
      <t>アナ</t>
    </rPh>
    <rPh sb="4" eb="5">
      <t>ジュツ</t>
    </rPh>
    <rPh sb="6" eb="7">
      <t>ヒラ</t>
    </rPh>
    <rPh sb="7" eb="8">
      <t>アナ</t>
    </rPh>
    <rPh sb="8" eb="9">
      <t>ジュツ</t>
    </rPh>
    <phoneticPr fontId="81"/>
  </si>
  <si>
    <t>上記以外の付属器手術</t>
    <rPh sb="0" eb="2">
      <t>ジョウキ</t>
    </rPh>
    <rPh sb="2" eb="4">
      <t>イガイ</t>
    </rPh>
    <rPh sb="5" eb="7">
      <t>フゾク</t>
    </rPh>
    <rPh sb="7" eb="8">
      <t>ウツワ</t>
    </rPh>
    <rPh sb="8" eb="10">
      <t>シュジュツ</t>
    </rPh>
    <phoneticPr fontId="81"/>
  </si>
  <si>
    <t>腹腔内観察</t>
    <rPh sb="0" eb="2">
      <t>フククウ</t>
    </rPh>
    <rPh sb="2" eb="3">
      <t>ナイ</t>
    </rPh>
    <rPh sb="3" eb="5">
      <t>カンサツ</t>
    </rPh>
    <phoneticPr fontId="81"/>
  </si>
  <si>
    <t>腹腔鏡下腟式子宮全摘術（LAVH）</t>
    <rPh sb="0" eb="2">
      <t>フククウ</t>
    </rPh>
    <rPh sb="2" eb="3">
      <t>キョウ</t>
    </rPh>
    <rPh sb="3" eb="4">
      <t>シタ</t>
    </rPh>
    <rPh sb="4" eb="5">
      <t>チツ</t>
    </rPh>
    <rPh sb="5" eb="6">
      <t>シキ</t>
    </rPh>
    <rPh sb="6" eb="8">
      <t>シキュウ</t>
    </rPh>
    <rPh sb="8" eb="9">
      <t>ゼン</t>
    </rPh>
    <rPh sb="9" eb="10">
      <t>ツム</t>
    </rPh>
    <rPh sb="10" eb="11">
      <t>ジュツ</t>
    </rPh>
    <phoneticPr fontId="81"/>
  </si>
  <si>
    <t>子宮腟上部切断術（腹腔鏡下）</t>
    <rPh sb="0" eb="2">
      <t>シキュウ</t>
    </rPh>
    <rPh sb="2" eb="3">
      <t>チツ</t>
    </rPh>
    <rPh sb="3" eb="4">
      <t>ジョウ</t>
    </rPh>
    <rPh sb="4" eb="5">
      <t>ブ</t>
    </rPh>
    <rPh sb="5" eb="7">
      <t>セツダン</t>
    </rPh>
    <rPh sb="7" eb="8">
      <t>ジュツ</t>
    </rPh>
    <rPh sb="9" eb="11">
      <t>フククウ</t>
    </rPh>
    <rPh sb="11" eb="12">
      <t>キョウ</t>
    </rPh>
    <rPh sb="12" eb="13">
      <t>シタ</t>
    </rPh>
    <phoneticPr fontId="81"/>
  </si>
  <si>
    <t>子宮筋腫核出術（腹腔鏡下）</t>
    <rPh sb="0" eb="2">
      <t>シキュウ</t>
    </rPh>
    <rPh sb="2" eb="4">
      <t>キンシュ</t>
    </rPh>
    <rPh sb="4" eb="5">
      <t>カク</t>
    </rPh>
    <rPh sb="5" eb="6">
      <t>シュツ</t>
    </rPh>
    <rPh sb="6" eb="7">
      <t>ジュツ</t>
    </rPh>
    <rPh sb="8" eb="10">
      <t>フククウ</t>
    </rPh>
    <rPh sb="10" eb="11">
      <t>キョウ</t>
    </rPh>
    <rPh sb="11" eb="12">
      <t>シタ</t>
    </rPh>
    <phoneticPr fontId="81"/>
  </si>
  <si>
    <t>子宮筋腫核出術（腹腔鏡補助下）</t>
    <rPh sb="11" eb="13">
      <t>ホジョ</t>
    </rPh>
    <phoneticPr fontId="81"/>
  </si>
  <si>
    <t>子宮腺筋症病巣除去術（腹腔鏡下）</t>
    <rPh sb="0" eb="2">
      <t>シキュウ</t>
    </rPh>
    <rPh sb="2" eb="3">
      <t>セン</t>
    </rPh>
    <rPh sb="3" eb="4">
      <t>キン</t>
    </rPh>
    <rPh sb="4" eb="5">
      <t>ショウ</t>
    </rPh>
    <rPh sb="5" eb="7">
      <t>ビョウソウ</t>
    </rPh>
    <rPh sb="7" eb="9">
      <t>ジョキョ</t>
    </rPh>
    <rPh sb="9" eb="10">
      <t>ジュツ</t>
    </rPh>
    <rPh sb="11" eb="13">
      <t>フククウ</t>
    </rPh>
    <rPh sb="13" eb="14">
      <t>キョウ</t>
    </rPh>
    <rPh sb="14" eb="15">
      <t>シタ</t>
    </rPh>
    <phoneticPr fontId="81"/>
  </si>
  <si>
    <t>子宮腺筋症病巣除去術（腹腔鏡補助下）</t>
    <rPh sb="14" eb="16">
      <t>ホジョ</t>
    </rPh>
    <phoneticPr fontId="81"/>
  </si>
  <si>
    <t>腹腔鏡下仙骨腟固定術</t>
    <rPh sb="0" eb="2">
      <t>フククウ</t>
    </rPh>
    <rPh sb="2" eb="3">
      <t>キョウ</t>
    </rPh>
    <rPh sb="3" eb="4">
      <t>シタ</t>
    </rPh>
    <rPh sb="4" eb="6">
      <t>センコツ</t>
    </rPh>
    <rPh sb="6" eb="7">
      <t>チツ</t>
    </rPh>
    <rPh sb="7" eb="9">
      <t>コテイ</t>
    </rPh>
    <rPh sb="9" eb="10">
      <t>ジュツ</t>
    </rPh>
    <phoneticPr fontId="81"/>
  </si>
  <si>
    <t>上記以外の腹腔鏡下骨盤臓器脱修復術</t>
    <rPh sb="0" eb="2">
      <t>ジョウキ</t>
    </rPh>
    <rPh sb="2" eb="4">
      <t>イガイ</t>
    </rPh>
    <rPh sb="5" eb="7">
      <t>フククウ</t>
    </rPh>
    <rPh sb="7" eb="8">
      <t>キョウ</t>
    </rPh>
    <rPh sb="8" eb="9">
      <t>シタ</t>
    </rPh>
    <rPh sb="9" eb="11">
      <t>コツバン</t>
    </rPh>
    <rPh sb="11" eb="13">
      <t>ゾウキ</t>
    </rPh>
    <rPh sb="13" eb="14">
      <t>ダツ</t>
    </rPh>
    <rPh sb="14" eb="16">
      <t>シュウフク</t>
    </rPh>
    <rPh sb="16" eb="17">
      <t>ジュツ</t>
    </rPh>
    <phoneticPr fontId="81"/>
  </si>
  <si>
    <t>造腟術（腹腔鏡下）</t>
    <rPh sb="0" eb="1">
      <t>ゾウ</t>
    </rPh>
    <rPh sb="1" eb="2">
      <t>チツ</t>
    </rPh>
    <rPh sb="2" eb="3">
      <t>ジュツ</t>
    </rPh>
    <rPh sb="4" eb="6">
      <t>フククウ</t>
    </rPh>
    <rPh sb="6" eb="7">
      <t>キョウ</t>
    </rPh>
    <rPh sb="7" eb="8">
      <t>シタ</t>
    </rPh>
    <phoneticPr fontId="81"/>
  </si>
  <si>
    <t>その他の良性疾患の腹腔鏡手術</t>
    <rPh sb="2" eb="3">
      <t>タ</t>
    </rPh>
    <rPh sb="4" eb="6">
      <t>リョウセイ</t>
    </rPh>
    <rPh sb="6" eb="8">
      <t>シッカン</t>
    </rPh>
    <rPh sb="9" eb="11">
      <t>フククウ</t>
    </rPh>
    <rPh sb="11" eb="12">
      <t>キョウ</t>
    </rPh>
    <rPh sb="12" eb="14">
      <t>シュジュツ</t>
    </rPh>
    <phoneticPr fontId="81"/>
  </si>
  <si>
    <t>ロボット支援下子宮全摘出術</t>
  </si>
  <si>
    <t>ロボット支援下仙骨腟固定術</t>
    <rPh sb="7" eb="9">
      <t>センコツ</t>
    </rPh>
    <rPh sb="9" eb="10">
      <t>チツ</t>
    </rPh>
    <rPh sb="10" eb="12">
      <t>コテイ</t>
    </rPh>
    <rPh sb="12" eb="13">
      <t>ジュツ</t>
    </rPh>
    <phoneticPr fontId="81"/>
  </si>
  <si>
    <t>良性疾患</t>
    <phoneticPr fontId="7"/>
  </si>
  <si>
    <t>腹腔鏡下病変生検</t>
    <rPh sb="0" eb="2">
      <t>フククウ</t>
    </rPh>
    <rPh sb="2" eb="3">
      <t>キョウ</t>
    </rPh>
    <rPh sb="3" eb="4">
      <t>シタ</t>
    </rPh>
    <rPh sb="4" eb="6">
      <t>ビョウヘン</t>
    </rPh>
    <rPh sb="6" eb="7">
      <t>セイ</t>
    </rPh>
    <rPh sb="7" eb="8">
      <t>ケン</t>
    </rPh>
    <phoneticPr fontId="81"/>
  </si>
  <si>
    <t>腹腔鏡下付属器切除術（大網生検なし）</t>
    <rPh sb="0" eb="2">
      <t>フククウ</t>
    </rPh>
    <rPh sb="2" eb="3">
      <t>キョウ</t>
    </rPh>
    <rPh sb="3" eb="4">
      <t>シタ</t>
    </rPh>
    <rPh sb="4" eb="6">
      <t>フゾク</t>
    </rPh>
    <rPh sb="6" eb="7">
      <t>ウツワ</t>
    </rPh>
    <rPh sb="7" eb="9">
      <t>セツジョ</t>
    </rPh>
    <rPh sb="9" eb="10">
      <t>ジュツ</t>
    </rPh>
    <rPh sb="11" eb="12">
      <t>ダイ</t>
    </rPh>
    <rPh sb="12" eb="13">
      <t>アミ</t>
    </rPh>
    <rPh sb="13" eb="14">
      <t>セイ</t>
    </rPh>
    <rPh sb="14" eb="15">
      <t>ケン</t>
    </rPh>
    <phoneticPr fontId="81"/>
  </si>
  <si>
    <t>腹腔鏡下付属器切除術（大網生検あり）</t>
    <rPh sb="0" eb="2">
      <t>フククウ</t>
    </rPh>
    <rPh sb="2" eb="3">
      <t>キョウ</t>
    </rPh>
    <rPh sb="3" eb="4">
      <t>シタ</t>
    </rPh>
    <rPh sb="4" eb="6">
      <t>フゾク</t>
    </rPh>
    <phoneticPr fontId="81"/>
  </si>
  <si>
    <t>腹腔鏡下子宮・両側卵巣摘出術（大網生検なし）</t>
    <rPh sb="0" eb="2">
      <t>フククウ</t>
    </rPh>
    <rPh sb="2" eb="3">
      <t>キョウ</t>
    </rPh>
    <rPh sb="3" eb="4">
      <t>シタ</t>
    </rPh>
    <rPh sb="4" eb="6">
      <t>シキュウ</t>
    </rPh>
    <rPh sb="7" eb="8">
      <t>リョウ</t>
    </rPh>
    <rPh sb="8" eb="9">
      <t>ソク</t>
    </rPh>
    <rPh sb="9" eb="11">
      <t>ランソウ</t>
    </rPh>
    <rPh sb="11" eb="13">
      <t>テキシュツ</t>
    </rPh>
    <rPh sb="13" eb="14">
      <t>ジュツ</t>
    </rPh>
    <rPh sb="15" eb="16">
      <t>オオ</t>
    </rPh>
    <rPh sb="16" eb="17">
      <t>アミ</t>
    </rPh>
    <rPh sb="17" eb="18">
      <t>セイ</t>
    </rPh>
    <rPh sb="18" eb="19">
      <t>ケン</t>
    </rPh>
    <phoneticPr fontId="81"/>
  </si>
  <si>
    <t>腹腔鏡下子宮・両側卵巣摘出術（大網生検あり）</t>
    <rPh sb="0" eb="2">
      <t>フククウ</t>
    </rPh>
    <rPh sb="2" eb="3">
      <t>キョウ</t>
    </rPh>
    <rPh sb="3" eb="4">
      <t>シタ</t>
    </rPh>
    <rPh sb="4" eb="5">
      <t>コ</t>
    </rPh>
    <phoneticPr fontId="81"/>
  </si>
  <si>
    <t>腹腔鏡下リンパ節生検・郭清のみ</t>
    <rPh sb="0" eb="2">
      <t>フククウ</t>
    </rPh>
    <rPh sb="2" eb="3">
      <t>キョウ</t>
    </rPh>
    <rPh sb="3" eb="4">
      <t>シタ</t>
    </rPh>
    <rPh sb="7" eb="8">
      <t>セツ</t>
    </rPh>
    <rPh sb="8" eb="9">
      <t>セイ</t>
    </rPh>
    <rPh sb="9" eb="10">
      <t>ケン</t>
    </rPh>
    <rPh sb="11" eb="12">
      <t>カク</t>
    </rPh>
    <rPh sb="12" eb="13">
      <t>セイ</t>
    </rPh>
    <phoneticPr fontId="81"/>
  </si>
  <si>
    <t>Second look operation</t>
  </si>
  <si>
    <t>術後合併症の修復術</t>
    <rPh sb="0" eb="2">
      <t>ジュツゴ</t>
    </rPh>
    <rPh sb="2" eb="5">
      <t>ガッペイショウ</t>
    </rPh>
    <rPh sb="6" eb="8">
      <t>シュウフク</t>
    </rPh>
    <rPh sb="8" eb="9">
      <t>ジュツ</t>
    </rPh>
    <phoneticPr fontId="81"/>
  </si>
  <si>
    <t>ロボット支援下リンパ節生検・郭清のみ</t>
  </si>
  <si>
    <t>腹腔鏡下単純子宮全摘出術（リンパ節郭清なし）</t>
    <rPh sb="0" eb="2">
      <t>フククウ</t>
    </rPh>
    <rPh sb="2" eb="3">
      <t>キョウ</t>
    </rPh>
    <rPh sb="3" eb="4">
      <t>シタ</t>
    </rPh>
    <rPh sb="4" eb="6">
      <t>タンジュン</t>
    </rPh>
    <rPh sb="6" eb="8">
      <t>シキュウ</t>
    </rPh>
    <rPh sb="8" eb="9">
      <t>ゼン</t>
    </rPh>
    <rPh sb="9" eb="11">
      <t>テキシュツ</t>
    </rPh>
    <rPh sb="11" eb="12">
      <t>ジュツ</t>
    </rPh>
    <rPh sb="16" eb="17">
      <t>セツ</t>
    </rPh>
    <rPh sb="17" eb="18">
      <t>カク</t>
    </rPh>
    <rPh sb="18" eb="19">
      <t>セイ</t>
    </rPh>
    <phoneticPr fontId="81"/>
  </si>
  <si>
    <t>腹腔鏡下単純子宮全摘出術（PLN）</t>
  </si>
  <si>
    <t>腹腔鏡下準広汎子宮全摘出術（リンパ節郭清なし）</t>
    <rPh sb="4" eb="5">
      <t>ジュン</t>
    </rPh>
    <rPh sb="5" eb="7">
      <t>コウハン</t>
    </rPh>
    <phoneticPr fontId="81"/>
  </si>
  <si>
    <t>腹腔鏡下準広汎子宮全摘出術（PLN）</t>
    <rPh sb="4" eb="5">
      <t>ジュン</t>
    </rPh>
    <rPh sb="5" eb="7">
      <t>コウハン</t>
    </rPh>
    <phoneticPr fontId="81"/>
  </si>
  <si>
    <t>腹腔鏡下広汎子宮全摘出術（PLN）</t>
  </si>
  <si>
    <t>ロボット支援下単純子宮全摘出術（リンパ郭清なし）</t>
    <rPh sb="19" eb="21">
      <t>カクセイ</t>
    </rPh>
    <phoneticPr fontId="81"/>
  </si>
  <si>
    <t>ロボット支援下単純子宮全摘出術（PLN）</t>
  </si>
  <si>
    <t>ロボット支援下準広汎子宮全摘出術（リンパ節郭清なし）</t>
    <rPh sb="4" eb="6">
      <t>シエン</t>
    </rPh>
    <rPh sb="6" eb="7">
      <t>シタ</t>
    </rPh>
    <rPh sb="7" eb="8">
      <t>ジュン</t>
    </rPh>
    <rPh sb="8" eb="10">
      <t>コウハン</t>
    </rPh>
    <phoneticPr fontId="81"/>
  </si>
  <si>
    <t>ロボット支援下準広汎子宮全摘出術（PLN）</t>
    <rPh sb="7" eb="8">
      <t>ジュン</t>
    </rPh>
    <rPh sb="8" eb="10">
      <t>コウハン</t>
    </rPh>
    <phoneticPr fontId="81"/>
  </si>
  <si>
    <t>ロボット支援下広汎子宮全摘出術（PLN）</t>
    <rPh sb="7" eb="9">
      <t>コウハン</t>
    </rPh>
    <phoneticPr fontId="81"/>
  </si>
  <si>
    <t>ロボット支援下頸部摘出術</t>
    <rPh sb="7" eb="9">
      <t>ケイブ</t>
    </rPh>
    <phoneticPr fontId="81"/>
  </si>
  <si>
    <t>ロボット支援下リンパ節生検・郭清のみ</t>
    <rPh sb="4" eb="6">
      <t>シエン</t>
    </rPh>
    <phoneticPr fontId="81"/>
  </si>
  <si>
    <t>腹腔鏡下病変生検</t>
  </si>
  <si>
    <t>悪性疾患
他部位</t>
    <phoneticPr fontId="7"/>
  </si>
  <si>
    <t>経腹膜</t>
    <rPh sb="0" eb="1">
      <t>ケイ</t>
    </rPh>
    <rPh sb="1" eb="2">
      <t>ハラ</t>
    </rPh>
    <rPh sb="2" eb="3">
      <t>マク</t>
    </rPh>
    <phoneticPr fontId="3"/>
  </si>
  <si>
    <t>後腹膜</t>
    <rPh sb="0" eb="1">
      <t>ゴ</t>
    </rPh>
    <rPh sb="1" eb="3">
      <t>フクマク</t>
    </rPh>
    <phoneticPr fontId="3"/>
  </si>
  <si>
    <t>腹腔鏡</t>
    <rPh sb="0" eb="2">
      <t>フククウ</t>
    </rPh>
    <rPh sb="2" eb="3">
      <t>キョウ</t>
    </rPh>
    <phoneticPr fontId="3"/>
  </si>
  <si>
    <t>ロボット</t>
  </si>
  <si>
    <t xml:space="preserve">計 </t>
    <phoneticPr fontId="3"/>
  </si>
  <si>
    <t>前立腺摘除術（リンパ節郭清なし）</t>
    <rPh sb="0" eb="3">
      <t>ゼンリツセン</t>
    </rPh>
    <rPh sb="3" eb="5">
      <t>テキジョ</t>
    </rPh>
    <rPh sb="5" eb="6">
      <t>ジュツ</t>
    </rPh>
    <rPh sb="10" eb="11">
      <t>セツ</t>
    </rPh>
    <rPh sb="11" eb="13">
      <t>カクセイ</t>
    </rPh>
    <phoneticPr fontId="3"/>
  </si>
  <si>
    <t>膀胱全摘除術</t>
  </si>
  <si>
    <t>回腸導管造設術</t>
  </si>
  <si>
    <t>新膀胱造設術</t>
  </si>
  <si>
    <t>膀胱部分切除術</t>
  </si>
  <si>
    <t>膀胱頚部吊り上げ術</t>
  </si>
  <si>
    <t>膀胱憩室摘除術</t>
  </si>
  <si>
    <t>尿膜管摘除術</t>
    <rPh sb="0" eb="3">
      <t>ニョウマクカン</t>
    </rPh>
    <rPh sb="3" eb="5">
      <t>テキジョ</t>
    </rPh>
    <rPh sb="5" eb="6">
      <t>ジュツ</t>
    </rPh>
    <phoneticPr fontId="3"/>
  </si>
  <si>
    <t>仙骨腟固定術</t>
  </si>
  <si>
    <t>後腹膜腫瘍摘除術</t>
    <rPh sb="0" eb="1">
      <t>ゴ</t>
    </rPh>
    <rPh sb="1" eb="3">
      <t>フクマク</t>
    </rPh>
    <rPh sb="3" eb="5">
      <t>シュヨウ</t>
    </rPh>
    <rPh sb="5" eb="7">
      <t>テキジョ</t>
    </rPh>
    <rPh sb="7" eb="8">
      <t>ジュツ</t>
    </rPh>
    <phoneticPr fontId="3"/>
  </si>
  <si>
    <t>２．四肢の内視鏡（補助）下手術について</t>
    <phoneticPr fontId="3"/>
  </si>
  <si>
    <t>四肢の内視鏡（補助）下手術</t>
    <phoneticPr fontId="3"/>
  </si>
  <si>
    <t>計</t>
    <phoneticPr fontId="3"/>
  </si>
  <si>
    <t>食道抜去術</t>
    <phoneticPr fontId="3"/>
  </si>
  <si>
    <t>食道切除術（胸腔鏡）</t>
    <rPh sb="6" eb="9">
      <t>キョウクウキョウ</t>
    </rPh>
    <phoneticPr fontId="3"/>
  </si>
  <si>
    <r>
      <t>食道切除術</t>
    </r>
    <r>
      <rPr>
        <sz val="10"/>
        <rFont val="ＭＳ Ｐゴシック"/>
        <family val="3"/>
        <charset val="128"/>
      </rPr>
      <t>（ロボット支援下）</t>
    </r>
    <rPh sb="10" eb="12">
      <t>シエン</t>
    </rPh>
    <rPh sb="12" eb="13">
      <t>シタ</t>
    </rPh>
    <phoneticPr fontId="3"/>
  </si>
  <si>
    <t>食道切除術（縦隔鏡）</t>
    <phoneticPr fontId="3"/>
  </si>
  <si>
    <t xml:space="preserve">a. 術中出血（開腹・開胸止血を要した例） </t>
    <phoneticPr fontId="3"/>
  </si>
  <si>
    <t>b. 術後出血</t>
    <phoneticPr fontId="3"/>
  </si>
  <si>
    <t>e. 吻合部狭窄，食道狭窄</t>
    <phoneticPr fontId="3"/>
  </si>
  <si>
    <t>f. 縦隔炎</t>
    <phoneticPr fontId="3"/>
  </si>
  <si>
    <t>i. 反回神経麻痺</t>
    <rPh sb="3" eb="4">
      <t>ハン</t>
    </rPh>
    <rPh sb="4" eb="5">
      <t>カイ</t>
    </rPh>
    <rPh sb="5" eb="7">
      <t>シンケイ</t>
    </rPh>
    <rPh sb="7" eb="9">
      <t>マヒ</t>
    </rPh>
    <phoneticPr fontId="3"/>
  </si>
  <si>
    <t>a. 術中出血（開腹止血を要した例）</t>
    <phoneticPr fontId="3"/>
  </si>
  <si>
    <t>g. 胃内容停滞</t>
    <phoneticPr fontId="3"/>
  </si>
  <si>
    <t>h. 創感染</t>
    <phoneticPr fontId="3"/>
  </si>
  <si>
    <t>i. 呼吸器合併症</t>
    <phoneticPr fontId="3"/>
  </si>
  <si>
    <t>胃局所切除術</t>
  </si>
  <si>
    <t>噴門側胃切除術</t>
  </si>
  <si>
    <t>噴門側胃切除術</t>
    <phoneticPr fontId="3"/>
  </si>
  <si>
    <t>幽門側胃切除術</t>
  </si>
  <si>
    <t>b. 術後出血</t>
    <rPh sb="3" eb="5">
      <t>ジュツゴ</t>
    </rPh>
    <rPh sb="5" eb="7">
      <t>シュッケツ</t>
    </rPh>
    <phoneticPr fontId="3"/>
  </si>
  <si>
    <t xml:space="preserve">c. 腫瘍被膜損傷 </t>
    <rPh sb="3" eb="5">
      <t>シュヨウ</t>
    </rPh>
    <rPh sb="5" eb="7">
      <t>ヒマク</t>
    </rPh>
    <phoneticPr fontId="3"/>
  </si>
  <si>
    <t xml:space="preserve">d. 他臓器損傷 </t>
    <phoneticPr fontId="3"/>
  </si>
  <si>
    <t xml:space="preserve">e. 縫合不全 </t>
    <phoneticPr fontId="3"/>
  </si>
  <si>
    <t>f. 腹膜炎</t>
    <phoneticPr fontId="3"/>
  </si>
  <si>
    <t>g. 腸閉塞症</t>
    <phoneticPr fontId="3"/>
  </si>
  <si>
    <r>
      <t xml:space="preserve">h. </t>
    </r>
    <r>
      <rPr>
        <sz val="11"/>
        <rFont val="ＭＳ Ｐゴシック"/>
        <family val="3"/>
        <charset val="128"/>
      </rPr>
      <t>狭窄・通過障害</t>
    </r>
    <rPh sb="3" eb="5">
      <t>キョウサク</t>
    </rPh>
    <rPh sb="6" eb="8">
      <t>ツウカ</t>
    </rPh>
    <rPh sb="8" eb="10">
      <t>ショウガイ</t>
    </rPh>
    <phoneticPr fontId="3"/>
  </si>
  <si>
    <t>胃内手術</t>
  </si>
  <si>
    <t>胃全摘術</t>
  </si>
  <si>
    <t>胃全摘術 （ロボット支援手術）</t>
  </si>
  <si>
    <t>噴門側胃切除術 （ロボット支援手術）</t>
    <phoneticPr fontId="3"/>
  </si>
  <si>
    <t>幽門側胃切除術 （ロボット支援手術）</t>
    <phoneticPr fontId="3"/>
  </si>
  <si>
    <t>Ⅲ</t>
  </si>
  <si>
    <t>Ⅲ</t>
    <phoneticPr fontId="3"/>
  </si>
  <si>
    <t>Ⅳ（Ａ,Ｂ）</t>
  </si>
  <si>
    <t>Ⅳ（Ａ,Ｂ）</t>
    <phoneticPr fontId="3"/>
  </si>
  <si>
    <t>食道胃管吻合（頸部・胸腔内）</t>
    <rPh sb="0" eb="2">
      <t>ショクドウ</t>
    </rPh>
    <rPh sb="2" eb="3">
      <t>イ</t>
    </rPh>
    <rPh sb="3" eb="4">
      <t>カン</t>
    </rPh>
    <rPh sb="4" eb="6">
      <t>フンゴウ</t>
    </rPh>
    <rPh sb="7" eb="9">
      <t>ケイブ</t>
    </rPh>
    <rPh sb="10" eb="12">
      <t>キョウクウ</t>
    </rPh>
    <rPh sb="12" eb="13">
      <t>ナイ</t>
    </rPh>
    <phoneticPr fontId="3"/>
  </si>
  <si>
    <t>食道残胃吻合（下縦郭）</t>
    <rPh sb="2" eb="4">
      <t>ザンイ</t>
    </rPh>
    <rPh sb="4" eb="6">
      <t>フンゴウ</t>
    </rPh>
    <rPh sb="7" eb="8">
      <t>シタ</t>
    </rPh>
    <rPh sb="8" eb="10">
      <t>ジュウカク</t>
    </rPh>
    <phoneticPr fontId="3"/>
  </si>
  <si>
    <t>食道空腸吻合（胃全摘・RY）</t>
    <rPh sb="0" eb="2">
      <t>ショクドウ</t>
    </rPh>
    <rPh sb="2" eb="4">
      <t>クウチョウ</t>
    </rPh>
    <rPh sb="7" eb="8">
      <t>イ</t>
    </rPh>
    <rPh sb="8" eb="9">
      <t>ゼン</t>
    </rPh>
    <rPh sb="9" eb="10">
      <t>テキ</t>
    </rPh>
    <phoneticPr fontId="3"/>
  </si>
  <si>
    <t>食道空腸吻合（噴切ダブルトラクト）</t>
    <rPh sb="7" eb="8">
      <t>フン</t>
    </rPh>
    <rPh sb="8" eb="9">
      <t>セツ</t>
    </rPh>
    <phoneticPr fontId="77"/>
  </si>
  <si>
    <r>
      <t>下部食道噴門側胃切除</t>
    </r>
    <r>
      <rPr>
        <sz val="11"/>
        <color rgb="FFFF0000"/>
        <rFont val="ＭＳ Ｐゴシック"/>
        <family val="3"/>
        <charset val="128"/>
      </rPr>
      <t>*</t>
    </r>
    <phoneticPr fontId="3"/>
  </si>
  <si>
    <r>
      <t>噴門側胃切除</t>
    </r>
    <r>
      <rPr>
        <sz val="11"/>
        <color rgb="FFFF0000"/>
        <rFont val="ＭＳ Ｐゴシック"/>
        <family val="3"/>
        <charset val="128"/>
      </rPr>
      <t>**</t>
    </r>
    <phoneticPr fontId="3"/>
  </si>
  <si>
    <r>
      <t>下部食道胃全摘</t>
    </r>
    <r>
      <rPr>
        <sz val="11"/>
        <color rgb="FFFF0000"/>
        <rFont val="ＭＳ Ｐゴシック"/>
        <family val="3"/>
        <charset val="128"/>
      </rPr>
      <t>*</t>
    </r>
    <phoneticPr fontId="3"/>
  </si>
  <si>
    <r>
      <t>胃全摘</t>
    </r>
    <r>
      <rPr>
        <sz val="11"/>
        <color rgb="FFFF0000"/>
        <rFont val="ＭＳ Ｐゴシック"/>
        <family val="3"/>
        <charset val="128"/>
      </rPr>
      <t>**</t>
    </r>
    <phoneticPr fontId="3"/>
  </si>
  <si>
    <t>*</t>
  </si>
  <si>
    <t>**</t>
  </si>
  <si>
    <t>Ⅰ</t>
  </si>
  <si>
    <t>Ⅱ（Ａ,Ｂ）</t>
  </si>
  <si>
    <t>食道胃管吻合（頸部・胸腔内）</t>
    <phoneticPr fontId="3"/>
  </si>
  <si>
    <t>食道残胃吻合（下縦郭）</t>
    <phoneticPr fontId="3"/>
  </si>
  <si>
    <t>食道空腸吻合（胃全摘・RY）</t>
    <phoneticPr fontId="3"/>
  </si>
  <si>
    <t>食道空腸吻合（噴切ダブルトラクト）</t>
    <phoneticPr fontId="3"/>
  </si>
  <si>
    <t>低位前方切除術</t>
    <rPh sb="0" eb="2">
      <t>テイグライ</t>
    </rPh>
    <rPh sb="2" eb="4">
      <t>ゼンポウ</t>
    </rPh>
    <rPh sb="4" eb="7">
      <t>セツジョジュツ</t>
    </rPh>
    <phoneticPr fontId="3"/>
  </si>
  <si>
    <t>低位前方切除術</t>
    <phoneticPr fontId="3"/>
  </si>
  <si>
    <t>◇</t>
    <phoneticPr fontId="3"/>
  </si>
  <si>
    <t>ダイレクトクーゲル (TIPP)法</t>
    <phoneticPr fontId="3"/>
  </si>
  <si>
    <t>j. 器械の不具合</t>
    <phoneticPr fontId="3"/>
  </si>
  <si>
    <t xml:space="preserve"> IPOM</t>
    <phoneticPr fontId="3"/>
  </si>
  <si>
    <t xml:space="preserve"> IPOM-Plus</t>
    <phoneticPr fontId="3"/>
  </si>
  <si>
    <t xml:space="preserve"> その他</t>
    <phoneticPr fontId="3"/>
  </si>
  <si>
    <t>ロボット支援下手術</t>
    <phoneticPr fontId="3"/>
  </si>
  <si>
    <t xml:space="preserve"> メッシュ</t>
    <phoneticPr fontId="3"/>
  </si>
  <si>
    <t xml:space="preserve"> 非メッシュ</t>
    <phoneticPr fontId="3"/>
  </si>
  <si>
    <t xml:space="preserve"> Sugarbaker法</t>
    <phoneticPr fontId="3"/>
  </si>
  <si>
    <t xml:space="preserve"> Keyhole法</t>
    <phoneticPr fontId="3"/>
  </si>
  <si>
    <t xml:space="preserve"> サンドイッチ法</t>
    <phoneticPr fontId="3"/>
  </si>
  <si>
    <t>j. 器械の不具合</t>
    <rPh sb="3" eb="5">
      <t>キカイ</t>
    </rPh>
    <rPh sb="6" eb="9">
      <t>フグアイ</t>
    </rPh>
    <phoneticPr fontId="3"/>
  </si>
  <si>
    <t>k. 器械の不具合</t>
    <phoneticPr fontId="3"/>
  </si>
  <si>
    <t>N0</t>
    <phoneticPr fontId="3"/>
  </si>
  <si>
    <t>N0</t>
    <phoneticPr fontId="3"/>
  </si>
  <si>
    <t>　a. 術中出血</t>
  </si>
  <si>
    <t>　　（開腹止血を要した例）</t>
  </si>
  <si>
    <t>　b. 術後出血</t>
    <rPh sb="4" eb="6">
      <t>ジュツゴ</t>
    </rPh>
    <rPh sb="6" eb="8">
      <t>シュッケツ</t>
    </rPh>
    <phoneticPr fontId="3"/>
  </si>
  <si>
    <t xml:space="preserve">　c. 腫瘍被膜損傷 </t>
    <rPh sb="4" eb="6">
      <t>シュヨウ</t>
    </rPh>
    <rPh sb="6" eb="8">
      <t>ヒマク</t>
    </rPh>
    <phoneticPr fontId="3"/>
  </si>
  <si>
    <t xml:space="preserve">　e. 縫合不全 </t>
  </si>
  <si>
    <t>　f. 腹膜炎</t>
  </si>
  <si>
    <t>　g. 腸閉塞症</t>
  </si>
  <si>
    <r>
      <t xml:space="preserve">　h. </t>
    </r>
    <r>
      <rPr>
        <sz val="11"/>
        <rFont val="ＭＳ Ｐゴシック"/>
        <family val="3"/>
        <charset val="128"/>
      </rPr>
      <t>狭窄・通過障害</t>
    </r>
    <rPh sb="4" eb="6">
      <t>キョウサク</t>
    </rPh>
    <rPh sb="7" eb="9">
      <t>ツウカ</t>
    </rPh>
    <rPh sb="9" eb="11">
      <t>ショウガイ</t>
    </rPh>
    <phoneticPr fontId="3"/>
  </si>
  <si>
    <t>　i. 創感染</t>
  </si>
  <si>
    <t>　j. 呼吸器合併症</t>
  </si>
  <si>
    <t>　k. 器械の不具合</t>
    <rPh sb="4" eb="6">
      <t>キカイ</t>
    </rPh>
    <rPh sb="7" eb="10">
      <t>フグアイ</t>
    </rPh>
    <phoneticPr fontId="3"/>
  </si>
  <si>
    <t>　l. その他</t>
  </si>
  <si>
    <t xml:space="preserve"> 開腹への移行または</t>
    <phoneticPr fontId="3"/>
  </si>
  <si>
    <t xml:space="preserve"> 術後開腹による処置を要した症例</t>
    <phoneticPr fontId="3"/>
  </si>
  <si>
    <t>結腸切除術</t>
    <rPh sb="0" eb="2">
      <t>ケッチョウ</t>
    </rPh>
    <rPh sb="2" eb="5">
      <t>セツジョジュツ</t>
    </rPh>
    <phoneticPr fontId="3"/>
  </si>
  <si>
    <t>経肛門吻合（ISRを含む）</t>
    <phoneticPr fontId="3"/>
  </si>
  <si>
    <t xml:space="preserve"> IAA</t>
    <phoneticPr fontId="3"/>
  </si>
  <si>
    <t xml:space="preserve"> IACA</t>
    <phoneticPr fontId="3"/>
  </si>
  <si>
    <t>経肛門吻合（ISRを含む）</t>
    <phoneticPr fontId="3"/>
  </si>
  <si>
    <t xml:space="preserve"> 開腹移行ないし術後開腹による処置を要した症例</t>
    <phoneticPr fontId="3"/>
  </si>
  <si>
    <t xml:space="preserve"> 開腹移行の理由</t>
    <rPh sb="6" eb="8">
      <t>リユウ</t>
    </rPh>
    <phoneticPr fontId="3"/>
  </si>
  <si>
    <t xml:space="preserve">d. 高度の癒着 </t>
    <rPh sb="3" eb="5">
      <t>コウド</t>
    </rPh>
    <rPh sb="6" eb="8">
      <t>ユチャク</t>
    </rPh>
    <phoneticPr fontId="3"/>
  </si>
  <si>
    <t>肝内胆管癌</t>
    <phoneticPr fontId="3"/>
  </si>
  <si>
    <t>肝門部胆管癌</t>
    <phoneticPr fontId="3"/>
  </si>
  <si>
    <t>修正手術（revision surgery)</t>
    <phoneticPr fontId="3"/>
  </si>
  <si>
    <t>内視鏡的スリーブ状胃形成術（ESG）</t>
    <rPh sb="0" eb="4">
      <t>ナイシキョウテキ</t>
    </rPh>
    <rPh sb="8" eb="9">
      <t>ジョウ</t>
    </rPh>
    <rPh sb="9" eb="10">
      <t>イ</t>
    </rPh>
    <rPh sb="10" eb="12">
      <t>ケイセイ</t>
    </rPh>
    <rPh sb="12" eb="13">
      <t>ジュツ</t>
    </rPh>
    <phoneticPr fontId="3"/>
  </si>
  <si>
    <t>胆嚢摘出術</t>
    <phoneticPr fontId="3"/>
  </si>
  <si>
    <t>肝切除術</t>
    <phoneticPr fontId="3"/>
  </si>
  <si>
    <t>膵切除術</t>
    <rPh sb="0" eb="3">
      <t>スイセツジョ</t>
    </rPh>
    <rPh sb="3" eb="4">
      <t>ジュツ</t>
    </rPh>
    <phoneticPr fontId="3"/>
  </si>
  <si>
    <t>胆道造影</t>
    <rPh sb="0" eb="4">
      <t>タンドウゾウエイ</t>
    </rPh>
    <phoneticPr fontId="3"/>
  </si>
  <si>
    <t>胆胆膵</t>
    <phoneticPr fontId="3"/>
  </si>
  <si>
    <t>鼠径ヘルニア手術(LPEC)</t>
  </si>
  <si>
    <t>鼠径ヘルニア手術（その他)</t>
    <rPh sb="11" eb="12">
      <t>ホカ</t>
    </rPh>
    <phoneticPr fontId="3"/>
  </si>
  <si>
    <r>
      <t xml:space="preserve">鼠径ヘルニア対側検索
</t>
    </r>
    <r>
      <rPr>
        <sz val="9"/>
        <rFont val="ＭＳ Ｐゴシック"/>
        <family val="3"/>
        <charset val="128"/>
      </rPr>
      <t>（患側ヘルニアからトロカー挿入による観察：LPEC除く）</t>
    </r>
    <phoneticPr fontId="3"/>
  </si>
  <si>
    <t>VUR手術(経腹腔）</t>
    <rPh sb="3" eb="5">
      <t>シュジュツ</t>
    </rPh>
    <rPh sb="6" eb="7">
      <t>ケイ</t>
    </rPh>
    <rPh sb="7" eb="9">
      <t>フククウ</t>
    </rPh>
    <phoneticPr fontId="3"/>
  </si>
  <si>
    <t>３．膀胱鏡下手術について</t>
    <rPh sb="2" eb="4">
      <t>ボウコウ</t>
    </rPh>
    <rPh sb="4" eb="5">
      <t>カガミ</t>
    </rPh>
    <rPh sb="5" eb="6">
      <t>シタ</t>
    </rPh>
    <rPh sb="6" eb="8">
      <t>シュジュツ</t>
    </rPh>
    <phoneticPr fontId="3"/>
  </si>
  <si>
    <t>膀胱鏡下手術</t>
    <phoneticPr fontId="3"/>
  </si>
  <si>
    <t>泌尿器科領域</t>
    <phoneticPr fontId="3"/>
  </si>
  <si>
    <t>VUR手術（Deflux注入）</t>
    <phoneticPr fontId="3"/>
  </si>
  <si>
    <t>VUR手術（気膀胱）</t>
    <phoneticPr fontId="3"/>
  </si>
  <si>
    <t>尿管瘤開窓</t>
    <phoneticPr fontId="3"/>
  </si>
  <si>
    <t>計(１)</t>
    <phoneticPr fontId="3"/>
  </si>
  <si>
    <t>乳房部分切除術</t>
    <phoneticPr fontId="3"/>
  </si>
  <si>
    <t>皮膚温存乳房
切除術/乳頭
温存乳房切除術</t>
    <phoneticPr fontId="3"/>
  </si>
  <si>
    <t>腋窩郭清なし</t>
  </si>
  <si>
    <t>センチネルリンパ節生検</t>
    <rPh sb="8" eb="9">
      <t>セツ</t>
    </rPh>
    <rPh sb="9" eb="11">
      <t>セイケン</t>
    </rPh>
    <phoneticPr fontId="3"/>
  </si>
  <si>
    <t>腋窩郭清あり</t>
  </si>
  <si>
    <t>計(２)</t>
    <phoneticPr fontId="3"/>
  </si>
  <si>
    <t>計(３)</t>
    <phoneticPr fontId="3"/>
  </si>
  <si>
    <t>計（１＋２＋３）</t>
  </si>
  <si>
    <r>
      <t xml:space="preserve">乳房
再建
手術
</t>
    </r>
    <r>
      <rPr>
        <b/>
        <sz val="11"/>
        <color indexed="10"/>
        <rFont val="ＭＳ Ｐゴシック"/>
        <family val="3"/>
        <charset val="128"/>
      </rPr>
      <t>＊</t>
    </r>
    <phoneticPr fontId="3"/>
  </si>
  <si>
    <t>計</t>
    <phoneticPr fontId="3"/>
  </si>
  <si>
    <t>腹腔鏡</t>
    <rPh sb="0" eb="3">
      <t>フククウキョウ</t>
    </rPh>
    <phoneticPr fontId="3"/>
  </si>
  <si>
    <t>ロボット
支援</t>
    <rPh sb="5" eb="7">
      <t>シエン</t>
    </rPh>
    <phoneticPr fontId="3"/>
  </si>
  <si>
    <t>術式および到達法</t>
    <rPh sb="0" eb="2">
      <t>ジュツシキ</t>
    </rPh>
    <rPh sb="5" eb="7">
      <t>トウタツ</t>
    </rPh>
    <rPh sb="7" eb="8">
      <t>ホウ</t>
    </rPh>
    <phoneticPr fontId="3"/>
  </si>
  <si>
    <t>副腎摘除術・経腹膜到達</t>
    <phoneticPr fontId="3"/>
  </si>
  <si>
    <t>副腎摘除術・後腹膜到達</t>
    <phoneticPr fontId="3"/>
  </si>
  <si>
    <t>副腎部分切除術・経腹膜到達</t>
    <phoneticPr fontId="3"/>
  </si>
  <si>
    <t>副腎部分切除術・後腹膜到達</t>
    <phoneticPr fontId="3"/>
  </si>
  <si>
    <t>副腎疾患の腹腔鏡手術</t>
    <phoneticPr fontId="3"/>
  </si>
  <si>
    <t>e. 器械の不具合　・・・・・</t>
    <phoneticPr fontId="3"/>
  </si>
  <si>
    <t>f. その他 ・・・・・</t>
    <phoneticPr fontId="3"/>
  </si>
  <si>
    <t>a. 出血 ・・・・・</t>
    <rPh sb="3" eb="5">
      <t>シュッケツ</t>
    </rPh>
    <phoneticPr fontId="3"/>
  </si>
  <si>
    <t>d. 器械の不具合 ・・・・・</t>
    <phoneticPr fontId="3"/>
  </si>
  <si>
    <t>膀胱尿管逆流手術</t>
    <rPh sb="0" eb="2">
      <t>ボウコウ</t>
    </rPh>
    <rPh sb="2" eb="4">
      <t>ニョウカン</t>
    </rPh>
    <rPh sb="4" eb="8">
      <t>ギャクリュウシュジュツ</t>
    </rPh>
    <phoneticPr fontId="3"/>
  </si>
  <si>
    <t>気膀胱膀胱尿管逆流手術</t>
    <rPh sb="0" eb="1">
      <t>キ</t>
    </rPh>
    <rPh sb="1" eb="3">
      <t>ボウコウ</t>
    </rPh>
    <rPh sb="3" eb="5">
      <t>ボウコウ</t>
    </rPh>
    <rPh sb="5" eb="7">
      <t>ニョウカン</t>
    </rPh>
    <rPh sb="7" eb="9">
      <t>ギャクリュウ</t>
    </rPh>
    <rPh sb="9" eb="11">
      <t>シュジュツ</t>
    </rPh>
    <phoneticPr fontId="3"/>
  </si>
  <si>
    <t>後腹膜リンパ節郭清術</t>
    <rPh sb="0" eb="1">
      <t>ゴ</t>
    </rPh>
    <rPh sb="1" eb="3">
      <t>フクマク</t>
    </rPh>
    <rPh sb="6" eb="7">
      <t>セツ</t>
    </rPh>
    <rPh sb="7" eb="9">
      <t>カクセイ</t>
    </rPh>
    <rPh sb="9" eb="10">
      <t>ジュツ</t>
    </rPh>
    <phoneticPr fontId="3"/>
  </si>
  <si>
    <t>腹膜透析カテーテル留置</t>
    <rPh sb="0" eb="2">
      <t>フクマク</t>
    </rPh>
    <rPh sb="2" eb="4">
      <t>トウセキ</t>
    </rPh>
    <rPh sb="9" eb="11">
      <t>リュウチ</t>
    </rPh>
    <phoneticPr fontId="3"/>
  </si>
  <si>
    <t>頭蓋骨縫合早期癒合症手術</t>
    <phoneticPr fontId="3"/>
  </si>
  <si>
    <t>ロボット支援
手術</t>
    <phoneticPr fontId="3"/>
  </si>
  <si>
    <t>・ＧＩＳＴと診断された症例数</t>
    <rPh sb="6" eb="8">
      <t>シンダン</t>
    </rPh>
    <rPh sb="11" eb="13">
      <t>ショウレイ</t>
    </rPh>
    <rPh sb="13" eb="14">
      <t>スウ</t>
    </rPh>
    <phoneticPr fontId="3"/>
  </si>
  <si>
    <t>n. 器械の不具合　・</t>
    <rPh sb="3" eb="5">
      <t>キカイ</t>
    </rPh>
    <rPh sb="6" eb="9">
      <t>フグアイ</t>
    </rPh>
    <phoneticPr fontId="3"/>
  </si>
  <si>
    <t xml:space="preserve">i.  呼吸器合併症 </t>
    <phoneticPr fontId="3"/>
  </si>
  <si>
    <t>j.  器械の不具合</t>
    <phoneticPr fontId="3"/>
  </si>
  <si>
    <t>c. オプティカル法</t>
    <phoneticPr fontId="3"/>
  </si>
  <si>
    <t>腹腔鏡下手術</t>
    <rPh sb="4" eb="6">
      <t>シュジュツ</t>
    </rPh>
    <phoneticPr fontId="3"/>
  </si>
  <si>
    <t>開腹
手術</t>
    <phoneticPr fontId="3"/>
  </si>
  <si>
    <t xml:space="preserve"> IRA</t>
    <phoneticPr fontId="3"/>
  </si>
  <si>
    <t>・・・・・（</t>
    <phoneticPr fontId="3"/>
  </si>
  <si>
    <t>６．原発性肺癌に対する胸腔鏡下手術について</t>
    <phoneticPr fontId="3"/>
  </si>
  <si>
    <t>７．縦隔腫瘍に対する内視鏡下手術について</t>
    <rPh sb="10" eb="13">
      <t>ナイシキョウ</t>
    </rPh>
    <phoneticPr fontId="3"/>
  </si>
  <si>
    <t>・・・・・(</t>
    <phoneticPr fontId="3"/>
  </si>
  <si>
    <t>g. その他 ・・・・・</t>
    <phoneticPr fontId="3"/>
  </si>
  <si>
    <t>o. その他　・・・・・・（</t>
    <phoneticPr fontId="3"/>
  </si>
  <si>
    <t>w. その他 ・・・・・</t>
    <phoneticPr fontId="3"/>
  </si>
  <si>
    <t>jses-questionnaire@umin.ac.jp</t>
  </si>
  <si>
    <t>放射線治療</t>
    <phoneticPr fontId="3"/>
  </si>
  <si>
    <t>断端陽性</t>
    <phoneticPr fontId="3"/>
  </si>
  <si>
    <t>a. 腹腔鏡関係</t>
    <rPh sb="3" eb="5">
      <t>フククウ</t>
    </rPh>
    <rPh sb="5" eb="6">
      <t>ナイシキョウ</t>
    </rPh>
    <rPh sb="6" eb="8">
      <t>カンケイ</t>
    </rPh>
    <phoneticPr fontId="4"/>
  </si>
  <si>
    <t>ロボット支援腹腔鏡下手術
（TaTMEを含まない）</t>
    <rPh sb="4" eb="6">
      <t>シエン</t>
    </rPh>
    <rPh sb="6" eb="8">
      <t>フクコウ</t>
    </rPh>
    <rPh sb="8" eb="9">
      <t>キョウ</t>
    </rPh>
    <rPh sb="9" eb="10">
      <t>シタ</t>
    </rPh>
    <rPh sb="10" eb="12">
      <t>シュジュツ</t>
    </rPh>
    <phoneticPr fontId="3"/>
  </si>
  <si>
    <t>経肛門的内視鏡下手術（TaTME）
（ロボット支援手術を含まない）</t>
    <rPh sb="0" eb="1">
      <t>ヘ</t>
    </rPh>
    <rPh sb="1" eb="3">
      <t>コウモン</t>
    </rPh>
    <rPh sb="3" eb="4">
      <t>テキ</t>
    </rPh>
    <rPh sb="4" eb="7">
      <t>ナイシキョウ</t>
    </rPh>
    <rPh sb="7" eb="8">
      <t>シタ</t>
    </rPh>
    <rPh sb="8" eb="10">
      <t>シュジュツ</t>
    </rPh>
    <phoneticPr fontId="3"/>
  </si>
  <si>
    <t>ロボット支援＋TaTME</t>
    <rPh sb="4" eb="6">
      <t>シエン</t>
    </rPh>
    <phoneticPr fontId="3"/>
  </si>
  <si>
    <t>Sleeve gastrectomy (SG)</t>
    <phoneticPr fontId="3"/>
  </si>
  <si>
    <t>Sleeve gastrectomy + 十二指腸空腸バイバス術（R-Y再建）</t>
    <rPh sb="21" eb="25">
      <t>ジュウニシチョウ</t>
    </rPh>
    <rPh sb="25" eb="27">
      <t>クウチョウ</t>
    </rPh>
    <rPh sb="31" eb="32">
      <t>ジュツ</t>
    </rPh>
    <rPh sb="36" eb="38">
      <t>サイケン</t>
    </rPh>
    <phoneticPr fontId="3"/>
  </si>
  <si>
    <t>Sleeve gastrectomy + 十二指腸空腸バイバス術（loop再建）</t>
    <rPh sb="21" eb="25">
      <t>ジュウニシチョウ</t>
    </rPh>
    <rPh sb="25" eb="27">
      <t>クウチョウ</t>
    </rPh>
    <rPh sb="31" eb="32">
      <t>ジュツ</t>
    </rPh>
    <rPh sb="37" eb="39">
      <t>サイケン</t>
    </rPh>
    <phoneticPr fontId="3"/>
  </si>
  <si>
    <t>胆膵バイパス術 (BPD/DS)</t>
    <phoneticPr fontId="3"/>
  </si>
  <si>
    <t>単吻合胃バイパス術（OAGB）</t>
    <rPh sb="0" eb="3">
      <t>タンフンゴウ</t>
    </rPh>
    <rPh sb="3" eb="4">
      <t>イ</t>
    </rPh>
    <rPh sb="8" eb="9">
      <t>ジュツ</t>
    </rPh>
    <phoneticPr fontId="3"/>
  </si>
  <si>
    <t>単吻合十二指腸回腸バイパス術（SADI）</t>
    <rPh sb="0" eb="3">
      <t>タンフンゴウ</t>
    </rPh>
    <rPh sb="3" eb="7">
      <t>ジュウニシチョウ</t>
    </rPh>
    <rPh sb="7" eb="9">
      <t>カイチョウ</t>
    </rPh>
    <rPh sb="13" eb="14">
      <t>ジュツ</t>
    </rPh>
    <phoneticPr fontId="3"/>
  </si>
  <si>
    <t>広背筋弁</t>
  </si>
  <si>
    <t>DIEP皮弁</t>
  </si>
  <si>
    <t>エキスパンダー法</t>
  </si>
  <si>
    <t>乳房インプラント法</t>
  </si>
  <si>
    <t>前立腺摘除術（拡大リンパ節郭清あり）</t>
    <rPh sb="0" eb="3">
      <t>ゼンリツセン</t>
    </rPh>
    <rPh sb="3" eb="5">
      <t>テキジョ</t>
    </rPh>
    <rPh sb="5" eb="6">
      <t>ジュツ</t>
    </rPh>
    <rPh sb="7" eb="9">
      <t>カクダイ</t>
    </rPh>
    <rPh sb="12" eb="13">
      <t>セツ</t>
    </rPh>
    <rPh sb="13" eb="15">
      <t>カクセイ</t>
    </rPh>
    <phoneticPr fontId="3"/>
  </si>
  <si>
    <r>
      <t xml:space="preserve">乳房再建手術
</t>
    </r>
    <r>
      <rPr>
        <sz val="11"/>
        <color rgb="FFFF0000"/>
        <rFont val="ＭＳ Ｐゴシック"/>
        <family val="3"/>
        <charset val="128"/>
      </rPr>
      <t>＊</t>
    </r>
    <phoneticPr fontId="3"/>
  </si>
  <si>
    <t>広背筋弁</t>
    <phoneticPr fontId="3"/>
  </si>
  <si>
    <t>DIEP皮弁</t>
    <phoneticPr fontId="3"/>
  </si>
  <si>
    <t>エキスパンダー法</t>
    <phoneticPr fontId="3"/>
  </si>
  <si>
    <t>乳房インプラント法</t>
    <phoneticPr fontId="3"/>
  </si>
  <si>
    <t>４．術中偶発症について</t>
    <phoneticPr fontId="3"/>
  </si>
  <si>
    <t>５．術後合併症について</t>
    <phoneticPr fontId="3"/>
  </si>
  <si>
    <t>男性</t>
    <rPh sb="0" eb="2">
      <t>ダンセイ</t>
    </rPh>
    <phoneticPr fontId="3"/>
  </si>
  <si>
    <t>女性</t>
    <rPh sb="0" eb="2">
      <t>ジョセイ</t>
    </rPh>
    <phoneticPr fontId="3"/>
  </si>
  <si>
    <t xml:space="preserve"> 1)　主要な操作をモニター下に行う完全胸腔鏡手術</t>
    <phoneticPr fontId="3"/>
  </si>
  <si>
    <t xml:space="preserve"> 4)  ロボット支援手術</t>
    <phoneticPr fontId="3"/>
  </si>
  <si>
    <t xml:space="preserve"> 5)  その他の手術～その内容 （　　　　　　　　　　　　　　　　　　　　　　　　　　　　　　　　　</t>
    <phoneticPr fontId="3"/>
  </si>
  <si>
    <t>皮膚</t>
    <rPh sb="0" eb="2">
      <t>ヒフ</t>
    </rPh>
    <phoneticPr fontId="3"/>
  </si>
  <si>
    <t>筋</t>
    <rPh sb="0" eb="1">
      <t>スジ</t>
    </rPh>
    <phoneticPr fontId="3"/>
  </si>
  <si>
    <t>部分切除</t>
    <rPh sb="0" eb="4">
      <t>ブブンセツジョ</t>
    </rPh>
    <phoneticPr fontId="3"/>
  </si>
  <si>
    <t>陽性</t>
    <rPh sb="0" eb="2">
      <t>ヨウセイ</t>
    </rPh>
    <phoneticPr fontId="3"/>
  </si>
  <si>
    <t>有</t>
    <rPh sb="0" eb="1">
      <t>ユウ</t>
    </rPh>
    <phoneticPr fontId="3"/>
  </si>
  <si>
    <t>皮下</t>
    <rPh sb="0" eb="2">
      <t>ヒカ</t>
    </rPh>
    <phoneticPr fontId="3"/>
  </si>
  <si>
    <t>乳腺</t>
    <rPh sb="0" eb="2">
      <t>ニュウセン</t>
    </rPh>
    <phoneticPr fontId="3"/>
  </si>
  <si>
    <t>全摘</t>
    <rPh sb="0" eb="2">
      <t>ゼンテキ</t>
    </rPh>
    <phoneticPr fontId="3"/>
  </si>
  <si>
    <t>陰性</t>
    <rPh sb="0" eb="2">
      <t>インセイ</t>
    </rPh>
    <phoneticPr fontId="3"/>
  </si>
  <si>
    <t>無</t>
    <rPh sb="0" eb="1">
      <t>ム</t>
    </rPh>
    <phoneticPr fontId="3"/>
  </si>
  <si>
    <t>✓</t>
  </si>
  <si>
    <t>移植用部分肝採取術</t>
    <phoneticPr fontId="3"/>
  </si>
  <si>
    <t xml:space="preserve"> 移植用部分肝採取術</t>
    <phoneticPr fontId="3"/>
  </si>
  <si>
    <t>超低位前方切除術</t>
    <rPh sb="1" eb="3">
      <t>テイグライ</t>
    </rPh>
    <rPh sb="3" eb="5">
      <t>ゼンポウ</t>
    </rPh>
    <rPh sb="5" eb="8">
      <t>セツジョジュツ</t>
    </rPh>
    <phoneticPr fontId="3"/>
  </si>
  <si>
    <t>低位前方切除術</t>
    <phoneticPr fontId="3"/>
  </si>
  <si>
    <t>超低位前方切除術</t>
    <phoneticPr fontId="3"/>
  </si>
  <si>
    <t>超低位前方切除術</t>
    <phoneticPr fontId="3"/>
  </si>
  <si>
    <t>【２】肥満症に対する内視鏡下手術について</t>
    <rPh sb="3" eb="5">
      <t>ヒマン</t>
    </rPh>
    <rPh sb="5" eb="6">
      <t>ショウ</t>
    </rPh>
    <rPh sb="10" eb="11">
      <t>ナイ</t>
    </rPh>
    <rPh sb="11" eb="12">
      <t>シ</t>
    </rPh>
    <rPh sb="12" eb="13">
      <t>キョウ</t>
    </rPh>
    <phoneticPr fontId="3"/>
  </si>
  <si>
    <t>肥満症に対する内視鏡下手術</t>
    <rPh sb="7" eb="8">
      <t>ナイ</t>
    </rPh>
    <rPh sb="8" eb="9">
      <t>シ</t>
    </rPh>
    <rPh sb="9" eb="10">
      <t>キョウ</t>
    </rPh>
    <phoneticPr fontId="3"/>
  </si>
  <si>
    <r>
      <t>広背筋</t>
    </r>
    <r>
      <rPr>
        <sz val="9"/>
        <rFont val="ＭＳ Ｐゴシック"/>
        <family val="3"/>
        <charset val="128"/>
      </rPr>
      <t>(乳房再建除く)</t>
    </r>
    <phoneticPr fontId="3"/>
  </si>
  <si>
    <r>
      <t>Tissue expander手術</t>
    </r>
    <r>
      <rPr>
        <sz val="9"/>
        <rFont val="ＭＳ Ｐゴシック"/>
        <family val="3"/>
        <charset val="128"/>
      </rPr>
      <t>(乳房再建除く)</t>
    </r>
    <phoneticPr fontId="3"/>
  </si>
  <si>
    <r>
      <rPr>
        <sz val="10"/>
        <rFont val="ＭＳ Ｐゴシック"/>
        <family val="3"/>
        <charset val="128"/>
      </rPr>
      <t>乳房腫瘍</t>
    </r>
    <r>
      <rPr>
        <sz val="9"/>
        <rFont val="ＭＳ Ｐゴシック"/>
        <family val="3"/>
        <charset val="128"/>
      </rPr>
      <t>(女性化乳房含む)</t>
    </r>
    <phoneticPr fontId="3"/>
  </si>
  <si>
    <r>
      <t>鏡視下神経剥離術</t>
    </r>
    <r>
      <rPr>
        <sz val="9"/>
        <rFont val="ＭＳ Ｐゴシック"/>
        <family val="3"/>
        <charset val="128"/>
      </rPr>
      <t>（手根管以外のもの）</t>
    </r>
    <phoneticPr fontId="3"/>
  </si>
  <si>
    <r>
      <t>腹直筋</t>
    </r>
    <r>
      <rPr>
        <sz val="9"/>
        <rFont val="ＭＳ Ｐゴシック"/>
        <family val="3"/>
        <charset val="128"/>
      </rPr>
      <t>(乳房再建除く)</t>
    </r>
    <phoneticPr fontId="3"/>
  </si>
  <si>
    <t>胃バイパス術 (RYGB)</t>
    <rPh sb="0" eb="1">
      <t>イ</t>
    </rPh>
    <rPh sb="5" eb="6">
      <t>ジュツ</t>
    </rPh>
    <phoneticPr fontId="3"/>
  </si>
  <si>
    <t>調節性胃バンディング術 (AGB)</t>
    <rPh sb="0" eb="2">
      <t>チョウセツ</t>
    </rPh>
    <rPh sb="2" eb="3">
      <t>セイ</t>
    </rPh>
    <rPh sb="3" eb="4">
      <t>イ</t>
    </rPh>
    <rPh sb="10" eb="11">
      <t>ジュツ</t>
    </rPh>
    <phoneticPr fontId="3"/>
  </si>
  <si>
    <t>３．総胆管結石症例について</t>
    <rPh sb="7" eb="9">
      <t>ショウレイ</t>
    </rPh>
    <phoneticPr fontId="3"/>
  </si>
  <si>
    <t>４．鼠径部ヘルニアに対する内視鏡下手術について</t>
    <rPh sb="10" eb="11">
      <t>タイ</t>
    </rPh>
    <rPh sb="13" eb="16">
      <t>ナイシキョウ</t>
    </rPh>
    <rPh sb="16" eb="17">
      <t>シタ</t>
    </rPh>
    <rPh sb="17" eb="19">
      <t>シュジュツ</t>
    </rPh>
    <phoneticPr fontId="3"/>
  </si>
  <si>
    <t>５．腹壁ヘルニアに対する内視鏡下手術について</t>
    <rPh sb="2" eb="4">
      <t>フクヘキ</t>
    </rPh>
    <phoneticPr fontId="3"/>
  </si>
  <si>
    <t>７. 消化性潰瘍, 胃十二指腸穿孔に対する内視鏡下手術について</t>
    <phoneticPr fontId="3"/>
  </si>
  <si>
    <t>８．胃粘膜下腫瘍に対する内視鏡下手術について</t>
    <phoneticPr fontId="3"/>
  </si>
  <si>
    <t>９．胃癌に対する内視鏡下手術について</t>
    <phoneticPr fontId="3"/>
  </si>
  <si>
    <t>１２．肝疾患に対する内視鏡下手術について</t>
    <phoneticPr fontId="3"/>
  </si>
  <si>
    <t>１３．膵疾患に対する内視鏡下手術について</t>
    <phoneticPr fontId="3"/>
  </si>
  <si>
    <t>１４．脾疾患に対する内視鏡下手術について</t>
    <phoneticPr fontId="3"/>
  </si>
  <si>
    <t>第１８回 内視鏡外科手術に関するアンケート調査</t>
    <phoneticPr fontId="3"/>
  </si>
  <si>
    <t>2024年</t>
  </si>
  <si>
    <t>術式（2024年）</t>
    <rPh sb="0" eb="2">
      <t>ジュツシキ</t>
    </rPh>
    <phoneticPr fontId="3"/>
  </si>
  <si>
    <t>2025年</t>
  </si>
  <si>
    <t>術式（2025年）</t>
    <rPh sb="0" eb="2">
      <t>ジュツシキ</t>
    </rPh>
    <phoneticPr fontId="3"/>
  </si>
  <si>
    <t>再発症例に対する術式　　　</t>
    <phoneticPr fontId="3"/>
  </si>
  <si>
    <t>再発症例の前回の術式　　　</t>
    <phoneticPr fontId="3"/>
  </si>
  <si>
    <t>不明</t>
    <rPh sb="0" eb="2">
      <t>フメイ</t>
    </rPh>
    <phoneticPr fontId="3"/>
  </si>
  <si>
    <t>k.  早期再発例</t>
    <rPh sb="4" eb="6">
      <t>ソウキ</t>
    </rPh>
    <rPh sb="6" eb="9">
      <t>サイハツレイ</t>
    </rPh>
    <phoneticPr fontId="3"/>
  </si>
  <si>
    <t>（2024年，2025年の2年間に施行した手術症例の再発）</t>
    <phoneticPr fontId="3"/>
  </si>
  <si>
    <t xml:space="preserve"> Retromuscular</t>
    <phoneticPr fontId="3"/>
  </si>
  <si>
    <r>
      <rPr>
        <b/>
        <sz val="11"/>
        <rFont val="ＭＳ Ｐゴシック"/>
        <family val="3"/>
        <charset val="128"/>
      </rPr>
      <t>腹壁瘢痕ヘルニア修復術後</t>
    </r>
    <r>
      <rPr>
        <sz val="11"/>
        <rFont val="ＭＳ Ｐゴシック"/>
        <family val="3"/>
        <charset val="128"/>
      </rPr>
      <t>の再発について，術式別に症例数を記入して下さい．</t>
    </r>
    <phoneticPr fontId="3"/>
  </si>
  <si>
    <t>※死亡例について　（2024年，2025年）</t>
    <rPh sb="1" eb="3">
      <t>シボウ</t>
    </rPh>
    <rPh sb="3" eb="4">
      <t>レイ</t>
    </rPh>
    <phoneticPr fontId="3"/>
  </si>
  <si>
    <t>d. 器械の不具合による偶発症・合併症（2024年，2025年）</t>
  </si>
  <si>
    <t>貴施設において経験された偶発症・合併症をチェックし，経験数を記入して下さい（2024年，2025年）．</t>
  </si>
  <si>
    <t>　　貴施設において経験された偶発症・合併症をチェックし，経験数を記入して下さい（2024年，2025年）．</t>
  </si>
  <si>
    <t>　　貴施設において経験された術後合併症をチェックし，経験数を記入して下さい（2024年，2025年）．</t>
    <rPh sb="15" eb="16">
      <t>アト</t>
    </rPh>
    <rPh sb="16" eb="18">
      <t>ガッペイ</t>
    </rPh>
    <phoneticPr fontId="3"/>
  </si>
  <si>
    <t>※死亡例について（2024年，2025年）</t>
  </si>
  <si>
    <t>※死亡例について（2024年，2025年）</t>
    <rPh sb="1" eb="3">
      <t>シボウ</t>
    </rPh>
    <rPh sb="3" eb="4">
      <t>レイ</t>
    </rPh>
    <phoneticPr fontId="3"/>
  </si>
  <si>
    <r>
      <t>５） 4)の</t>
    </r>
    <r>
      <rPr>
        <b/>
        <sz val="11"/>
        <rFont val="ＭＳ Ｐゴシック"/>
        <family val="3"/>
        <charset val="128"/>
      </rPr>
      <t>再発症例の前回の術式</t>
    </r>
    <r>
      <rPr>
        <sz val="11"/>
        <rFont val="ＭＳ Ｐゴシック"/>
        <family val="3"/>
        <charset val="128"/>
      </rPr>
      <t>を記入してください．</t>
    </r>
    <rPh sb="6" eb="8">
      <t>サイハツ</t>
    </rPh>
    <rPh sb="8" eb="10">
      <t>ショウレイ</t>
    </rPh>
    <rPh sb="11" eb="13">
      <t>ゼンカイ</t>
    </rPh>
    <rPh sb="14" eb="16">
      <t>ジュツシキ</t>
    </rPh>
    <rPh sb="17" eb="19">
      <t>キニュウ</t>
    </rPh>
    <phoneticPr fontId="3"/>
  </si>
  <si>
    <r>
      <t>６） 腹腔鏡下手術（</t>
    </r>
    <r>
      <rPr>
        <b/>
        <sz val="10.5"/>
        <rFont val="ＭＳ Ｐゴシック"/>
        <family val="3"/>
        <charset val="128"/>
      </rPr>
      <t>TAPP</t>
    </r>
    <r>
      <rPr>
        <sz val="10.5"/>
        <rFont val="ＭＳ Ｐゴシック"/>
        <family val="3"/>
        <charset val="128"/>
      </rPr>
      <t>）の偶発症，合併症について</t>
    </r>
    <rPh sb="3" eb="5">
      <t>フクコウ</t>
    </rPh>
    <rPh sb="5" eb="6">
      <t>キョウ</t>
    </rPh>
    <rPh sb="6" eb="7">
      <t>カ</t>
    </rPh>
    <rPh sb="7" eb="9">
      <t>シュジュツ</t>
    </rPh>
    <phoneticPr fontId="3"/>
  </si>
  <si>
    <r>
      <t>７） 腹腔鏡下手術（</t>
    </r>
    <r>
      <rPr>
        <b/>
        <sz val="10.5"/>
        <rFont val="ＭＳ Ｐゴシック"/>
        <family val="3"/>
        <charset val="128"/>
      </rPr>
      <t>TEP</t>
    </r>
    <r>
      <rPr>
        <sz val="10.5"/>
        <rFont val="ＭＳ Ｐゴシック"/>
        <family val="3"/>
        <charset val="128"/>
      </rPr>
      <t>）の偶発症，合併症について</t>
    </r>
    <rPh sb="3" eb="5">
      <t>フクコウ</t>
    </rPh>
    <rPh sb="5" eb="6">
      <t>キョウ</t>
    </rPh>
    <rPh sb="6" eb="7">
      <t>カ</t>
    </rPh>
    <rPh sb="7" eb="9">
      <t>シュジュツ</t>
    </rPh>
    <phoneticPr fontId="3"/>
  </si>
  <si>
    <t>８） ロボット支援下手術の偶発症，合併症について</t>
    <phoneticPr fontId="3"/>
  </si>
  <si>
    <r>
      <t>４） 上記のうち，</t>
    </r>
    <r>
      <rPr>
        <b/>
        <sz val="11"/>
        <rFont val="ＭＳ Ｐゴシック"/>
        <family val="3"/>
        <charset val="128"/>
      </rPr>
      <t>再発症例に対して施行した症例数</t>
    </r>
    <r>
      <rPr>
        <sz val="11"/>
        <rFont val="ＭＳ Ｐゴシック"/>
        <family val="3"/>
        <charset val="128"/>
      </rPr>
      <t>を年毎に記入してください．</t>
    </r>
    <rPh sb="3" eb="5">
      <t>ジョウキ</t>
    </rPh>
    <rPh sb="9" eb="11">
      <t>サイハツ</t>
    </rPh>
    <rPh sb="11" eb="13">
      <t>ショウレイ</t>
    </rPh>
    <rPh sb="14" eb="15">
      <t>タイ</t>
    </rPh>
    <rPh sb="17" eb="19">
      <t>セコウ</t>
    </rPh>
    <rPh sb="21" eb="23">
      <t>ショウレイ</t>
    </rPh>
    <rPh sb="23" eb="24">
      <t>スウ</t>
    </rPh>
    <rPh sb="25" eb="27">
      <t>トシゴト</t>
    </rPh>
    <rPh sb="28" eb="30">
      <t>キニュウ</t>
    </rPh>
    <phoneticPr fontId="3"/>
  </si>
  <si>
    <t>３） 以下の術式について，症例数を年毎に記入して下さい．</t>
    <rPh sb="3" eb="5">
      <t>イカ</t>
    </rPh>
    <rPh sb="6" eb="8">
      <t>ジュツシキ</t>
    </rPh>
    <rPh sb="13" eb="15">
      <t>ショウレイ</t>
    </rPh>
    <rPh sb="15" eb="16">
      <t>スウ</t>
    </rPh>
    <rPh sb="17" eb="18">
      <t>トシ</t>
    </rPh>
    <rPh sb="18" eb="19">
      <t>ゴト</t>
    </rPh>
    <rPh sb="20" eb="22">
      <t>キニュウ</t>
    </rPh>
    <rPh sb="24" eb="25">
      <t>クダ</t>
    </rPh>
    <phoneticPr fontId="3"/>
  </si>
  <si>
    <t>２） 腹腔鏡下鼠径ヘルニア手術における鼠径部へのアプローチについて（チェックして下さい）</t>
    <rPh sb="13" eb="15">
      <t>シュジュツ</t>
    </rPh>
    <rPh sb="21" eb="22">
      <t>ブ</t>
    </rPh>
    <phoneticPr fontId="3"/>
  </si>
  <si>
    <t>１） 腹腔鏡下鼠径ヘルニア手術の適応について（チェックして下さい）</t>
    <phoneticPr fontId="3"/>
  </si>
  <si>
    <t>１） 腹腔鏡下腹壁ヘルニア修復術の適応について（チェックして下さい．複数回答可）</t>
    <phoneticPr fontId="3"/>
  </si>
  <si>
    <t>２） 第１トロッカーの挿入法について</t>
    <phoneticPr fontId="3"/>
  </si>
  <si>
    <t>３） 2024年，2025年の腹壁瘢痕ヘルニア修復術の術式別症例数を記入して下さい．</t>
    <phoneticPr fontId="3"/>
  </si>
  <si>
    <t>４） 2024年，2025年の臍ヘルニア修復術の術式別症例数を記入して下さい．</t>
    <phoneticPr fontId="3"/>
  </si>
  <si>
    <t>６） 2024年，2025年のその他の腹壁ヘルニア（Spigelianヘルニア，白線ヘルニア，腹直筋離開等）の術式別症例数を記入して下さい．</t>
    <phoneticPr fontId="3"/>
  </si>
  <si>
    <t>７） 腹腔鏡下腹壁ヘルニア修復術の偶発症，合併症について（2024年，2025年）</t>
    <rPh sb="3" eb="5">
      <t>フクコウ</t>
    </rPh>
    <rPh sb="5" eb="6">
      <t>キョウ</t>
    </rPh>
    <rPh sb="6" eb="7">
      <t>カ</t>
    </rPh>
    <rPh sb="7" eb="9">
      <t>フクヘキ</t>
    </rPh>
    <rPh sb="13" eb="15">
      <t>シュウフク</t>
    </rPh>
    <rPh sb="15" eb="16">
      <t>ジュツ</t>
    </rPh>
    <phoneticPr fontId="3"/>
  </si>
  <si>
    <t>８） 再発について　（2024年，2025年の２年間に施行した手術症例の再発例数についてお答えください）</t>
    <phoneticPr fontId="3"/>
  </si>
  <si>
    <t>１） 以下の内視鏡下手術　(胸部操作）について，症例数を年毎に記入してください．</t>
    <phoneticPr fontId="3"/>
  </si>
  <si>
    <t>２） 偶発症，合併症について</t>
    <phoneticPr fontId="3"/>
  </si>
  <si>
    <t>１） 以下の腹腔鏡下手術について，症例数を年毎に記入してください．</t>
    <phoneticPr fontId="3"/>
  </si>
  <si>
    <t>２） 同期間中の開腹手術（腹腔鏡下手術からの移行例も含む）について，症例数を年毎に記入してください．</t>
    <rPh sb="13" eb="15">
      <t>フクコウ</t>
    </rPh>
    <rPh sb="15" eb="16">
      <t>カガミ</t>
    </rPh>
    <rPh sb="16" eb="17">
      <t>シタ</t>
    </rPh>
    <rPh sb="17" eb="19">
      <t>シュジュツ</t>
    </rPh>
    <rPh sb="22" eb="24">
      <t>イコウ</t>
    </rPh>
    <rPh sb="24" eb="25">
      <t>レイ</t>
    </rPh>
    <rPh sb="26" eb="27">
      <t>フク</t>
    </rPh>
    <phoneticPr fontId="3"/>
  </si>
  <si>
    <t>３） 腹腔鏡下手術における偶発症，合併症について</t>
    <phoneticPr fontId="3"/>
  </si>
  <si>
    <t>　　 また，それらの中で術後の病理診断にてＧＩＳＴと診断された症例数を記入してください．</t>
    <phoneticPr fontId="3"/>
  </si>
  <si>
    <t>２） 同期間中の開腹手術（腹腔鏡下手術からの移行例も含む）について，症例数を年毎に記入してください．</t>
    <phoneticPr fontId="3"/>
  </si>
  <si>
    <t>１） 以下の腹腔鏡(補助)下手術について，症例数を年毎に記入してください．</t>
    <phoneticPr fontId="3"/>
  </si>
  <si>
    <t>　　 症例数を年毎に記入してください．</t>
    <phoneticPr fontId="3"/>
  </si>
  <si>
    <r>
      <t xml:space="preserve">３） </t>
    </r>
    <r>
      <rPr>
        <b/>
        <sz val="11"/>
        <rFont val="ＭＳ Ｐゴシック"/>
        <family val="3"/>
        <charset val="128"/>
      </rPr>
      <t>腹腔鏡下手術の適応</t>
    </r>
    <r>
      <rPr>
        <sz val="11"/>
        <rFont val="ＭＳ Ｐゴシック"/>
        <family val="3"/>
        <charset val="128"/>
      </rPr>
      <t>について</t>
    </r>
    <phoneticPr fontId="3"/>
  </si>
  <si>
    <t>４） 腹腔鏡下手術の偶発症・合併症について</t>
    <phoneticPr fontId="3"/>
  </si>
  <si>
    <t>１） 以下の内視鏡下手術について，症例数を年毎に記入してください．</t>
    <phoneticPr fontId="3"/>
  </si>
  <si>
    <t>２） 再建術式</t>
    <phoneticPr fontId="3"/>
  </si>
  <si>
    <t>４） 内視鏡下手術の適応</t>
    <phoneticPr fontId="3"/>
  </si>
  <si>
    <t>１） 気腹法，腹壁吊り上げ法の選択について（チェックして下さい）</t>
    <phoneticPr fontId="3"/>
  </si>
  <si>
    <t>２） どのような症例で腹壁吊り上げ法を用いますか．（チェックしてください．複数回答可）</t>
    <rPh sb="37" eb="39">
      <t>フクスウ</t>
    </rPh>
    <rPh sb="39" eb="41">
      <t>カイトウ</t>
    </rPh>
    <rPh sb="41" eb="42">
      <t>カ</t>
    </rPh>
    <phoneticPr fontId="3"/>
  </si>
  <si>
    <t>４） 腹部外科の各領域の症例のうち，単孔式腹腔鏡下手術を施行した症例について，術式別に症例数を年毎に記入して下さい．</t>
    <rPh sb="3" eb="5">
      <t>フクブ</t>
    </rPh>
    <rPh sb="5" eb="7">
      <t>ゲカ</t>
    </rPh>
    <rPh sb="8" eb="11">
      <t>カクリョウイキ</t>
    </rPh>
    <rPh sb="12" eb="14">
      <t>ショウレイ</t>
    </rPh>
    <rPh sb="18" eb="19">
      <t>タン</t>
    </rPh>
    <rPh sb="19" eb="20">
      <t>コウ</t>
    </rPh>
    <rPh sb="20" eb="21">
      <t>シキ</t>
    </rPh>
    <rPh sb="21" eb="24">
      <t>フククウキョウ</t>
    </rPh>
    <rPh sb="24" eb="25">
      <t>カ</t>
    </rPh>
    <rPh sb="25" eb="27">
      <t>シュジュツ</t>
    </rPh>
    <rPh sb="28" eb="30">
      <t>シコウ</t>
    </rPh>
    <rPh sb="32" eb="34">
      <t>ショウレイ</t>
    </rPh>
    <rPh sb="39" eb="41">
      <t>ジュツシキ</t>
    </rPh>
    <rPh sb="41" eb="42">
      <t>ベツ</t>
    </rPh>
    <rPh sb="43" eb="45">
      <t>ショウレイ</t>
    </rPh>
    <rPh sb="45" eb="46">
      <t>スウ</t>
    </rPh>
    <rPh sb="47" eb="49">
      <t>トシゴト</t>
    </rPh>
    <rPh sb="50" eb="52">
      <t>キニュウ</t>
    </rPh>
    <rPh sb="54" eb="55">
      <t>クダ</t>
    </rPh>
    <phoneticPr fontId="3"/>
  </si>
  <si>
    <t>５） Port site recurrenceの経験（2024年，2025年）があれば，診断名，病理組織所見，治療法，</t>
    <phoneticPr fontId="3"/>
  </si>
  <si>
    <t>１） 腹腔鏡下胆嚢摘出術症例について</t>
    <phoneticPr fontId="3"/>
  </si>
  <si>
    <t>２） 腹腔鏡下胆嚢摘出術の手術適応について（チェックしてください）</t>
    <phoneticPr fontId="3"/>
  </si>
  <si>
    <t>３） 偶発症，合併症について</t>
    <phoneticPr fontId="3"/>
  </si>
  <si>
    <t>４） その他の開腹移行症例 --- 上記３）で開腹した以外の症例をお書きください．</t>
    <rPh sb="18" eb="20">
      <t>ジョウキ</t>
    </rPh>
    <phoneticPr fontId="3"/>
  </si>
  <si>
    <t>１） 以下の腹腔鏡下手術について，症例数を年毎に記入してください．</t>
    <rPh sb="6" eb="8">
      <t>フクコウ</t>
    </rPh>
    <rPh sb="8" eb="9">
      <t>キョウ</t>
    </rPh>
    <rPh sb="9" eb="10">
      <t>カ</t>
    </rPh>
    <rPh sb="10" eb="12">
      <t>シュジュツ</t>
    </rPh>
    <phoneticPr fontId="3"/>
  </si>
  <si>
    <t>２） 総胆管結石症に対する現時点での治療方針をお答えください．（チェックして下さい）</t>
    <phoneticPr fontId="3"/>
  </si>
  <si>
    <t>４） その他の開腹移行症例 --- 上記３）で開腹した以外の症例をお書きください．</t>
    <phoneticPr fontId="3"/>
  </si>
  <si>
    <t>５） 腹腔鏡下手術の偶発症・合併症について</t>
    <phoneticPr fontId="3"/>
  </si>
  <si>
    <r>
      <t>６） 内視鏡下手術の</t>
    </r>
    <r>
      <rPr>
        <b/>
        <sz val="10.5"/>
        <rFont val="ＭＳ Ｐゴシック"/>
        <family val="3"/>
        <charset val="128"/>
      </rPr>
      <t>術後合併症</t>
    </r>
    <r>
      <rPr>
        <sz val="10.5"/>
        <rFont val="ＭＳ Ｐゴシック"/>
        <family val="3"/>
        <charset val="128"/>
      </rPr>
      <t>について</t>
    </r>
    <rPh sb="11" eb="12">
      <t>アト</t>
    </rPh>
    <rPh sb="12" eb="14">
      <t>ガッペイ</t>
    </rPh>
    <phoneticPr fontId="3"/>
  </si>
  <si>
    <t>１） 腹腔鏡(補助)下手術を行った症例について，対象疾患別に症例数を記入してください．</t>
    <phoneticPr fontId="3"/>
  </si>
  <si>
    <t>１１．小腸，大腸疾患に対する内視鏡下手術について</t>
    <phoneticPr fontId="3"/>
  </si>
  <si>
    <r>
      <t>４） 大腸癌に対する腹腔鏡下手術の</t>
    </r>
    <r>
      <rPr>
        <b/>
        <sz val="10.5"/>
        <color theme="1"/>
        <rFont val="ＭＳ Ｐゴシック"/>
        <family val="3"/>
        <charset val="128"/>
      </rPr>
      <t>適応疾患</t>
    </r>
    <r>
      <rPr>
        <sz val="10.5"/>
        <color theme="1"/>
        <rFont val="ＭＳ Ｐゴシック"/>
        <family val="3"/>
        <charset val="128"/>
      </rPr>
      <t>について（チェックして下さい）</t>
    </r>
    <rPh sb="3" eb="5">
      <t>ダイチョウ</t>
    </rPh>
    <rPh sb="5" eb="6">
      <t>ガン</t>
    </rPh>
    <rPh sb="7" eb="8">
      <t>タイ</t>
    </rPh>
    <rPh sb="14" eb="15">
      <t>テ</t>
    </rPh>
    <phoneticPr fontId="3"/>
  </si>
  <si>
    <t>５） 偶発症，合併症について</t>
    <phoneticPr fontId="3"/>
  </si>
  <si>
    <t>１） 以下の疾患に対する腹腔鏡(補助)下手術について，症例数を年毎に記入してください．</t>
    <phoneticPr fontId="3"/>
  </si>
  <si>
    <t>２） 手術術式別に，症例数を年毎に記入してください．</t>
    <phoneticPr fontId="3"/>
  </si>
  <si>
    <t>３） 術中偶発症について</t>
    <rPh sb="5" eb="7">
      <t>グウハツ</t>
    </rPh>
    <phoneticPr fontId="3"/>
  </si>
  <si>
    <t>４） 術後合併症について</t>
    <phoneticPr fontId="3"/>
  </si>
  <si>
    <t>１） 以下の疾患に対する腹腔鏡下手術について，症例数を年毎に記入してください．</t>
    <phoneticPr fontId="3"/>
  </si>
  <si>
    <t>２） 手術術式別に症例数を年毎に記入して下さい．(再建時の小開腹の有無は問わない）</t>
    <phoneticPr fontId="3"/>
  </si>
  <si>
    <t>１） 以下の術式について，症例数を年毎に記入してください．</t>
    <phoneticPr fontId="3"/>
  </si>
  <si>
    <t>２） 対象疾患内訳（2024年，2025年）</t>
    <phoneticPr fontId="3"/>
  </si>
  <si>
    <t>１） 以下の術式について症例数を年毎に記入して下さい．</t>
    <phoneticPr fontId="3"/>
  </si>
  <si>
    <t>１） 肥満症に対する内視鏡下手術について，術式別に症例数を年毎に記入して下さい．</t>
    <phoneticPr fontId="3"/>
  </si>
  <si>
    <t>２） 術中偶発症について</t>
    <rPh sb="5" eb="7">
      <t>グウハツ</t>
    </rPh>
    <phoneticPr fontId="3"/>
  </si>
  <si>
    <t>３） 術後合併症について</t>
    <phoneticPr fontId="3"/>
  </si>
  <si>
    <t>１） 以下の胸腔鏡下手術について，症例数を年毎に記入してください．</t>
    <phoneticPr fontId="3"/>
  </si>
  <si>
    <t>１） 以下の膀胱鏡下手術について，症例数を年毎に記入してください．</t>
    <rPh sb="6" eb="9">
      <t>ボウコウキョウ</t>
    </rPh>
    <phoneticPr fontId="3"/>
  </si>
  <si>
    <t>　　開腹移行した症例も含めて記載をお願いします．</t>
    <phoneticPr fontId="3"/>
  </si>
  <si>
    <r>
      <rPr>
        <sz val="10"/>
        <rFont val="ＭＳ Ｐゴシック"/>
        <family val="3"/>
        <charset val="128"/>
      </rPr>
      <t>胃瘻造設術</t>
    </r>
    <r>
      <rPr>
        <sz val="9"/>
        <rFont val="ＭＳ Ｐゴシック"/>
        <family val="3"/>
        <charset val="128"/>
      </rPr>
      <t>（補助下LAPEG含む）</t>
    </r>
    <rPh sb="0" eb="4">
      <t>イロウゾウセツ</t>
    </rPh>
    <rPh sb="4" eb="5">
      <t>ジュツ</t>
    </rPh>
    <rPh sb="6" eb="8">
      <t>ホジョ</t>
    </rPh>
    <rPh sb="8" eb="9">
      <t>シタ</t>
    </rPh>
    <rPh sb="14" eb="15">
      <t>フク</t>
    </rPh>
    <phoneticPr fontId="3"/>
  </si>
  <si>
    <t xml:space="preserve"> 腹腔鏡下検索（審査腹腔鏡, ヘルニアを除く）</t>
    <phoneticPr fontId="3"/>
  </si>
  <si>
    <r>
      <t>d. 術中低体温</t>
    </r>
    <r>
      <rPr>
        <sz val="10.5"/>
        <color rgb="FFFF0000"/>
        <rFont val="ＭＳ Ｐゴシック"/>
        <family val="3"/>
        <charset val="128"/>
      </rPr>
      <t xml:space="preserve"> *</t>
    </r>
    <rPh sb="3" eb="4">
      <t>ジュツ</t>
    </rPh>
    <rPh sb="4" eb="6">
      <t>チュウテイ</t>
    </rPh>
    <rPh sb="6" eb="8">
      <t>タイオン</t>
    </rPh>
    <phoneticPr fontId="3"/>
  </si>
  <si>
    <r>
      <t>c. 腹膜炎</t>
    </r>
    <r>
      <rPr>
        <sz val="10.5"/>
        <color rgb="FFFF0000"/>
        <rFont val="ＭＳ Ｐゴシック"/>
        <family val="3"/>
        <charset val="128"/>
      </rPr>
      <t xml:space="preserve"> *</t>
    </r>
    <phoneticPr fontId="3"/>
  </si>
  <si>
    <r>
      <t xml:space="preserve">肺切除術 </t>
    </r>
    <r>
      <rPr>
        <sz val="10"/>
        <rFont val="ＭＳ Ｐゴシック"/>
        <family val="3"/>
        <charset val="128"/>
      </rPr>
      <t>(葉切除・区域切除・部分切除を含む）</t>
    </r>
    <phoneticPr fontId="3"/>
  </si>
  <si>
    <t>審査胸腔鏡</t>
    <rPh sb="0" eb="2">
      <t>シンサ</t>
    </rPh>
    <rPh sb="2" eb="5">
      <t>キョウクウキョウ</t>
    </rPh>
    <phoneticPr fontId="3"/>
  </si>
  <si>
    <r>
      <t xml:space="preserve">d. </t>
    </r>
    <r>
      <rPr>
        <sz val="12"/>
        <rFont val="ＭＳ Ｐゴシック"/>
        <family val="3"/>
        <charset val="128"/>
      </rPr>
      <t>port site recurrence</t>
    </r>
    <r>
      <rPr>
        <sz val="10.5"/>
        <rFont val="ＭＳ Ｐゴシック"/>
        <family val="3"/>
        <charset val="128"/>
      </rPr>
      <t xml:space="preserve"> </t>
    </r>
    <r>
      <rPr>
        <sz val="10"/>
        <rFont val="ＭＳ Ｐゴシック"/>
        <family val="3"/>
        <charset val="128"/>
      </rPr>
      <t>(悪性腫瘍の場合のみ）</t>
    </r>
    <phoneticPr fontId="3"/>
  </si>
  <si>
    <r>
      <t xml:space="preserve">c. 術中低体温 </t>
    </r>
    <r>
      <rPr>
        <sz val="10.5"/>
        <color rgb="FFFF0000"/>
        <rFont val="ＭＳ Ｐゴシック"/>
        <family val="3"/>
        <charset val="128"/>
      </rPr>
      <t>*</t>
    </r>
    <rPh sb="3" eb="4">
      <t>ジュツ</t>
    </rPh>
    <rPh sb="4" eb="6">
      <t>チュウテイ</t>
    </rPh>
    <rPh sb="6" eb="8">
      <t>タイオン</t>
    </rPh>
    <phoneticPr fontId="3"/>
  </si>
  <si>
    <r>
      <t>　　</t>
    </r>
    <r>
      <rPr>
        <sz val="10.5"/>
        <color rgb="FF0000FF"/>
        <rFont val="ＭＳ Ｐゴシック"/>
        <family val="3"/>
        <charset val="128"/>
      </rPr>
      <t>開腹移行した症例も含めて記載をお願いします．</t>
    </r>
    <phoneticPr fontId="3"/>
  </si>
  <si>
    <r>
      <t xml:space="preserve">* </t>
    </r>
    <r>
      <rPr>
        <sz val="11"/>
        <color rgb="FF0000FF"/>
        <rFont val="ＭＳ Ｐゴシック"/>
        <family val="3"/>
        <charset val="128"/>
      </rPr>
      <t>腹膜炎は術後に発症したもの</t>
    </r>
    <rPh sb="2" eb="5">
      <t>フクマクエン</t>
    </rPh>
    <rPh sb="6" eb="8">
      <t>ジュツゴ</t>
    </rPh>
    <rPh sb="9" eb="11">
      <t>ハッショウ</t>
    </rPh>
    <phoneticPr fontId="3"/>
  </si>
  <si>
    <r>
      <t xml:space="preserve">* </t>
    </r>
    <r>
      <rPr>
        <sz val="11"/>
        <color rgb="FF0000FF"/>
        <rFont val="ＭＳ Ｐゴシック"/>
        <family val="3"/>
        <charset val="128"/>
      </rPr>
      <t>UTI, 腹膜炎は術後に発症したもの</t>
    </r>
    <rPh sb="11" eb="13">
      <t>ジュツゴ</t>
    </rPh>
    <rPh sb="14" eb="16">
      <t>ハッショウ</t>
    </rPh>
    <phoneticPr fontId="3"/>
  </si>
  <si>
    <t>　　 ご回答いただいた領域について，先頭セル内にチェック</t>
    <phoneticPr fontId="3"/>
  </si>
  <si>
    <t>１．ご連絡先をご記入下さい．</t>
    <rPh sb="3" eb="6">
      <t>レンラクサキ</t>
    </rPh>
    <rPh sb="8" eb="11">
      <t>キニュウクダ</t>
    </rPh>
    <phoneticPr fontId="7"/>
  </si>
  <si>
    <t>２．アンケートにお答え下さい．</t>
    <rPh sb="9" eb="10">
      <t>コタ</t>
    </rPh>
    <rPh sb="11" eb="12">
      <t>クダ</t>
    </rPh>
    <phoneticPr fontId="7"/>
  </si>
  <si>
    <t>　添付文書にしてお送り下さい．</t>
    <rPh sb="1" eb="3">
      <t>テンプ</t>
    </rPh>
    <rPh sb="3" eb="5">
      <t>ブンショ</t>
    </rPh>
    <rPh sb="9" eb="10">
      <t>オク</t>
    </rPh>
    <rPh sb="11" eb="12">
      <t>クダ</t>
    </rPh>
    <phoneticPr fontId="7"/>
  </si>
  <si>
    <t>を入れていただきますようお願い申し上げます．</t>
    <phoneticPr fontId="3"/>
  </si>
  <si>
    <t xml:space="preserve"> 本アンケート調査にお答えいただく必要はございません．</t>
    <phoneticPr fontId="3"/>
  </si>
  <si>
    <t>　作成されています．</t>
    <phoneticPr fontId="3"/>
  </si>
  <si>
    <r>
      <t>２０２６年４月３０日必着で</t>
    </r>
    <r>
      <rPr>
        <b/>
        <sz val="18"/>
        <color rgb="FF0000FF"/>
        <rFont val="ＭＳ Ｐゴシック"/>
        <family val="3"/>
        <charset val="128"/>
      </rPr>
      <t>ご返送をお願い致します．</t>
    </r>
    <rPh sb="4" eb="5">
      <t>ネン</t>
    </rPh>
    <rPh sb="6" eb="7">
      <t>ガツ</t>
    </rPh>
    <rPh sb="9" eb="10">
      <t>ニチ</t>
    </rPh>
    <rPh sb="10" eb="12">
      <t>ヒッチャク</t>
    </rPh>
    <rPh sb="14" eb="16">
      <t>ヘンソウ</t>
    </rPh>
    <rPh sb="18" eb="19">
      <t>ネガ</t>
    </rPh>
    <rPh sb="20" eb="21">
      <t>イタ</t>
    </rPh>
    <phoneticPr fontId="3"/>
  </si>
  <si>
    <t>　 下記アンケート項目をクリックして，アンケートのご記入をお願い致します．</t>
    <rPh sb="2" eb="4">
      <t>カキ</t>
    </rPh>
    <rPh sb="9" eb="11">
      <t>コウモク</t>
    </rPh>
    <rPh sb="26" eb="28">
      <t>キニュウ</t>
    </rPh>
    <rPh sb="30" eb="31">
      <t>ネガ</t>
    </rPh>
    <rPh sb="32" eb="33">
      <t>イタ</t>
    </rPh>
    <phoneticPr fontId="3"/>
  </si>
  <si>
    <t xml:space="preserve"> なお，産婦人科領域に関して，日本産科婦人科内視鏡学会のアンケート調査に登録されている施設は</t>
    <phoneticPr fontId="3"/>
  </si>
  <si>
    <t>お答え頂きましたアンケート内容につきまして，全体のデータ集計以外には使用せず，施設名を特定した個別データを公表することはありません．</t>
    <phoneticPr fontId="3"/>
  </si>
  <si>
    <t>今回のアンケート調査について，ご意見がありましたら下の欄にお書き込み下さい．</t>
    <phoneticPr fontId="3"/>
  </si>
  <si>
    <t>　アンケート入力が完了しましたら，このExcelファイルをデスクトップに一旦保存して下さい．</t>
    <rPh sb="6" eb="8">
      <t>ニュウリョク</t>
    </rPh>
    <rPh sb="9" eb="11">
      <t>カンリョウ</t>
    </rPh>
    <phoneticPr fontId="7"/>
  </si>
  <si>
    <t>　当アンケートは，Microsoft OfficeのExcelを使って作成されています．</t>
    <rPh sb="1" eb="2">
      <t>トウ</t>
    </rPh>
    <rPh sb="32" eb="33">
      <t>ツカ</t>
    </rPh>
    <rPh sb="35" eb="37">
      <t>サクセイ</t>
    </rPh>
    <phoneticPr fontId="3"/>
  </si>
  <si>
    <r>
      <t>　集計作業の効率化，迅速化のため，</t>
    </r>
    <r>
      <rPr>
        <b/>
        <sz val="14"/>
        <color rgb="FF0000FF"/>
        <rFont val="ＭＳ Ｐゴシック"/>
        <family val="3"/>
        <charset val="128"/>
      </rPr>
      <t>電子メール</t>
    </r>
    <r>
      <rPr>
        <sz val="14"/>
        <rFont val="ＭＳ Ｐゴシック"/>
        <family val="3"/>
        <charset val="128"/>
      </rPr>
      <t>でのご回答をお願い致します．</t>
    </r>
    <rPh sb="10" eb="13">
      <t>ジンソクカ</t>
    </rPh>
    <phoneticPr fontId="7"/>
  </si>
  <si>
    <r>
      <rPr>
        <b/>
        <sz val="13"/>
        <color rgb="FF0000FF"/>
        <rFont val="ＭＳ Ｐゴシック"/>
        <family val="3"/>
        <charset val="128"/>
      </rPr>
      <t>(送付先メールアドレス</t>
    </r>
    <r>
      <rPr>
        <b/>
        <sz val="13"/>
        <rFont val="ＭＳ Ｐゴシック"/>
        <family val="3"/>
        <charset val="128"/>
      </rPr>
      <t>：</t>
    </r>
    <rPh sb="1" eb="3">
      <t>ソウフ</t>
    </rPh>
    <rPh sb="3" eb="4">
      <t>サキ</t>
    </rPh>
    <phoneticPr fontId="3"/>
  </si>
  <si>
    <r>
      <t>　今回調査の追加，変更点について，</t>
    </r>
    <r>
      <rPr>
        <b/>
        <sz val="14"/>
        <color indexed="10"/>
        <rFont val="ＭＳ Ｐゴシック"/>
        <family val="3"/>
        <charset val="128"/>
      </rPr>
      <t>アンケート入力要項をご覧下さい．</t>
    </r>
    <rPh sb="1" eb="3">
      <t>コンカイ</t>
    </rPh>
    <rPh sb="3" eb="5">
      <t>チョウサ</t>
    </rPh>
    <rPh sb="6" eb="8">
      <t>ツイカ</t>
    </rPh>
    <rPh sb="9" eb="12">
      <t>ヘンコウテン</t>
    </rPh>
    <phoneticPr fontId="7"/>
  </si>
  <si>
    <r>
      <t>　回答欄は</t>
    </r>
    <r>
      <rPr>
        <b/>
        <sz val="14"/>
        <color rgb="FF0000FF"/>
        <rFont val="ＭＳ Ｐゴシック"/>
        <family val="3"/>
        <charset val="128"/>
      </rPr>
      <t>数値のみ入力できるセル</t>
    </r>
    <r>
      <rPr>
        <sz val="14"/>
        <rFont val="ＭＳ Ｐゴシック"/>
        <family val="3"/>
        <charset val="128"/>
      </rPr>
      <t>と，</t>
    </r>
    <r>
      <rPr>
        <b/>
        <sz val="14"/>
        <color indexed="10"/>
        <rFont val="ＭＳ Ｐゴシック"/>
        <family val="3"/>
        <charset val="128"/>
      </rPr>
      <t>テキスト入力が必要なセル，</t>
    </r>
    <r>
      <rPr>
        <b/>
        <sz val="14"/>
        <color rgb="FF0000FF"/>
        <rFont val="ＭＳ Ｐゴシック"/>
        <family val="3"/>
        <charset val="128"/>
      </rPr>
      <t>選択が必要なセル</t>
    </r>
    <r>
      <rPr>
        <sz val="14"/>
        <rFont val="ＭＳ Ｐゴシック"/>
        <family val="3"/>
        <charset val="128"/>
      </rPr>
      <t>とに分けて</t>
    </r>
    <rPh sb="1" eb="3">
      <t>カイトウ</t>
    </rPh>
    <rPh sb="3" eb="4">
      <t>ラン</t>
    </rPh>
    <rPh sb="5" eb="7">
      <t>スウチ</t>
    </rPh>
    <rPh sb="9" eb="11">
      <t>ニュウリョク</t>
    </rPh>
    <rPh sb="22" eb="24">
      <t>ニュウリョク</t>
    </rPh>
    <rPh sb="25" eb="27">
      <t>ヒツヨウ</t>
    </rPh>
    <rPh sb="31" eb="33">
      <t>センタク</t>
    </rPh>
    <rPh sb="34" eb="36">
      <t>ヒツヨウ</t>
    </rPh>
    <phoneticPr fontId="3"/>
  </si>
  <si>
    <r>
      <t>　</t>
    </r>
    <r>
      <rPr>
        <b/>
        <sz val="14"/>
        <color rgb="FF0000FF"/>
        <rFont val="ＭＳ Ｐゴシック"/>
        <family val="3"/>
        <charset val="128"/>
      </rPr>
      <t>該当する症例がない場合，表中の白抜きセルへの</t>
    </r>
    <r>
      <rPr>
        <b/>
        <sz val="14"/>
        <color indexed="10"/>
        <rFont val="ＭＳ Ｐゴシック"/>
        <family val="3"/>
        <charset val="128"/>
      </rPr>
      <t>”０”の数値入力は不要です．</t>
    </r>
    <rPh sb="1" eb="3">
      <t>ガイトウ</t>
    </rPh>
    <rPh sb="5" eb="7">
      <t>ショウレイ</t>
    </rPh>
    <rPh sb="10" eb="12">
      <t>バアイ</t>
    </rPh>
    <rPh sb="13" eb="15">
      <t>ヒョウチュウ</t>
    </rPh>
    <rPh sb="16" eb="18">
      <t>シロヌ</t>
    </rPh>
    <rPh sb="27" eb="29">
      <t>スウチ</t>
    </rPh>
    <rPh sb="29" eb="31">
      <t>ニュウリョク</t>
    </rPh>
    <rPh sb="32" eb="34">
      <t>フヨウ</t>
    </rPh>
    <phoneticPr fontId="3"/>
  </si>
  <si>
    <r>
      <t>　　　急性胆嚢炎は，</t>
    </r>
    <r>
      <rPr>
        <sz val="10"/>
        <color rgb="FF0000FF"/>
        <rFont val="ＭＳ Ｐゴシック"/>
        <family val="3"/>
        <charset val="128"/>
      </rPr>
      <t>発症後72時間以内の手術症例としてください．</t>
    </r>
    <rPh sb="3" eb="5">
      <t>キュウセイ</t>
    </rPh>
    <rPh sb="5" eb="7">
      <t>タンノウ</t>
    </rPh>
    <rPh sb="7" eb="8">
      <t>エン</t>
    </rPh>
    <rPh sb="10" eb="12">
      <t>ハッショウ</t>
    </rPh>
    <rPh sb="12" eb="13">
      <t>ゴ</t>
    </rPh>
    <rPh sb="15" eb="17">
      <t>ジカン</t>
    </rPh>
    <rPh sb="17" eb="19">
      <t>イナイ</t>
    </rPh>
    <rPh sb="20" eb="22">
      <t>シュジュツ</t>
    </rPh>
    <rPh sb="22" eb="24">
      <t>ショウレイ</t>
    </rPh>
    <phoneticPr fontId="3"/>
  </si>
  <si>
    <t>アンケートへのご協力，大変ありがとうございました．</t>
    <rPh sb="8" eb="10">
      <t>キョウリョク</t>
    </rPh>
    <rPh sb="11" eb="13">
      <t>タイヘン</t>
    </rPh>
    <phoneticPr fontId="3"/>
  </si>
  <si>
    <t>２） 上記１）の症例について，術式別に症例数を記入して下さい．</t>
    <phoneticPr fontId="3"/>
  </si>
  <si>
    <t>アンケート欄の白地枠内にご回答ください．</t>
    <rPh sb="5" eb="6">
      <t>ラン</t>
    </rPh>
    <rPh sb="7" eb="9">
      <t>シロジ</t>
    </rPh>
    <rPh sb="9" eb="10">
      <t>ワク</t>
    </rPh>
    <rPh sb="10" eb="11">
      <t>ナイ</t>
    </rPh>
    <rPh sb="13" eb="15">
      <t>カイトウ</t>
    </rPh>
    <phoneticPr fontId="3"/>
  </si>
  <si>
    <t>以上，ご回答頂きましたアンケート内容について，全体のデータ集計以外には使用せず，</t>
    <rPh sb="0" eb="2">
      <t>イジョウ</t>
    </rPh>
    <rPh sb="4" eb="6">
      <t>カイトウ</t>
    </rPh>
    <rPh sb="6" eb="7">
      <t>イタダ</t>
    </rPh>
    <rPh sb="16" eb="18">
      <t>ナイヨウ</t>
    </rPh>
    <rPh sb="23" eb="25">
      <t>ゼンタイ</t>
    </rPh>
    <rPh sb="29" eb="31">
      <t>シュウケイ</t>
    </rPh>
    <rPh sb="31" eb="33">
      <t>イガイ</t>
    </rPh>
    <rPh sb="35" eb="37">
      <t>シヨウ</t>
    </rPh>
    <phoneticPr fontId="3"/>
  </si>
  <si>
    <t>以上，ご回答頂きましたアンケート内容について，全体のデータ集計以外には使用せず，施設名を特定した個別データを公表することはありません．</t>
    <rPh sb="0" eb="2">
      <t>イジョウ</t>
    </rPh>
    <rPh sb="4" eb="6">
      <t>カイトウ</t>
    </rPh>
    <rPh sb="6" eb="7">
      <t>イタダ</t>
    </rPh>
    <rPh sb="16" eb="18">
      <t>ナイヨウ</t>
    </rPh>
    <rPh sb="23" eb="25">
      <t>ゼンタイ</t>
    </rPh>
    <rPh sb="29" eb="31">
      <t>シュウケイ</t>
    </rPh>
    <rPh sb="31" eb="33">
      <t>イガイ</t>
    </rPh>
    <rPh sb="35" eb="37">
      <t>シヨウ</t>
    </rPh>
    <phoneticPr fontId="3"/>
  </si>
  <si>
    <t>今回のアンケート調査について，ご意見がありましたら下の欄にご入力下さい．</t>
    <rPh sb="0" eb="2">
      <t>コンカイ</t>
    </rPh>
    <rPh sb="8" eb="10">
      <t>チョウサ</t>
    </rPh>
    <rPh sb="16" eb="18">
      <t>イケン</t>
    </rPh>
    <rPh sb="25" eb="26">
      <t>シタ</t>
    </rPh>
    <rPh sb="27" eb="28">
      <t>ラン</t>
    </rPh>
    <rPh sb="30" eb="32">
      <t>ニュウリョク</t>
    </rPh>
    <rPh sb="32" eb="33">
      <t>クダ</t>
    </rPh>
    <phoneticPr fontId="3"/>
  </si>
  <si>
    <t>内視鏡下の手技が直接的あるいは間接的に関与したと考えられる死亡例の経験があれば，</t>
    <rPh sb="0" eb="3">
      <t>ナイシキョウ</t>
    </rPh>
    <rPh sb="3" eb="4">
      <t>シタ</t>
    </rPh>
    <rPh sb="5" eb="7">
      <t>シュギ</t>
    </rPh>
    <rPh sb="8" eb="11">
      <t>チョクセツテキ</t>
    </rPh>
    <rPh sb="15" eb="18">
      <t>カンセツテキ</t>
    </rPh>
    <rPh sb="19" eb="21">
      <t>カンヨ</t>
    </rPh>
    <rPh sb="24" eb="25">
      <t>カンガ</t>
    </rPh>
    <rPh sb="29" eb="31">
      <t>シボウ</t>
    </rPh>
    <rPh sb="31" eb="32">
      <t>レイ</t>
    </rPh>
    <rPh sb="33" eb="35">
      <t>ケイケン</t>
    </rPh>
    <phoneticPr fontId="3"/>
  </si>
  <si>
    <t>経験年（西暦），性・年齢，疾患，術式，併存疾患，死因，死亡時期などについて，お答えください．</t>
    <rPh sb="0" eb="2">
      <t>ケイケン</t>
    </rPh>
    <rPh sb="2" eb="3">
      <t>トシ</t>
    </rPh>
    <rPh sb="4" eb="6">
      <t>セイレキ</t>
    </rPh>
    <rPh sb="8" eb="9">
      <t>セイ</t>
    </rPh>
    <rPh sb="10" eb="12">
      <t>ネンレイ</t>
    </rPh>
    <rPh sb="13" eb="15">
      <t>シッカン</t>
    </rPh>
    <rPh sb="16" eb="18">
      <t>ジュツシキ</t>
    </rPh>
    <rPh sb="19" eb="21">
      <t>ヘイゾン</t>
    </rPh>
    <rPh sb="21" eb="23">
      <t>シッカン</t>
    </rPh>
    <rPh sb="24" eb="26">
      <t>シイン</t>
    </rPh>
    <rPh sb="27" eb="29">
      <t>シボウ</t>
    </rPh>
    <rPh sb="29" eb="31">
      <t>ジキ</t>
    </rPh>
    <rPh sb="39" eb="40">
      <t>コタ</t>
    </rPh>
    <phoneticPr fontId="3"/>
  </si>
  <si>
    <r>
      <t>　</t>
    </r>
    <r>
      <rPr>
        <b/>
        <sz val="14"/>
        <color rgb="FF0000FF"/>
        <rFont val="ＭＳ Ｐゴシック"/>
        <family val="3"/>
        <charset val="128"/>
      </rPr>
      <t>最近の２年間（2024年1月1日から2025年12月31日まで）</t>
    </r>
    <r>
      <rPr>
        <sz val="14"/>
        <rFont val="ＭＳ Ｐゴシック"/>
        <family val="3"/>
        <charset val="128"/>
      </rPr>
      <t>の症例についてお答え下さい．</t>
    </r>
    <rPh sb="1" eb="3">
      <t>サイキン</t>
    </rPh>
    <rPh sb="5" eb="7">
      <t>ネンカン</t>
    </rPh>
    <rPh sb="12" eb="13">
      <t>ネン</t>
    </rPh>
    <rPh sb="14" eb="15">
      <t>ガツ</t>
    </rPh>
    <rPh sb="16" eb="17">
      <t>ヒ</t>
    </rPh>
    <rPh sb="41" eb="42">
      <t>コタ</t>
    </rPh>
    <rPh sb="43" eb="44">
      <t>クダ</t>
    </rPh>
    <phoneticPr fontId="7"/>
  </si>
  <si>
    <r>
      <t>　アンケート項目の回答欄は</t>
    </r>
    <r>
      <rPr>
        <sz val="14"/>
        <color rgb="FF0000FF"/>
        <rFont val="ＭＳ Ｐゴシック"/>
        <family val="3"/>
        <charset val="128"/>
      </rPr>
      <t>白抜きセル</t>
    </r>
    <r>
      <rPr>
        <sz val="14"/>
        <rFont val="ＭＳ Ｐゴシック"/>
        <family val="3"/>
        <charset val="128"/>
      </rPr>
      <t>となっており，それ以外のセルは変更しないようお願いします．</t>
    </r>
    <rPh sb="6" eb="8">
      <t>コウモク</t>
    </rPh>
    <rPh sb="9" eb="11">
      <t>カイトウ</t>
    </rPh>
    <rPh sb="11" eb="12">
      <t>ラン</t>
    </rPh>
    <rPh sb="13" eb="15">
      <t>シロヌ</t>
    </rPh>
    <rPh sb="27" eb="29">
      <t>イガイ</t>
    </rPh>
    <rPh sb="33" eb="35">
      <t>ヘンコウ</t>
    </rPh>
    <phoneticPr fontId="3"/>
  </si>
  <si>
    <r>
      <t xml:space="preserve">＊ </t>
    </r>
    <r>
      <rPr>
        <sz val="10.5"/>
        <color rgb="FF0000FF"/>
        <rFont val="ＭＳ Ｐゴシック"/>
        <family val="3"/>
        <charset val="128"/>
      </rPr>
      <t>乳腺内視鏡切除後１期的再建症例も重複記載可．</t>
    </r>
    <phoneticPr fontId="3"/>
  </si>
  <si>
    <t>なお，産婦人科領域に関して，日本産科婦人科内視鏡学会のアンケート調査に登録されている施設は本アンケート調査にお答えいただく必要はございません．</t>
    <phoneticPr fontId="7"/>
  </si>
  <si>
    <r>
      <t>＊</t>
    </r>
    <r>
      <rPr>
        <sz val="10.5"/>
        <color rgb="FF0000FF"/>
        <rFont val="ＭＳ Ｐゴシック"/>
        <family val="3"/>
        <charset val="128"/>
      </rPr>
      <t>乳腺内視鏡切除後１期的再建症例も重複記載可．</t>
    </r>
    <phoneticPr fontId="3"/>
  </si>
  <si>
    <r>
      <t xml:space="preserve">＊＊ </t>
    </r>
    <r>
      <rPr>
        <sz val="10.5"/>
        <color rgb="FF0000FF"/>
        <rFont val="ＭＳ Ｐゴシック"/>
        <family val="3"/>
        <charset val="128"/>
      </rPr>
      <t>甲状腺手術に伴うものは除外して下さい．</t>
    </r>
    <phoneticPr fontId="3"/>
  </si>
  <si>
    <t>　　 ロボット支援胸腔鏡下手術の症例数を記入してください．</t>
    <rPh sb="13" eb="14">
      <t>テ</t>
    </rPh>
    <phoneticPr fontId="3"/>
  </si>
  <si>
    <t>縦隔悪性腫瘍</t>
    <rPh sb="0" eb="2">
      <t>ジュウカク</t>
    </rPh>
    <rPh sb="2" eb="4">
      <t>アクセイ</t>
    </rPh>
    <rPh sb="4" eb="6">
      <t>シュヨウ</t>
    </rPh>
    <phoneticPr fontId="3"/>
  </si>
  <si>
    <t>縦隔良性腫瘍</t>
    <rPh sb="0" eb="2">
      <t>ジュウカク</t>
    </rPh>
    <rPh sb="2" eb="4">
      <t>リョウセイ</t>
    </rPh>
    <rPh sb="4" eb="6">
      <t>シュヨウ</t>
    </rPh>
    <phoneticPr fontId="3"/>
  </si>
  <si>
    <t>重症筋無力症</t>
    <rPh sb="0" eb="2">
      <t>ジュウショウ</t>
    </rPh>
    <rPh sb="2" eb="6">
      <t>キンムリョクショウ</t>
    </rPh>
    <phoneticPr fontId="3"/>
  </si>
  <si>
    <t>肺悪性腫瘍 葉切除・区域切除</t>
    <rPh sb="0" eb="1">
      <t>ハイ</t>
    </rPh>
    <rPh sb="1" eb="3">
      <t>アクセイ</t>
    </rPh>
    <rPh sb="3" eb="5">
      <t>シュヨウ</t>
    </rPh>
    <rPh sb="6" eb="7">
      <t>ハ</t>
    </rPh>
    <rPh sb="7" eb="9">
      <t>セツジョ</t>
    </rPh>
    <rPh sb="10" eb="12">
      <t>クイキ</t>
    </rPh>
    <rPh sb="12" eb="14">
      <t>セツジョ</t>
    </rPh>
    <phoneticPr fontId="3"/>
  </si>
  <si>
    <t>neuroendcrine tumor</t>
  </si>
  <si>
    <t>悪性胚細胞腫</t>
    <rPh sb="0" eb="2">
      <t>アクセイ</t>
    </rPh>
    <rPh sb="2" eb="3">
      <t>ハイ</t>
    </rPh>
    <rPh sb="3" eb="5">
      <t>サイボウ</t>
    </rPh>
    <rPh sb="5" eb="6">
      <t>シュ</t>
    </rPh>
    <phoneticPr fontId="3"/>
  </si>
  <si>
    <t>2024年</t>
    <rPh sb="4" eb="5">
      <t>ネン</t>
    </rPh>
    <phoneticPr fontId="3"/>
  </si>
  <si>
    <t>2025年</t>
    <rPh sb="4" eb="5">
      <t>ネン</t>
    </rPh>
    <phoneticPr fontId="3"/>
  </si>
  <si>
    <t>g. 患者年齢による</t>
    <phoneticPr fontId="3"/>
  </si>
  <si>
    <t>g. 胸腺癌</t>
    <rPh sb="3" eb="5">
      <t>キョウセン</t>
    </rPh>
    <rPh sb="5" eb="6">
      <t>ガン</t>
    </rPh>
    <phoneticPr fontId="3"/>
  </si>
  <si>
    <t>h. neuroendcine tumor</t>
  </si>
  <si>
    <t>i. 悪性胚細胞腫</t>
    <rPh sb="3" eb="5">
      <t>アクセイ</t>
    </rPh>
    <rPh sb="5" eb="6">
      <t>ハイ</t>
    </rPh>
    <rPh sb="6" eb="9">
      <t>サイボウシュ</t>
    </rPh>
    <phoneticPr fontId="3"/>
  </si>
  <si>
    <t>８ー１．ロボット支援手術以外</t>
    <phoneticPr fontId="3"/>
  </si>
  <si>
    <t>８ー２．ロボット支援手術</t>
    <phoneticPr fontId="3"/>
  </si>
  <si>
    <t>ロボット支援手術以外　</t>
    <phoneticPr fontId="3"/>
  </si>
  <si>
    <t>ロボット支援手術　</t>
    <phoneticPr fontId="3"/>
  </si>
  <si>
    <t>１０ー１．ロボット支援手術以外</t>
    <phoneticPr fontId="3"/>
  </si>
  <si>
    <t>１０ー２．ロボット支援手術</t>
    <phoneticPr fontId="3"/>
  </si>
  <si>
    <r>
      <t>（注1）</t>
    </r>
    <r>
      <rPr>
        <sz val="10"/>
        <color rgb="FF0000FF"/>
        <rFont val="ＭＳ Ｐゴシック"/>
        <family val="3"/>
        <charset val="128"/>
      </rPr>
      <t xml:space="preserve"> 7日以上30日以内に発症した肺瘻又は7日以内でも処置(胸膜癒着や再手術）を要したもの</t>
    </r>
    <phoneticPr fontId="3"/>
  </si>
  <si>
    <r>
      <t>（注2）</t>
    </r>
    <r>
      <rPr>
        <sz val="10"/>
        <color rgb="FF0000FF"/>
        <rFont val="ＭＳ Ｐゴシック"/>
        <family val="3"/>
        <charset val="128"/>
      </rPr>
      <t xml:space="preserve"> 感染兆候の増悪を伴うXp, CTにおける肺野浸潤陰影の出現</t>
    </r>
    <rPh sb="1" eb="2">
      <t>チュウ</t>
    </rPh>
    <rPh sb="5" eb="7">
      <t>カンセン</t>
    </rPh>
    <rPh sb="7" eb="9">
      <t>チョウコウ</t>
    </rPh>
    <rPh sb="10" eb="12">
      <t>ゾウアク</t>
    </rPh>
    <rPh sb="13" eb="14">
      <t>トモナ</t>
    </rPh>
    <rPh sb="25" eb="26">
      <t>ハイ</t>
    </rPh>
    <rPh sb="26" eb="27">
      <t>ノ</t>
    </rPh>
    <rPh sb="27" eb="29">
      <t>シンジュン</t>
    </rPh>
    <rPh sb="29" eb="31">
      <t>インエイ</t>
    </rPh>
    <rPh sb="32" eb="34">
      <t>シュツゲン</t>
    </rPh>
    <phoneticPr fontId="3"/>
  </si>
  <si>
    <r>
      <t xml:space="preserve">（注3） </t>
    </r>
    <r>
      <rPr>
        <sz val="10"/>
        <color rgb="FF0000FF"/>
        <rFont val="ＭＳ Ｐゴシック"/>
        <family val="3"/>
        <charset val="128"/>
      </rPr>
      <t>乳び胸：絶食，低脂肪食などの治療を必要とする</t>
    </r>
    <phoneticPr fontId="3"/>
  </si>
  <si>
    <r>
      <t xml:space="preserve">（注4） </t>
    </r>
    <r>
      <rPr>
        <sz val="10"/>
        <color rgb="FF0000FF"/>
        <rFont val="ＭＳ Ｐゴシック"/>
        <family val="3"/>
        <charset val="128"/>
      </rPr>
      <t>呼吸不全：　再挿管・気管切開・術後48時間を超える人工呼吸器補助</t>
    </r>
    <phoneticPr fontId="3"/>
  </si>
  <si>
    <r>
      <t>（注6）</t>
    </r>
    <r>
      <rPr>
        <sz val="10"/>
        <color rgb="FF0000FF"/>
        <rFont val="ＭＳ Ｐゴシック"/>
        <family val="3"/>
        <charset val="128"/>
      </rPr>
      <t xml:space="preserve"> 心不全：カテコラミンを必要とした場合</t>
    </r>
    <phoneticPr fontId="3"/>
  </si>
  <si>
    <r>
      <t>（注7）</t>
    </r>
    <r>
      <rPr>
        <sz val="10"/>
        <color rgb="FF0000FF"/>
        <rFont val="ＭＳ Ｐゴシック"/>
        <family val="3"/>
        <charset val="128"/>
      </rPr>
      <t xml:space="preserve"> 術後抗精神病薬を要したもの</t>
    </r>
    <phoneticPr fontId="3"/>
  </si>
  <si>
    <r>
      <rPr>
        <sz val="10.5"/>
        <color rgb="FF0000FF"/>
        <rFont val="ＭＳ Ｐゴシック"/>
        <family val="3"/>
        <charset val="128"/>
      </rPr>
      <t>e. 肺炎</t>
    </r>
    <r>
      <rPr>
        <sz val="10.5"/>
        <color rgb="FFFF0000"/>
        <rFont val="ＭＳ Ｐゴシック"/>
        <family val="3"/>
        <charset val="128"/>
      </rPr>
      <t>（注2）</t>
    </r>
    <phoneticPr fontId="3"/>
  </si>
  <si>
    <r>
      <rPr>
        <sz val="10.5"/>
        <color rgb="FF0000FF"/>
        <rFont val="ＭＳ Ｐゴシック"/>
        <family val="3"/>
        <charset val="128"/>
      </rPr>
      <t>h. 乳び胸</t>
    </r>
    <r>
      <rPr>
        <sz val="10.5"/>
        <color rgb="FFFF0000"/>
        <rFont val="ＭＳ Ｐゴシック"/>
        <family val="3"/>
        <charset val="128"/>
      </rPr>
      <t>（注3）</t>
    </r>
    <phoneticPr fontId="3"/>
  </si>
  <si>
    <r>
      <rPr>
        <sz val="11"/>
        <color rgb="FF0000FF"/>
        <rFont val="ＭＳ Ｐゴシック"/>
        <family val="3"/>
        <charset val="128"/>
      </rPr>
      <t>l. 呼吸不全</t>
    </r>
    <r>
      <rPr>
        <sz val="11"/>
        <color rgb="FFFF0000"/>
        <rFont val="ＭＳ Ｐゴシック"/>
        <family val="3"/>
        <charset val="128"/>
      </rPr>
      <t>（注4）</t>
    </r>
    <r>
      <rPr>
        <sz val="11"/>
        <rFont val="ＭＳ Ｐゴシック"/>
        <family val="3"/>
        <charset val="128"/>
      </rPr>
      <t>　</t>
    </r>
    <phoneticPr fontId="3"/>
  </si>
  <si>
    <r>
      <rPr>
        <sz val="11"/>
        <color rgb="FF0000FF"/>
        <rFont val="ＭＳ Ｐゴシック"/>
        <family val="3"/>
        <charset val="128"/>
      </rPr>
      <t>m. 腎不全</t>
    </r>
    <r>
      <rPr>
        <sz val="11"/>
        <color rgb="FFFF0000"/>
        <rFont val="ＭＳ Ｐゴシック"/>
        <family val="3"/>
        <charset val="128"/>
      </rPr>
      <t>（注5）　</t>
    </r>
    <phoneticPr fontId="3"/>
  </si>
  <si>
    <r>
      <rPr>
        <sz val="10.5"/>
        <color rgb="FF0000FF"/>
        <rFont val="ＭＳ Ｐゴシック"/>
        <family val="3"/>
        <charset val="128"/>
      </rPr>
      <t>n. 心不全</t>
    </r>
    <r>
      <rPr>
        <sz val="10.5"/>
        <color rgb="FFFF0000"/>
        <rFont val="ＭＳ Ｐゴシック"/>
        <family val="3"/>
        <charset val="128"/>
      </rPr>
      <t>（注6）</t>
    </r>
    <r>
      <rPr>
        <sz val="10.5"/>
        <rFont val="ＭＳ Ｐゴシック"/>
        <family val="3"/>
        <charset val="128"/>
      </rPr>
      <t>　</t>
    </r>
    <phoneticPr fontId="3"/>
  </si>
  <si>
    <r>
      <rPr>
        <sz val="10.5"/>
        <color rgb="FF0000FF"/>
        <rFont val="ＭＳ Ｐゴシック"/>
        <family val="3"/>
        <charset val="128"/>
      </rPr>
      <t>t. 精神症状</t>
    </r>
    <r>
      <rPr>
        <sz val="10.5"/>
        <color rgb="FFFF0000"/>
        <rFont val="ＭＳ Ｐゴシック"/>
        <family val="3"/>
        <charset val="128"/>
      </rPr>
      <t>（注7）</t>
    </r>
    <r>
      <rPr>
        <sz val="10.5"/>
        <rFont val="ＭＳ Ｐゴシック"/>
        <family val="3"/>
        <charset val="128"/>
      </rPr>
      <t>　</t>
    </r>
    <phoneticPr fontId="3"/>
  </si>
  <si>
    <t>１） 対象とする患者は？　該当するものにチェックして下さい．</t>
    <phoneticPr fontId="3"/>
  </si>
  <si>
    <t>２） 対象とする肺癌は？　該当するものにチェックして下さい．</t>
    <phoneticPr fontId="3"/>
  </si>
  <si>
    <t>３） 原発性肺癌に対する胸腔鏡下手術の術式は？</t>
    <phoneticPr fontId="3"/>
  </si>
  <si>
    <t>４） 上記３）の b の場合，リンパ節郭清は？　該当するものにチェックして下さい．</t>
    <phoneticPr fontId="3"/>
  </si>
  <si>
    <t>５） 上記３）の ｃ, ｄ の場合，リンパ節郭清は？　該当するものにチェックして下さい．</t>
    <phoneticPr fontId="3"/>
  </si>
  <si>
    <t>６） Port site recurrenceの経験（2024年，2025年）があれば，診断名，病理組織所見，治療法，</t>
    <phoneticPr fontId="3"/>
  </si>
  <si>
    <t xml:space="preserve"> 再発までの期間，再発に対する治療，その後の予後などについてお書き下さい．</t>
    <phoneticPr fontId="3"/>
  </si>
  <si>
    <t>１） 開胸移行症例数</t>
    <rPh sb="9" eb="10">
      <t>スウ</t>
    </rPh>
    <phoneticPr fontId="3"/>
  </si>
  <si>
    <t>２） 血管損傷</t>
    <phoneticPr fontId="3"/>
  </si>
  <si>
    <t>３） 血管損傷の原因は</t>
    <phoneticPr fontId="3"/>
  </si>
  <si>
    <t>４） 気道損傷</t>
    <phoneticPr fontId="3"/>
  </si>
  <si>
    <t>５） 神経損傷</t>
    <phoneticPr fontId="3"/>
  </si>
  <si>
    <t>６） 器械の不具合（開胸の有無を問わない） ・・・・</t>
    <phoneticPr fontId="3"/>
  </si>
  <si>
    <t>７） その他 ・・・・</t>
    <phoneticPr fontId="3"/>
  </si>
  <si>
    <r>
      <t>９． 内視鏡下手術の術中に予想を超える出血をきたした症例</t>
    </r>
    <r>
      <rPr>
        <b/>
        <sz val="12"/>
        <color theme="1"/>
        <rFont val="ＭＳ Ｐゴシック"/>
        <family val="3"/>
        <charset val="128"/>
      </rPr>
      <t>（開胸の有無にかかわらず）</t>
    </r>
    <rPh sb="10" eb="12">
      <t>ジュツチュウ</t>
    </rPh>
    <rPh sb="13" eb="15">
      <t>ヨソウ</t>
    </rPh>
    <rPh sb="16" eb="17">
      <t>コ</t>
    </rPh>
    <rPh sb="19" eb="21">
      <t>シュッケツ</t>
    </rPh>
    <rPh sb="26" eb="28">
      <t>ショウレイ</t>
    </rPh>
    <rPh sb="29" eb="30">
      <t>カイ</t>
    </rPh>
    <rPh sb="30" eb="31">
      <t>キョウ</t>
    </rPh>
    <rPh sb="32" eb="34">
      <t>ウム</t>
    </rPh>
    <phoneticPr fontId="3"/>
  </si>
  <si>
    <t>１０．術後合併症</t>
    <phoneticPr fontId="3"/>
  </si>
  <si>
    <t>１） 症例数を年毎に記入して下さい．</t>
    <phoneticPr fontId="3"/>
  </si>
  <si>
    <t>２） 術中，術後合併症について</t>
    <phoneticPr fontId="3"/>
  </si>
  <si>
    <t>３） 局所再発例について</t>
    <rPh sb="3" eb="5">
      <t>キョクショ</t>
    </rPh>
    <rPh sb="5" eb="7">
      <t>サイハツ</t>
    </rPh>
    <rPh sb="7" eb="8">
      <t>レイ</t>
    </rPh>
    <phoneticPr fontId="3"/>
  </si>
  <si>
    <t>２） 術中，術後合併症について</t>
    <rPh sb="3" eb="5">
      <t>ジュッチュウ</t>
    </rPh>
    <rPh sb="6" eb="8">
      <t>ジュツゴ</t>
    </rPh>
    <rPh sb="8" eb="11">
      <t>ガッペイショウ</t>
    </rPh>
    <phoneticPr fontId="3"/>
  </si>
  <si>
    <t>１） Port site recurrenceの経験（2024年，2025年）があれば，診断名，病理組織所見，治療法，</t>
    <phoneticPr fontId="3"/>
  </si>
  <si>
    <t xml:space="preserve">     その理由を簡潔にお示しください．</t>
    <rPh sb="7" eb="9">
      <t>リユウ</t>
    </rPh>
    <rPh sb="10" eb="12">
      <t>カンケツ</t>
    </rPh>
    <rPh sb="14" eb="15">
      <t>シメ</t>
    </rPh>
    <phoneticPr fontId="3"/>
  </si>
  <si>
    <t>１） 腹腔鏡下手術に伴う合併症について（2024年，2025年）</t>
    <rPh sb="3" eb="7">
      <t>フッコウキョウカ</t>
    </rPh>
    <rPh sb="7" eb="9">
      <t>シュジュツ</t>
    </rPh>
    <rPh sb="10" eb="11">
      <t>トモナ</t>
    </rPh>
    <rPh sb="12" eb="15">
      <t>ガッペイショウ</t>
    </rPh>
    <phoneticPr fontId="3"/>
  </si>
  <si>
    <t>３） Port site recurrenceの経験（2024年，2025年）があれば，診断名，病理組織所見，治療法，</t>
    <phoneticPr fontId="7"/>
  </si>
  <si>
    <t xml:space="preserve"> 再発までの期間，再発に対する治療，その後の予後などについてお書き下さい．</t>
    <phoneticPr fontId="7"/>
  </si>
  <si>
    <t>４） 対象疾患内訳（2024年，2025年）</t>
    <phoneticPr fontId="7"/>
  </si>
  <si>
    <t>１） 対象疾患内訳（2024年，2025年）</t>
    <phoneticPr fontId="7"/>
  </si>
  <si>
    <t>腎尿管摘除
リンパ節郭清術</t>
    <phoneticPr fontId="3"/>
  </si>
  <si>
    <t>前立腺摘除術（限局リンパ節郭清あり）</t>
    <rPh sb="0" eb="3">
      <t>ゼンリツセン</t>
    </rPh>
    <rPh sb="3" eb="5">
      <t>テキジョ</t>
    </rPh>
    <rPh sb="5" eb="6">
      <t>ジュツ</t>
    </rPh>
    <rPh sb="7" eb="9">
      <t>ゲンキョク</t>
    </rPh>
    <rPh sb="12" eb="13">
      <t>セツ</t>
    </rPh>
    <rPh sb="13" eb="15">
      <t>カクセイ</t>
    </rPh>
    <phoneticPr fontId="3"/>
  </si>
  <si>
    <t>３） 2024年，2025年に施行した全腹腔鏡下手術における</t>
    <rPh sb="15" eb="17">
      <t>セコウ</t>
    </rPh>
    <phoneticPr fontId="3"/>
  </si>
  <si>
    <t>４) 単孔式腹腔鏡下手術を施行した症例について，術式別に症例数を年毎に記入して下さい．</t>
    <rPh sb="3" eb="4">
      <t>タン</t>
    </rPh>
    <rPh sb="4" eb="5">
      <t>コウ</t>
    </rPh>
    <rPh sb="5" eb="6">
      <t>シキ</t>
    </rPh>
    <rPh sb="6" eb="9">
      <t>フククウキョウ</t>
    </rPh>
    <rPh sb="9" eb="10">
      <t>カ</t>
    </rPh>
    <rPh sb="10" eb="12">
      <t>シュジュツ</t>
    </rPh>
    <rPh sb="13" eb="15">
      <t>シコウ</t>
    </rPh>
    <rPh sb="17" eb="19">
      <t>ショウレイ</t>
    </rPh>
    <rPh sb="24" eb="26">
      <t>ジュツシキ</t>
    </rPh>
    <rPh sb="26" eb="27">
      <t>ベツ</t>
    </rPh>
    <rPh sb="28" eb="30">
      <t>ショウレイ</t>
    </rPh>
    <rPh sb="30" eb="31">
      <t>スウ</t>
    </rPh>
    <rPh sb="32" eb="34">
      <t>トシゴト</t>
    </rPh>
    <rPh sb="35" eb="37">
      <t>キニュウ</t>
    </rPh>
    <rPh sb="39" eb="40">
      <t>クダ</t>
    </rPh>
    <phoneticPr fontId="3"/>
  </si>
  <si>
    <t>２） 腹腔鏡下手術を行った症例について，対象疾患別に症例数を年毎に記入して下さい．</t>
    <phoneticPr fontId="3"/>
  </si>
  <si>
    <t>３） 副腎疾患に対する術式・到達法毎症例数を年毎に記入して下さい．</t>
    <phoneticPr fontId="3"/>
  </si>
  <si>
    <t>４） 術中偶発症について</t>
    <phoneticPr fontId="3"/>
  </si>
  <si>
    <t>５） 術後合併症について</t>
    <phoneticPr fontId="3"/>
  </si>
  <si>
    <r>
      <t>　　お答えください．（</t>
    </r>
    <r>
      <rPr>
        <sz val="10.5"/>
        <color rgb="FF0000FF"/>
        <rFont val="ＭＳ Ｐゴシック"/>
        <family val="3"/>
        <charset val="128"/>
      </rPr>
      <t>チェックして下さい</t>
    </r>
    <r>
      <rPr>
        <sz val="10.5"/>
        <rFont val="ＭＳ Ｐゴシック"/>
        <family val="3"/>
        <charset val="128"/>
      </rPr>
      <t>）</t>
    </r>
    <phoneticPr fontId="3"/>
  </si>
  <si>
    <t>３） 以下の術式について，症例数を年毎に記入して下さい．</t>
    <phoneticPr fontId="3"/>
  </si>
  <si>
    <t>１） 以下の術式について，症例数を年毎に記入して下さい．</t>
    <phoneticPr fontId="3"/>
  </si>
  <si>
    <t>２） 術中偶発症について</t>
    <phoneticPr fontId="3"/>
  </si>
  <si>
    <t>２） 術式別に術中ならびに術後合併症を記入して下さい（2024年，2025年）．</t>
    <phoneticPr fontId="3"/>
  </si>
  <si>
    <r>
      <t>　　（</t>
    </r>
    <r>
      <rPr>
        <sz val="11"/>
        <color rgb="FF0000FF"/>
        <rFont val="ＭＳ Ｐゴシック"/>
        <family val="3"/>
        <charset val="128"/>
      </rPr>
      <t>器械の不具合も含みます</t>
    </r>
    <r>
      <rPr>
        <sz val="11"/>
        <rFont val="ＭＳ Ｐゴシック"/>
        <family val="3"/>
        <charset val="128"/>
      </rPr>
      <t>）</t>
    </r>
    <phoneticPr fontId="3"/>
  </si>
  <si>
    <t>脊椎内視鏡手術（除圧術）</t>
    <phoneticPr fontId="3"/>
  </si>
  <si>
    <t>①MED</t>
    <phoneticPr fontId="3"/>
  </si>
  <si>
    <t>②FESS</t>
    <phoneticPr fontId="3"/>
  </si>
  <si>
    <t>脊椎内視鏡手術（固定術）</t>
    <phoneticPr fontId="3"/>
  </si>
  <si>
    <t>④胸腔鏡下手術</t>
    <phoneticPr fontId="3"/>
  </si>
  <si>
    <t>⑤腹腔鏡下手術</t>
    <phoneticPr fontId="3"/>
  </si>
  <si>
    <t>　頸椎</t>
    <rPh sb="1" eb="3">
      <t>ケイツイ</t>
    </rPh>
    <phoneticPr fontId="3"/>
  </si>
  <si>
    <t>　胸椎</t>
    <rPh sb="1" eb="3">
      <t>キョウツイ</t>
    </rPh>
    <phoneticPr fontId="3"/>
  </si>
  <si>
    <t>　腰椎</t>
    <rPh sb="1" eb="3">
      <t>ヨウツイ</t>
    </rPh>
    <phoneticPr fontId="3"/>
  </si>
  <si>
    <r>
      <t>③</t>
    </r>
    <r>
      <rPr>
        <sz val="11"/>
        <rFont val="ＭＳ Ｐゴシック"/>
        <family val="3"/>
        <charset val="128"/>
      </rPr>
      <t>Biportal手術</t>
    </r>
    <r>
      <rPr>
        <sz val="11"/>
        <color rgb="FFFF0000"/>
        <rFont val="ＭＳ Ｐゴシック"/>
        <family val="3"/>
        <charset val="128"/>
      </rPr>
      <t xml:space="preserve"> (注１）</t>
    </r>
    <phoneticPr fontId="3"/>
  </si>
  <si>
    <t>疾患名　</t>
    <phoneticPr fontId="3"/>
  </si>
  <si>
    <t>脊椎内視鏡手術（除圧術）</t>
    <rPh sb="0" eb="2">
      <t>セキツイ</t>
    </rPh>
    <rPh sb="2" eb="5">
      <t>ナイシキョウ</t>
    </rPh>
    <rPh sb="5" eb="7">
      <t>シュジュツ</t>
    </rPh>
    <rPh sb="8" eb="10">
      <t>ジョアツ</t>
    </rPh>
    <rPh sb="10" eb="11">
      <t>ジュツ</t>
    </rPh>
    <phoneticPr fontId="3"/>
  </si>
  <si>
    <t>脊椎内視鏡手術（固定術）</t>
    <rPh sb="0" eb="2">
      <t>セキツイ</t>
    </rPh>
    <rPh sb="2" eb="5">
      <t>ナイシキョウ</t>
    </rPh>
    <rPh sb="5" eb="7">
      <t>シュジュツ</t>
    </rPh>
    <rPh sb="8" eb="11">
      <t>コテイジュツ</t>
    </rPh>
    <phoneticPr fontId="3"/>
  </si>
  <si>
    <t>MED</t>
    <phoneticPr fontId="3"/>
  </si>
  <si>
    <t>FESS</t>
    <phoneticPr fontId="3"/>
  </si>
  <si>
    <t>胸腔鏡下手術</t>
    <rPh sb="0" eb="3">
      <t>キョウクウキョウ</t>
    </rPh>
    <rPh sb="3" eb="4">
      <t>シタ</t>
    </rPh>
    <rPh sb="4" eb="6">
      <t>シュジュツ</t>
    </rPh>
    <phoneticPr fontId="3"/>
  </si>
  <si>
    <t>腹腔鏡下手術</t>
    <rPh sb="0" eb="3">
      <t>フククウキョウ</t>
    </rPh>
    <rPh sb="3" eb="4">
      <t>シタ</t>
    </rPh>
    <rPh sb="4" eb="6">
      <t>シュジュツ</t>
    </rPh>
    <phoneticPr fontId="3"/>
  </si>
  <si>
    <t>腰部脊柱管狭窄症</t>
    <rPh sb="0" eb="2">
      <t>ヨウブ</t>
    </rPh>
    <rPh sb="2" eb="5">
      <t>セキチュウカン</t>
    </rPh>
    <rPh sb="5" eb="8">
      <t>キョウサクショウ</t>
    </rPh>
    <phoneticPr fontId="3"/>
  </si>
  <si>
    <t>腰椎椎間板ヘルニア（正中）</t>
    <rPh sb="0" eb="2">
      <t>ヨウツイ</t>
    </rPh>
    <rPh sb="2" eb="5">
      <t>ツイカンバン</t>
    </rPh>
    <rPh sb="10" eb="12">
      <t>セイチュウ</t>
    </rPh>
    <phoneticPr fontId="3"/>
  </si>
  <si>
    <t>腰椎椎間板ヘルニア（椎間孔部）</t>
    <rPh sb="0" eb="2">
      <t>ヨウツイ</t>
    </rPh>
    <rPh sb="2" eb="5">
      <t>ツイカンバン</t>
    </rPh>
    <rPh sb="10" eb="12">
      <t>ツイカン</t>
    </rPh>
    <rPh sb="12" eb="13">
      <t>アナ</t>
    </rPh>
    <rPh sb="13" eb="14">
      <t>ブ</t>
    </rPh>
    <phoneticPr fontId="3"/>
  </si>
  <si>
    <t>頚椎症性脊髄症</t>
    <rPh sb="0" eb="3">
      <t>ケイツイショウ</t>
    </rPh>
    <rPh sb="3" eb="4">
      <t>セイ</t>
    </rPh>
    <rPh sb="4" eb="6">
      <t>セキズイ</t>
    </rPh>
    <rPh sb="6" eb="7">
      <t>ショウ</t>
    </rPh>
    <phoneticPr fontId="3"/>
  </si>
  <si>
    <t>頚椎症性神経根症</t>
    <rPh sb="0" eb="3">
      <t>ケイツイショウ</t>
    </rPh>
    <rPh sb="3" eb="4">
      <t>セイ</t>
    </rPh>
    <rPh sb="4" eb="7">
      <t>シンケイコン</t>
    </rPh>
    <rPh sb="7" eb="8">
      <t>ショウ</t>
    </rPh>
    <phoneticPr fontId="3"/>
  </si>
  <si>
    <t>頸椎椎間板ヘルニア</t>
    <rPh sb="0" eb="2">
      <t>ケイツイ</t>
    </rPh>
    <rPh sb="2" eb="5">
      <t>ツイカンバン</t>
    </rPh>
    <phoneticPr fontId="3"/>
  </si>
  <si>
    <t>黄色靭帯骨化症</t>
    <rPh sb="0" eb="2">
      <t>オウショク</t>
    </rPh>
    <rPh sb="2" eb="4">
      <t>ジンタイ</t>
    </rPh>
    <rPh sb="4" eb="7">
      <t>コッカショウ</t>
    </rPh>
    <phoneticPr fontId="3"/>
  </si>
  <si>
    <t>脊椎感染</t>
    <rPh sb="2" eb="4">
      <t>カンセン</t>
    </rPh>
    <phoneticPr fontId="3"/>
  </si>
  <si>
    <t>脊柱変形</t>
    <rPh sb="0" eb="2">
      <t>セキチュウ</t>
    </rPh>
    <rPh sb="2" eb="4">
      <t>ヘンケイ</t>
    </rPh>
    <phoneticPr fontId="3"/>
  </si>
  <si>
    <r>
      <t xml:space="preserve">Biportal手術
</t>
    </r>
    <r>
      <rPr>
        <sz val="9"/>
        <color rgb="FFFF0000"/>
        <rFont val="ＭＳ Ｐゴシック"/>
        <family val="3"/>
        <charset val="128"/>
      </rPr>
      <t>(注１）</t>
    </r>
    <phoneticPr fontId="3"/>
  </si>
  <si>
    <r>
      <t>（注１）</t>
    </r>
    <r>
      <rPr>
        <sz val="11"/>
        <color rgb="FF0000FF"/>
        <rFont val="ＭＳ Ｐゴシック"/>
        <family val="3"/>
        <charset val="128"/>
      </rPr>
      <t>Biportal手術：UBE，A-FESS</t>
    </r>
    <rPh sb="1" eb="2">
      <t>チュウ</t>
    </rPh>
    <rPh sb="12" eb="14">
      <t>シュジュツ</t>
    </rPh>
    <phoneticPr fontId="3"/>
  </si>
  <si>
    <t>3) 術中偶発症について</t>
    <phoneticPr fontId="3"/>
  </si>
  <si>
    <t>4) 術後合併症について</t>
    <phoneticPr fontId="3"/>
  </si>
  <si>
    <t>関節鏡下肩関節手術</t>
    <rPh sb="0" eb="2">
      <t>カンセツ</t>
    </rPh>
    <rPh sb="2" eb="3">
      <t>カガミ</t>
    </rPh>
    <rPh sb="3" eb="4">
      <t>シタ</t>
    </rPh>
    <rPh sb="4" eb="5">
      <t>カタ</t>
    </rPh>
    <rPh sb="5" eb="7">
      <t>カンセツ</t>
    </rPh>
    <rPh sb="7" eb="9">
      <t>シュジュツ</t>
    </rPh>
    <phoneticPr fontId="3"/>
  </si>
  <si>
    <t>腱板縫合術</t>
    <rPh sb="0" eb="2">
      <t>ケンバン</t>
    </rPh>
    <rPh sb="2" eb="5">
      <t>ホウゴウジュツ</t>
    </rPh>
    <phoneticPr fontId="3"/>
  </si>
  <si>
    <t>反復性脱臼制動術　</t>
    <rPh sb="0" eb="3">
      <t>ハンプクセイ</t>
    </rPh>
    <rPh sb="3" eb="5">
      <t>ダッキュウ</t>
    </rPh>
    <rPh sb="5" eb="7">
      <t>セイドウ</t>
    </rPh>
    <rPh sb="7" eb="8">
      <t>ジュツ</t>
    </rPh>
    <phoneticPr fontId="3"/>
  </si>
  <si>
    <t>その他</t>
    <rPh sb="2" eb="3">
      <t>ホカ</t>
    </rPh>
    <phoneticPr fontId="3"/>
  </si>
  <si>
    <t>関節鏡下肘関節手術</t>
    <rPh sb="0" eb="2">
      <t>カンセツ</t>
    </rPh>
    <rPh sb="2" eb="3">
      <t>カガミ</t>
    </rPh>
    <rPh sb="3" eb="4">
      <t>シタ</t>
    </rPh>
    <rPh sb="4" eb="5">
      <t>ヒジ</t>
    </rPh>
    <rPh sb="5" eb="7">
      <t>カンセツ</t>
    </rPh>
    <rPh sb="7" eb="9">
      <t>シュジュツ</t>
    </rPh>
    <phoneticPr fontId="3"/>
  </si>
  <si>
    <t>関節鏡下手関節手術</t>
    <rPh sb="0" eb="2">
      <t>カンセツ</t>
    </rPh>
    <rPh sb="2" eb="3">
      <t>カガミ</t>
    </rPh>
    <rPh sb="3" eb="4">
      <t>シタ</t>
    </rPh>
    <rPh sb="4" eb="5">
      <t>テ</t>
    </rPh>
    <rPh sb="5" eb="7">
      <t>カンセツ</t>
    </rPh>
    <rPh sb="7" eb="9">
      <t>シュジュツ</t>
    </rPh>
    <phoneticPr fontId="3"/>
  </si>
  <si>
    <t>手根管開放術</t>
    <rPh sb="0" eb="3">
      <t>シュコンカン</t>
    </rPh>
    <rPh sb="3" eb="6">
      <t>カイホウジュツ</t>
    </rPh>
    <phoneticPr fontId="3"/>
  </si>
  <si>
    <t>関節鏡下膝関節手術</t>
    <rPh sb="0" eb="2">
      <t>カンセツ</t>
    </rPh>
    <rPh sb="2" eb="3">
      <t>カガミ</t>
    </rPh>
    <rPh sb="3" eb="4">
      <t>シタ</t>
    </rPh>
    <rPh sb="4" eb="5">
      <t>ヒザ</t>
    </rPh>
    <rPh sb="5" eb="7">
      <t>カンセツ</t>
    </rPh>
    <rPh sb="7" eb="9">
      <t>シュジュツ</t>
    </rPh>
    <phoneticPr fontId="3"/>
  </si>
  <si>
    <t>半月板手術</t>
    <rPh sb="0" eb="3">
      <t>ハンゲツバン</t>
    </rPh>
    <rPh sb="3" eb="5">
      <t>シュジュツ</t>
    </rPh>
    <phoneticPr fontId="3"/>
  </si>
  <si>
    <t>靭帯再建術</t>
    <rPh sb="0" eb="2">
      <t>ジンタイ</t>
    </rPh>
    <rPh sb="2" eb="5">
      <t>サイケンジュツ</t>
    </rPh>
    <phoneticPr fontId="3"/>
  </si>
  <si>
    <t>関節鏡下足関節手術</t>
    <rPh sb="0" eb="2">
      <t>カンセツ</t>
    </rPh>
    <rPh sb="2" eb="3">
      <t>カガミ</t>
    </rPh>
    <rPh sb="3" eb="4">
      <t>シタ</t>
    </rPh>
    <rPh sb="4" eb="5">
      <t>アシ</t>
    </rPh>
    <rPh sb="5" eb="7">
      <t>カンセツ</t>
    </rPh>
    <rPh sb="7" eb="9">
      <t>シュジュツ</t>
    </rPh>
    <phoneticPr fontId="3"/>
  </si>
  <si>
    <t>１．頭部，顔面領域の内視鏡（補助）下手術について，症例数を年毎に記入して下さい．</t>
    <phoneticPr fontId="3"/>
  </si>
  <si>
    <t>２．四肢・体幹領域の内視鏡（補助）下手術について，症例数を年毎に記入して下さい．</t>
    <phoneticPr fontId="3"/>
  </si>
  <si>
    <t>３．顕微鏡下マイクロサージェリー（血管吻合，リンパ管吻合，神経縫合）について，</t>
    <phoneticPr fontId="3"/>
  </si>
  <si>
    <t>血管吻合</t>
    <phoneticPr fontId="3"/>
  </si>
  <si>
    <t>リンパ管吻合</t>
    <phoneticPr fontId="3"/>
  </si>
  <si>
    <t>神経縫合</t>
    <phoneticPr fontId="3"/>
  </si>
  <si>
    <r>
      <t>８．内視鏡下手術の術中合併症について</t>
    </r>
    <r>
      <rPr>
        <b/>
        <sz val="14"/>
        <color rgb="FF0000FF"/>
        <rFont val="ＭＳ Ｐゴシック"/>
        <family val="3"/>
        <charset val="128"/>
      </rPr>
      <t>（開胸を必要としたすべての疾患について）</t>
    </r>
    <phoneticPr fontId="3"/>
  </si>
  <si>
    <r>
      <t>（</t>
    </r>
    <r>
      <rPr>
        <sz val="18"/>
        <color rgb="FF0000FF"/>
        <rFont val="ＭＳ Ｐゴシック"/>
        <family val="3"/>
        <charset val="128"/>
      </rPr>
      <t>胸骨正中切開での使用を除く）</t>
    </r>
    <r>
      <rPr>
        <sz val="18"/>
        <rFont val="ＭＳ Ｐゴシック"/>
        <family val="3"/>
        <charset val="128"/>
      </rPr>
      <t>について</t>
    </r>
    <phoneticPr fontId="3"/>
  </si>
  <si>
    <t>Sleeve gastrectomy + 近位空腸バイパス（PJB）</t>
    <phoneticPr fontId="3"/>
  </si>
  <si>
    <t>Sleeve gastrectomy + 胃管空腸バイパス術（loop再建，SAS-J）</t>
    <phoneticPr fontId="3"/>
  </si>
  <si>
    <t>Sleeve gastrectomy + 胃管空腸バイパス術（R-Y再建，TB）</t>
    <phoneticPr fontId="3"/>
  </si>
  <si>
    <t>肺良性腫瘍 葉切除・区域切除</t>
    <rPh sb="0" eb="1">
      <t>ハイ</t>
    </rPh>
    <rPh sb="1" eb="2">
      <t>リョウ</t>
    </rPh>
    <rPh sb="2" eb="3">
      <t>セイ</t>
    </rPh>
    <rPh sb="3" eb="5">
      <t>シュヨウ</t>
    </rPh>
    <rPh sb="6" eb="7">
      <t>ハ</t>
    </rPh>
    <rPh sb="7" eb="9">
      <t>セツジョ</t>
    </rPh>
    <rPh sb="10" eb="12">
      <t>クイキ</t>
    </rPh>
    <rPh sb="12" eb="14">
      <t>セツジョ</t>
    </rPh>
    <phoneticPr fontId="3"/>
  </si>
  <si>
    <t>乳び胸</t>
    <phoneticPr fontId="3"/>
  </si>
  <si>
    <t>胸腺癌</t>
    <phoneticPr fontId="3"/>
  </si>
  <si>
    <t>胸腺腫</t>
    <rPh sb="0" eb="2">
      <t>キョウセン</t>
    </rPh>
    <phoneticPr fontId="3"/>
  </si>
  <si>
    <t>【５】乳腺・甲状腺外科領域の内視鏡手術について</t>
    <phoneticPr fontId="3"/>
  </si>
  <si>
    <t>２．乳腺外科領域の内視鏡手術について</t>
    <phoneticPr fontId="3"/>
  </si>
  <si>
    <t>３．甲状腺外科領域の内視鏡手術について</t>
    <phoneticPr fontId="3"/>
  </si>
  <si>
    <t>甲状腺の内視鏡手術</t>
    <rPh sb="4" eb="7">
      <t>ナイシキョウ</t>
    </rPh>
    <phoneticPr fontId="3"/>
  </si>
  <si>
    <t>亜全摘・全摘術</t>
    <phoneticPr fontId="3"/>
  </si>
  <si>
    <t>腫瘍核出術・葉部分切除術</t>
    <phoneticPr fontId="3"/>
  </si>
  <si>
    <t>D0</t>
  </si>
  <si>
    <t>D1uni</t>
  </si>
  <si>
    <t>郭清</t>
    <rPh sb="0" eb="2">
      <t>カクセイ</t>
    </rPh>
    <phoneticPr fontId="3"/>
  </si>
  <si>
    <t>その他の郭清</t>
    <phoneticPr fontId="3"/>
  </si>
  <si>
    <t>腫瘍核出術・
葉部分切除術</t>
    <phoneticPr fontId="3"/>
  </si>
  <si>
    <t>葉切除術
（峡部切除を含む）</t>
    <phoneticPr fontId="3"/>
  </si>
  <si>
    <t>D1bil</t>
  </si>
  <si>
    <t>D2a</t>
  </si>
  <si>
    <t>D2b</t>
  </si>
  <si>
    <t>郭清</t>
    <phoneticPr fontId="3"/>
  </si>
  <si>
    <t>D3a</t>
  </si>
  <si>
    <t>D3b</t>
  </si>
  <si>
    <t>D3c</t>
  </si>
  <si>
    <t>1腺摘出</t>
    <rPh sb="1" eb="2">
      <t>セン</t>
    </rPh>
    <rPh sb="2" eb="4">
      <t>テキシュツ</t>
    </rPh>
    <phoneticPr fontId="3"/>
  </si>
  <si>
    <t>2腺摘出</t>
    <rPh sb="1" eb="2">
      <t>セン</t>
    </rPh>
    <rPh sb="2" eb="4">
      <t>テキシュツ</t>
    </rPh>
    <phoneticPr fontId="3"/>
  </si>
  <si>
    <t>3腺摘出</t>
    <rPh sb="1" eb="2">
      <t>セン</t>
    </rPh>
    <rPh sb="2" eb="4">
      <t>テキシュツ</t>
    </rPh>
    <phoneticPr fontId="3"/>
  </si>
  <si>
    <t>4腺摘出</t>
    <rPh sb="1" eb="2">
      <t>セン</t>
    </rPh>
    <rPh sb="2" eb="4">
      <t>テキシュツ</t>
    </rPh>
    <phoneticPr fontId="3"/>
  </si>
  <si>
    <t>b.反回神経損傷</t>
  </si>
  <si>
    <t>c.交感神経麻痺</t>
    <rPh sb="6" eb="8">
      <t>マヒ</t>
    </rPh>
    <phoneticPr fontId="3"/>
  </si>
  <si>
    <t>d.その他の神経損傷</t>
    <rPh sb="4" eb="5">
      <t>タ</t>
    </rPh>
    <rPh sb="6" eb="10">
      <t>シンケイソンショウ</t>
    </rPh>
    <phoneticPr fontId="3"/>
  </si>
  <si>
    <t>e.血管損傷</t>
    <rPh sb="2" eb="6">
      <t>ケッカンソンショウ</t>
    </rPh>
    <phoneticPr fontId="3"/>
  </si>
  <si>
    <t>f.気管損傷</t>
    <rPh sb="2" eb="6">
      <t>キカンソンショウ</t>
    </rPh>
    <phoneticPr fontId="3"/>
  </si>
  <si>
    <t>g.リンパ漏</t>
  </si>
  <si>
    <t>h.漿液腫</t>
  </si>
  <si>
    <t>i.皮膚熱傷</t>
  </si>
  <si>
    <t>j.皮下気腫</t>
  </si>
  <si>
    <r>
      <rPr>
        <sz val="10.5"/>
        <color rgb="FF0000FF"/>
        <rFont val="ＭＳ Ｐゴシック"/>
        <family val="3"/>
        <charset val="128"/>
      </rPr>
      <t>（注）</t>
    </r>
    <r>
      <rPr>
        <sz val="10.5"/>
        <color indexed="10"/>
        <rFont val="ＭＳ Ｐゴシック"/>
        <family val="3"/>
        <charset val="128"/>
      </rPr>
      <t>“</t>
    </r>
    <r>
      <rPr>
        <sz val="10.5"/>
        <color rgb="FF0000FF"/>
        <rFont val="ＭＳ Ｐゴシック"/>
        <family val="3"/>
        <charset val="128"/>
      </rPr>
      <t>皮切と腫瘍取り出し以外の全ての操作を内視鏡下に操作したもの</t>
    </r>
    <r>
      <rPr>
        <sz val="10.5"/>
        <color indexed="10"/>
        <rFont val="ＭＳ Ｐゴシック"/>
        <family val="3"/>
        <charset val="128"/>
      </rPr>
      <t>”</t>
    </r>
    <r>
      <rPr>
        <sz val="10.5"/>
        <color rgb="FF0000FF"/>
        <rFont val="ＭＳ Ｐゴシック"/>
        <family val="3"/>
        <charset val="128"/>
      </rPr>
      <t>を「</t>
    </r>
    <r>
      <rPr>
        <sz val="10.5"/>
        <color rgb="FFFF0000"/>
        <rFont val="ＭＳ Ｐゴシック"/>
        <family val="3"/>
        <charset val="128"/>
      </rPr>
      <t>完全内視鏡下手術</t>
    </r>
    <r>
      <rPr>
        <sz val="10.5"/>
        <color rgb="FF0000FF"/>
        <rFont val="ＭＳ Ｐゴシック"/>
        <family val="3"/>
        <charset val="128"/>
      </rPr>
      <t>」とします．</t>
    </r>
    <rPh sb="1" eb="2">
      <t>チュウ</t>
    </rPh>
    <rPh sb="4" eb="6">
      <t>カワキリ</t>
    </rPh>
    <rPh sb="7" eb="9">
      <t>シュヨウ</t>
    </rPh>
    <rPh sb="9" eb="10">
      <t>ト</t>
    </rPh>
    <rPh sb="11" eb="12">
      <t>ダ</t>
    </rPh>
    <rPh sb="13" eb="15">
      <t>イガイ</t>
    </rPh>
    <rPh sb="16" eb="17">
      <t>スベ</t>
    </rPh>
    <rPh sb="19" eb="21">
      <t>ソウサ</t>
    </rPh>
    <rPh sb="22" eb="25">
      <t>ナイシキョウ</t>
    </rPh>
    <rPh sb="25" eb="26">
      <t>シタ</t>
    </rPh>
    <rPh sb="27" eb="29">
      <t>ソウサ</t>
    </rPh>
    <rPh sb="36" eb="38">
      <t>カンゼン</t>
    </rPh>
    <rPh sb="38" eb="41">
      <t>ナイシキョウ</t>
    </rPh>
    <rPh sb="41" eb="42">
      <t>シタ</t>
    </rPh>
    <rPh sb="42" eb="44">
      <t>シュジュツ</t>
    </rPh>
    <phoneticPr fontId="3"/>
  </si>
  <si>
    <t>選択の場合はセル右側▼をクリックしてください．</t>
  </si>
  <si>
    <t>上記選択の場合はセル右側▼をクリックしてください．</t>
  </si>
  <si>
    <t>下記選択の場合はセル右側▼をクリックしてください．</t>
  </si>
  <si>
    <t>(複合手術の場合はそれぞれの術式に重複カウントしてください．</t>
  </si>
  <si>
    <t>２） 同期間中のEMR・ESD・開腹手術（腹腔鏡下，補助下手術からの移行例も含む）について，</t>
    <rPh sb="26" eb="28">
      <t>ホジョ</t>
    </rPh>
    <rPh sb="28" eb="29">
      <t>シタ</t>
    </rPh>
    <phoneticPr fontId="3"/>
  </si>
  <si>
    <r>
      <t>食道胃接合部癌（食道胃接合部の上下2㎝以内に中心を持つ腺癌・扁平上皮癌）に限っては，切除術式選択とリンパ節郭清に関するコンセンサスはなく施設によってかなり異なります．本アンケートではこれまで食道癌もしくは胃癌に分類されていた症例を広く調査するため，本定義に基づき該当する手術症例数を記載いただきますようお願いします．</t>
    </r>
    <r>
      <rPr>
        <b/>
        <u/>
        <sz val="11"/>
        <color rgb="FFFF0000"/>
        <rFont val="ＭＳ Ｐゴシック"/>
        <family val="3"/>
        <charset val="128"/>
      </rPr>
      <t>これまでのデータとの整合性を得るため，症例数は，食道癌，胃癌の項目と重複して報告いただきますようお願いします．</t>
    </r>
    <phoneticPr fontId="3"/>
  </si>
  <si>
    <r>
      <t>３） 同期間中の</t>
    </r>
    <r>
      <rPr>
        <b/>
        <sz val="10.5"/>
        <rFont val="ＭＳ Ｐゴシック"/>
        <family val="3"/>
        <charset val="128"/>
      </rPr>
      <t>大腸癌に対する開腹手術（腹腔鏡下，補助下手術からの移行例も含む）</t>
    </r>
    <r>
      <rPr>
        <sz val="10.5"/>
        <rFont val="ＭＳ Ｐゴシック"/>
        <family val="3"/>
        <charset val="128"/>
      </rPr>
      <t>について，</t>
    </r>
    <rPh sb="8" eb="10">
      <t>ダイチョウ</t>
    </rPh>
    <rPh sb="10" eb="11">
      <t>ガン</t>
    </rPh>
    <rPh sb="12" eb="13">
      <t>タイ</t>
    </rPh>
    <rPh sb="25" eb="27">
      <t>ホジョ</t>
    </rPh>
    <rPh sb="27" eb="28">
      <t>シタ</t>
    </rPh>
    <phoneticPr fontId="3"/>
  </si>
  <si>
    <t>３） 第１トロッカーの挿入法についてお答え下さい．（チェックしてください）</t>
    <rPh sb="3" eb="4">
      <t>ダイ</t>
    </rPh>
    <rPh sb="11" eb="13">
      <t>ソウニュウ</t>
    </rPh>
    <rPh sb="13" eb="14">
      <t>ホウ</t>
    </rPh>
    <rPh sb="19" eb="20">
      <t>コタ</t>
    </rPh>
    <rPh sb="21" eb="22">
      <t>クダ</t>
    </rPh>
    <phoneticPr fontId="3"/>
  </si>
  <si>
    <t>５） 2024年，2025年の傍ストーマヘルニア修復術について，術式別に症例数を記入して下さい．</t>
    <rPh sb="15" eb="16">
      <t>ソバ</t>
    </rPh>
    <rPh sb="24" eb="26">
      <t>シュウフク</t>
    </rPh>
    <rPh sb="26" eb="27">
      <t>ジュツ</t>
    </rPh>
    <rPh sb="32" eb="34">
      <t>ジュツシキ</t>
    </rPh>
    <rPh sb="34" eb="35">
      <t>ベツ</t>
    </rPh>
    <rPh sb="36" eb="38">
      <t>ショウレイ</t>
    </rPh>
    <rPh sb="38" eb="39">
      <t>スウ</t>
    </rPh>
    <rPh sb="40" eb="42">
      <t>キニュウ</t>
    </rPh>
    <rPh sb="44" eb="45">
      <t>クダ</t>
    </rPh>
    <phoneticPr fontId="3"/>
  </si>
  <si>
    <t>臍ヘルニア修復術後の再発について，術式別に症例数を記入して下さい．</t>
  </si>
  <si>
    <t>傍ストーマヘルニア修復術後の再発について，術式別に症例数を記入して下さい．</t>
  </si>
  <si>
    <t>その他のヘルニア修復術後の再発について，術式別に症例数を記入して下さい．</t>
  </si>
  <si>
    <t>再発の考えられる原因について，原因別に症例数を記入して下さい（重複可）．</t>
    <rPh sb="0" eb="2">
      <t>サイハツ</t>
    </rPh>
    <rPh sb="3" eb="4">
      <t>カンガ</t>
    </rPh>
    <rPh sb="8" eb="10">
      <t>ゲンイン</t>
    </rPh>
    <rPh sb="15" eb="17">
      <t>ゲンイン</t>
    </rPh>
    <rPh sb="17" eb="18">
      <t>ベツ</t>
    </rPh>
    <rPh sb="19" eb="21">
      <t>ショウレイ</t>
    </rPh>
    <rPh sb="21" eb="22">
      <t>スウ</t>
    </rPh>
    <rPh sb="23" eb="25">
      <t>キニュウ</t>
    </rPh>
    <rPh sb="27" eb="28">
      <t>クダ</t>
    </rPh>
    <rPh sb="31" eb="33">
      <t>ジュウフク</t>
    </rPh>
    <rPh sb="33" eb="34">
      <t>カ</t>
    </rPh>
    <phoneticPr fontId="3"/>
  </si>
  <si>
    <t>選択の場合はセル右側▼をクリックしてください．</t>
    <phoneticPr fontId="3"/>
  </si>
  <si>
    <t>以下の術中偶発症ならびに開腹移行症例について，症例数を年毎に記入してください．</t>
    <rPh sb="0" eb="2">
      <t>イカ</t>
    </rPh>
    <rPh sb="3" eb="5">
      <t>ジュツチュウ</t>
    </rPh>
    <rPh sb="5" eb="7">
      <t>グウハツ</t>
    </rPh>
    <rPh sb="7" eb="8">
      <t>ショウ</t>
    </rPh>
    <rPh sb="12" eb="14">
      <t>カイフク</t>
    </rPh>
    <rPh sb="14" eb="16">
      <t>イコウ</t>
    </rPh>
    <rPh sb="16" eb="18">
      <t>ショウレイ</t>
    </rPh>
    <rPh sb="23" eb="25">
      <t>ショウレイ</t>
    </rPh>
    <rPh sb="25" eb="26">
      <t>スウ</t>
    </rPh>
    <rPh sb="27" eb="29">
      <t>ネンゴト</t>
    </rPh>
    <rPh sb="30" eb="32">
      <t>キニュウ</t>
    </rPh>
    <phoneticPr fontId="3"/>
  </si>
  <si>
    <t>以下の術後合併症ならびに術後開腹による処置を要した症例について，症例数を年毎に記入してください．</t>
    <rPh sb="0" eb="2">
      <t>イカ</t>
    </rPh>
    <rPh sb="3" eb="5">
      <t>ジュツゴ</t>
    </rPh>
    <rPh sb="5" eb="8">
      <t>ガッペイショウ</t>
    </rPh>
    <rPh sb="12" eb="14">
      <t>ジュツゴ</t>
    </rPh>
    <rPh sb="14" eb="16">
      <t>カイフク</t>
    </rPh>
    <rPh sb="19" eb="21">
      <t>ショチ</t>
    </rPh>
    <rPh sb="22" eb="23">
      <t>ヨウ</t>
    </rPh>
    <rPh sb="25" eb="27">
      <t>ショウレイ</t>
    </rPh>
    <rPh sb="32" eb="34">
      <t>ショウレイ</t>
    </rPh>
    <rPh sb="34" eb="35">
      <t>スウ</t>
    </rPh>
    <rPh sb="36" eb="38">
      <t>ネンゴト</t>
    </rPh>
    <rPh sb="39" eb="41">
      <t>キニュウ</t>
    </rPh>
    <phoneticPr fontId="3"/>
  </si>
  <si>
    <t>２） 腹腔鏡下手術を行った症例について，原因疾患別に症例数を年毎に記入して下さい．</t>
  </si>
  <si>
    <t>【１】腹部外科その1（総論，胆道，ヘルニア）</t>
  </si>
  <si>
    <t>【１】腹部外科その2（食道，胃，大腸）</t>
  </si>
  <si>
    <t>【１】腹部外科その3（肝，膵，脾，その他）</t>
  </si>
  <si>
    <t>　下記のアドレスをクリックしますと新規メールのウィンドウが開きますので，保存したファイルを</t>
    <rPh sb="1" eb="3">
      <t>カキ</t>
    </rPh>
    <phoneticPr fontId="7"/>
  </si>
  <si>
    <t>　　　黄色セルには開腹胆嚢摘出術症例数(胆石症などの胆嚢疾患に対するもの，腹腔鏡下胆嚢摘出術からの移行例も含む），</t>
    <rPh sb="3" eb="5">
      <t>キイロ</t>
    </rPh>
    <rPh sb="20" eb="22">
      <t>タンセキ</t>
    </rPh>
    <rPh sb="22" eb="23">
      <t>ショウ</t>
    </rPh>
    <rPh sb="26" eb="28">
      <t>タンノウ</t>
    </rPh>
    <rPh sb="28" eb="30">
      <t>シッカン</t>
    </rPh>
    <rPh sb="31" eb="32">
      <t>タイ</t>
    </rPh>
    <rPh sb="37" eb="39">
      <t>フクコウ</t>
    </rPh>
    <rPh sb="39" eb="40">
      <t>キョウ</t>
    </rPh>
    <rPh sb="40" eb="41">
      <t>カ</t>
    </rPh>
    <rPh sb="41" eb="43">
      <t>タンノウ</t>
    </rPh>
    <rPh sb="43" eb="45">
      <t>テキシュツ</t>
    </rPh>
    <rPh sb="45" eb="46">
      <t>ジュツ</t>
    </rPh>
    <rPh sb="49" eb="51">
      <t>イコウ</t>
    </rPh>
    <rPh sb="51" eb="52">
      <t>レイ</t>
    </rPh>
    <rPh sb="53" eb="54">
      <t>フク</t>
    </rPh>
    <phoneticPr fontId="3"/>
  </si>
  <si>
    <t>なお，幽門保存胃切除術（PPG）は幽門側胃切除術に含めてください（以下，同様）</t>
  </si>
  <si>
    <t>３） 同期間中の接合部癌に対する開胸・開腹手術（腹腔鏡下，補助下手術からの移行例も含む）について，</t>
  </si>
  <si>
    <t>小腸，大腸疾患名</t>
    <rPh sb="7" eb="8">
      <t>メイ</t>
    </rPh>
    <phoneticPr fontId="3"/>
  </si>
  <si>
    <t>小腸，大腸疾患の腹腔鏡下手術</t>
    <rPh sb="8" eb="12">
      <t>フククウキョウカ</t>
    </rPh>
    <rPh sb="12" eb="14">
      <t>シュジュツ</t>
    </rPh>
    <phoneticPr fontId="3"/>
  </si>
  <si>
    <t>1区域切除（前区，後区，左内側）</t>
    <rPh sb="6" eb="7">
      <t>マエ</t>
    </rPh>
    <rPh sb="7" eb="8">
      <t>ク</t>
    </rPh>
    <rPh sb="9" eb="10">
      <t>アト</t>
    </rPh>
    <rPh sb="10" eb="11">
      <t>ク</t>
    </rPh>
    <rPh sb="12" eb="13">
      <t>ヒダリ</t>
    </rPh>
    <rPh sb="13" eb="15">
      <t>ウチガワ</t>
    </rPh>
    <phoneticPr fontId="81"/>
  </si>
  <si>
    <t>2区域切除（右葉，左葉，中央）</t>
    <rPh sb="0" eb="1">
      <t>ミギ</t>
    </rPh>
    <rPh sb="1" eb="2">
      <t>ハ</t>
    </rPh>
    <rPh sb="6" eb="7">
      <t>ミギ</t>
    </rPh>
    <rPh sb="7" eb="8">
      <t>ハ</t>
    </rPh>
    <rPh sb="9" eb="10">
      <t>ヒダリ</t>
    </rPh>
    <rPh sb="10" eb="11">
      <t>ハ</t>
    </rPh>
    <rPh sb="12" eb="14">
      <t>チュウオウ</t>
    </rPh>
    <phoneticPr fontId="81"/>
  </si>
  <si>
    <t>3区域切除（右，左）</t>
  </si>
  <si>
    <t>　　最下段には，上段の症例中の新生児の症例数を記入してください．</t>
  </si>
  <si>
    <t>* 術中低体温は深部体温で35℃未満，術中体温上昇は深部体温で39.0℃以上</t>
  </si>
  <si>
    <t>* 術中低体温は深部体温で35℃未満，術中体温上昇は深部体温で39.0℃以上</t>
    <rPh sb="36" eb="38">
      <t>イジョウ</t>
    </rPh>
    <phoneticPr fontId="3"/>
  </si>
  <si>
    <t>* 胸膜炎，膿胸は術後に発症したもの</t>
    <rPh sb="2" eb="5">
      <t>キョウマクエン</t>
    </rPh>
    <rPh sb="6" eb="8">
      <t>ノウキョウ</t>
    </rPh>
    <phoneticPr fontId="3"/>
  </si>
  <si>
    <t>** VURのDeflux注入後の再発は，ダウングレードで逆流が残存した症例は含まない</t>
    <rPh sb="13" eb="15">
      <t>チュウニュウ</t>
    </rPh>
    <rPh sb="15" eb="16">
      <t>ゴ</t>
    </rPh>
    <rPh sb="17" eb="19">
      <t>サイハツ</t>
    </rPh>
    <rPh sb="29" eb="31">
      <t>ギャクリュウ</t>
    </rPh>
    <rPh sb="32" eb="34">
      <t>ザンゾン</t>
    </rPh>
    <rPh sb="36" eb="38">
      <t>ショウレイ</t>
    </rPh>
    <rPh sb="39" eb="40">
      <t>フク</t>
    </rPh>
    <phoneticPr fontId="3"/>
  </si>
  <si>
    <t xml:space="preserve"> 2)　主要な操作を直視下に行う，胸腔鏡補助下手術</t>
  </si>
  <si>
    <t xml:space="preserve"> 3)　1), 2)の混合，またはハイブリッド手術</t>
    <rPh sb="23" eb="25">
      <t>シュジュツ</t>
    </rPh>
    <phoneticPr fontId="3"/>
  </si>
  <si>
    <t>（注）「胸腔鏡手術」とは，主要部分の手術操作をモニター下に行う胸部手術とします．</t>
    <rPh sb="1" eb="2">
      <t>チュウ</t>
    </rPh>
    <rPh sb="4" eb="5">
      <t>ムネ</t>
    </rPh>
    <rPh sb="5" eb="6">
      <t>コウ</t>
    </rPh>
    <rPh sb="6" eb="7">
      <t>カガミ</t>
    </rPh>
    <rPh sb="7" eb="9">
      <t>シュジュツ</t>
    </rPh>
    <rPh sb="13" eb="15">
      <t>シュヨウ</t>
    </rPh>
    <rPh sb="15" eb="17">
      <t>ブブン</t>
    </rPh>
    <rPh sb="18" eb="20">
      <t>シュジュツ</t>
    </rPh>
    <rPh sb="20" eb="22">
      <t>ソウサ</t>
    </rPh>
    <rPh sb="27" eb="28">
      <t>シタ</t>
    </rPh>
    <rPh sb="29" eb="30">
      <t>オコナ</t>
    </rPh>
    <rPh sb="31" eb="33">
      <t>キョウブ</t>
    </rPh>
    <rPh sb="33" eb="35">
      <t>シュジュツ</t>
    </rPh>
    <phoneticPr fontId="3"/>
  </si>
  <si>
    <t>f. 原発巣の性状による（サイズ，pure GGNかどうか，FDG集積など）</t>
  </si>
  <si>
    <t>（注5） 腎不全：血液灌流透析治療を要する，またはクレアチニンが術前値の3倍以上に上昇するか，4mg/dLより上昇した時</t>
    <rPh sb="59" eb="60">
      <t>トキ</t>
    </rPh>
    <phoneticPr fontId="3"/>
  </si>
  <si>
    <t>局所再発例の経験（2024年，2025年）がありましたら，再発部位，初回手術の種類，断端陽性の有無，</t>
    <rPh sb="0" eb="2">
      <t>キョクショ</t>
    </rPh>
    <rPh sb="2" eb="4">
      <t>サイハツ</t>
    </rPh>
    <rPh sb="4" eb="5">
      <t>レイ</t>
    </rPh>
    <rPh sb="6" eb="8">
      <t>ケイケン</t>
    </rPh>
    <rPh sb="29" eb="31">
      <t>サイハツ</t>
    </rPh>
    <rPh sb="31" eb="33">
      <t>ブイ</t>
    </rPh>
    <rPh sb="34" eb="36">
      <t>ショカイ</t>
    </rPh>
    <rPh sb="36" eb="38">
      <t>シュジュツ</t>
    </rPh>
    <rPh sb="39" eb="41">
      <t>シュルイ</t>
    </rPh>
    <rPh sb="42" eb="43">
      <t>ダン</t>
    </rPh>
    <rPh sb="43" eb="44">
      <t>タン</t>
    </rPh>
    <rPh sb="44" eb="46">
      <t>ヨウセイ</t>
    </rPh>
    <rPh sb="47" eb="49">
      <t>ウム</t>
    </rPh>
    <phoneticPr fontId="3"/>
  </si>
  <si>
    <t>放射線治療の有無，再発までの期間，再発後の治療についてお答えください．</t>
    <rPh sb="9" eb="11">
      <t>サイハツ</t>
    </rPh>
    <rPh sb="14" eb="16">
      <t>キカン</t>
    </rPh>
    <rPh sb="17" eb="19">
      <t>サイハツ</t>
    </rPh>
    <rPh sb="19" eb="20">
      <t>ゴ</t>
    </rPh>
    <rPh sb="21" eb="23">
      <t>チリョウ</t>
    </rPh>
    <rPh sb="28" eb="29">
      <t>コタ</t>
    </rPh>
    <phoneticPr fontId="3"/>
  </si>
  <si>
    <t xml:space="preserve"> ロボットと内視鏡併用の場合は，ロボット支援手術のみにカウントしてください．）</t>
  </si>
  <si>
    <t>２） 上記の手術において，器械の不具合による偶発症，合併症の経験があれば，その症例数を記入してください．</t>
    <rPh sb="3" eb="5">
      <t>ジョウキ</t>
    </rPh>
    <rPh sb="6" eb="8">
      <t>シュジュツ</t>
    </rPh>
    <rPh sb="13" eb="15">
      <t>キカイ</t>
    </rPh>
    <rPh sb="16" eb="19">
      <t>フグアイ</t>
    </rPh>
    <rPh sb="22" eb="24">
      <t>グウハツ</t>
    </rPh>
    <rPh sb="24" eb="25">
      <t>ショウ</t>
    </rPh>
    <rPh sb="26" eb="29">
      <t>ガッペイショウ</t>
    </rPh>
    <rPh sb="30" eb="32">
      <t>ケイケン</t>
    </rPh>
    <rPh sb="39" eb="41">
      <t>ショウレイ</t>
    </rPh>
    <rPh sb="41" eb="42">
      <t>スウ</t>
    </rPh>
    <rPh sb="43" eb="45">
      <t>キニュウ</t>
    </rPh>
    <phoneticPr fontId="3"/>
  </si>
  <si>
    <t>3)  上記の手術において，術中に胸骨正中切開アプローチ</t>
    <rPh sb="4" eb="6">
      <t>ジョウキ</t>
    </rPh>
    <rPh sb="7" eb="9">
      <t>シュジュツ</t>
    </rPh>
    <rPh sb="14" eb="16">
      <t>ジュッチュウ</t>
    </rPh>
    <rPh sb="17" eb="19">
      <t>キョウコツ</t>
    </rPh>
    <rPh sb="19" eb="21">
      <t>セイチュウ</t>
    </rPh>
    <rPh sb="21" eb="23">
      <t>セッカイ</t>
    </rPh>
    <phoneticPr fontId="3"/>
  </si>
  <si>
    <t>　　 に変更（conversion）した症例があれば，その症例数を記入してください．</t>
  </si>
  <si>
    <t xml:space="preserve">     （例：出血1例，視野不良1例）</t>
  </si>
  <si>
    <t>　　　以下の偶発症，合併症の総数ならびに開腹を要した症例数を記入してください.</t>
  </si>
  <si>
    <t>２） 器械の不具合による偶発症，合併症について（2024年，2025年）</t>
  </si>
  <si>
    <t>注） 複数の疾患がある場合，手術適応になった主たる病名をひとつ選んで記入してください.
　　　同時に複数の術式を施行した場合は，主たる術式（手術の要因となったもの）をひとつ選んで
　　　記入してください.
　　　対象疾患数と術式別症例数の数値が合うように集計，記載してください.</t>
  </si>
  <si>
    <t>卵管閉塞，卵管留水（血）症</t>
    <rPh sb="0" eb="2">
      <t>ランカン</t>
    </rPh>
    <rPh sb="2" eb="4">
      <t>ヘイソク</t>
    </rPh>
    <rPh sb="5" eb="7">
      <t>ランカン</t>
    </rPh>
    <rPh sb="7" eb="8">
      <t>リュウ</t>
    </rPh>
    <rPh sb="8" eb="9">
      <t>ミズ</t>
    </rPh>
    <rPh sb="10" eb="11">
      <t>チ</t>
    </rPh>
    <rPh sb="12" eb="13">
      <t>ショウ</t>
    </rPh>
    <phoneticPr fontId="4"/>
  </si>
  <si>
    <t>子宮頸癌前癌病変（CIN， CIS，AISなど）</t>
    <rPh sb="0" eb="2">
      <t>シキュウ</t>
    </rPh>
    <rPh sb="4" eb="6">
      <t>ゼンガン</t>
    </rPh>
    <rPh sb="6" eb="8">
      <t>ビョウヘン</t>
    </rPh>
    <phoneticPr fontId="7"/>
  </si>
  <si>
    <t>上記以外の子宮体部腫瘍（APAM，STUMPなど）</t>
    <rPh sb="0" eb="2">
      <t>ジョウキ</t>
    </rPh>
    <rPh sb="2" eb="4">
      <t>イガイ</t>
    </rPh>
    <rPh sb="5" eb="7">
      <t>シキュウ</t>
    </rPh>
    <rPh sb="7" eb="8">
      <t>カラダ</t>
    </rPh>
    <rPh sb="8" eb="9">
      <t>ブ</t>
    </rPh>
    <rPh sb="9" eb="11">
      <t>シュヨウ</t>
    </rPh>
    <phoneticPr fontId="7"/>
  </si>
  <si>
    <t>卵巣癌（卵管癌，腹膜癌を含む）</t>
    <rPh sb="0" eb="2">
      <t>ランソウ</t>
    </rPh>
    <rPh sb="2" eb="3">
      <t>ガン</t>
    </rPh>
    <rPh sb="4" eb="6">
      <t>ランカン</t>
    </rPh>
    <rPh sb="6" eb="7">
      <t>ガン</t>
    </rPh>
    <rPh sb="8" eb="10">
      <t>フクマク</t>
    </rPh>
    <rPh sb="10" eb="11">
      <t>ガン</t>
    </rPh>
    <rPh sb="12" eb="13">
      <t>フク</t>
    </rPh>
    <phoneticPr fontId="7"/>
  </si>
  <si>
    <t>５） 2024年，2025年の術式別症例数と術式毎の術中偶発症，術後合併症の症例数（総数と開腹を要したもの）を記入してください.</t>
  </si>
  <si>
    <t>腹腔鏡下子宮全摘出術（TLH，LH）</t>
    <rPh sb="0" eb="2">
      <t>フククウ</t>
    </rPh>
    <rPh sb="2" eb="3">
      <t>キョウ</t>
    </rPh>
    <rPh sb="3" eb="4">
      <t>シタ</t>
    </rPh>
    <rPh sb="4" eb="6">
      <t>シキュウ</t>
    </rPh>
    <rPh sb="6" eb="7">
      <t>ゼン</t>
    </rPh>
    <rPh sb="7" eb="8">
      <t>チャク</t>
    </rPh>
    <rPh sb="8" eb="9">
      <t>デ</t>
    </rPh>
    <rPh sb="9" eb="10">
      <t>ジュツ</t>
    </rPh>
    <phoneticPr fontId="81"/>
  </si>
  <si>
    <t>悪性疾患，付属器</t>
  </si>
  <si>
    <t>悪性疾患，子宮</t>
  </si>
  <si>
    <t>腹腔鏡下単純子宮全摘出術（PLN，PAN）</t>
  </si>
  <si>
    <t>腹腔鏡下準広汎子宮全摘出術（PLN，PAN）</t>
    <rPh sb="4" eb="5">
      <t>ジュン</t>
    </rPh>
    <rPh sb="5" eb="7">
      <t>コウハン</t>
    </rPh>
    <phoneticPr fontId="81"/>
  </si>
  <si>
    <t>腹腔鏡下広汎子宮全摘出術（PLN，PAN）</t>
  </si>
  <si>
    <t>ロボット支援下単純子宮全摘出術（PLN，PAN）</t>
  </si>
  <si>
    <t>ロボット支援下準広汎子宮全摘出術（PLN，PAN）</t>
    <rPh sb="7" eb="8">
      <t>ジュン</t>
    </rPh>
    <rPh sb="8" eb="10">
      <t>コウハン</t>
    </rPh>
    <phoneticPr fontId="81"/>
  </si>
  <si>
    <t>ロボット支援下広汎子宮全摘出術（PLN，PAN）</t>
    <rPh sb="7" eb="9">
      <t>コウハン</t>
    </rPh>
    <phoneticPr fontId="81"/>
  </si>
  <si>
    <t>２） 2024年，2025年の術式別症例数と術式毎の術中偶発症，術後合併症の症例数を記入してください.</t>
  </si>
  <si>
    <t>３） 器械の不具合による偶発症，合併症について（2024年，2025年）</t>
  </si>
  <si>
    <t>３） 器械の不具合による偶発症，合併症について（2024年，2025年）</t>
    <rPh sb="3" eb="5">
      <t>キカイ</t>
    </rPh>
    <rPh sb="6" eb="9">
      <t>フグアイ</t>
    </rPh>
    <rPh sb="12" eb="14">
      <t>グウハツ</t>
    </rPh>
    <rPh sb="14" eb="15">
      <t>ショウ</t>
    </rPh>
    <rPh sb="16" eb="19">
      <t>ガッペイショウ</t>
    </rPh>
    <phoneticPr fontId="3"/>
  </si>
  <si>
    <t>１） 副腎疾患に対する腹腔鏡下手術は，貴施設において以下のいずれの科で施行されているかを</t>
    <rPh sb="3" eb="5">
      <t>フクジン</t>
    </rPh>
    <rPh sb="5" eb="7">
      <t>シッカン</t>
    </rPh>
    <rPh sb="8" eb="9">
      <t>タイ</t>
    </rPh>
    <rPh sb="11" eb="13">
      <t>フクコウ</t>
    </rPh>
    <rPh sb="13" eb="14">
      <t>キョウ</t>
    </rPh>
    <rPh sb="14" eb="15">
      <t>カ</t>
    </rPh>
    <rPh sb="15" eb="17">
      <t>シュジュツ</t>
    </rPh>
    <rPh sb="19" eb="20">
      <t>キ</t>
    </rPh>
    <rPh sb="20" eb="22">
      <t>シセツ</t>
    </rPh>
    <rPh sb="26" eb="28">
      <t>イカ</t>
    </rPh>
    <rPh sb="33" eb="34">
      <t>カ</t>
    </rPh>
    <phoneticPr fontId="3"/>
  </si>
  <si>
    <t>c. 泌尿器科，外科合同（混合）</t>
  </si>
  <si>
    <t>１） 腎尿管の疾患に対する腹腔鏡下手術は，貴施設において以下のいずれの科で施行されているかを</t>
    <rPh sb="3" eb="4">
      <t>ジン</t>
    </rPh>
    <rPh sb="4" eb="6">
      <t>ニョウカン</t>
    </rPh>
    <rPh sb="7" eb="9">
      <t>シッカン</t>
    </rPh>
    <rPh sb="10" eb="11">
      <t>タイ</t>
    </rPh>
    <rPh sb="13" eb="15">
      <t>フクコウ</t>
    </rPh>
    <rPh sb="15" eb="16">
      <t>キョウ</t>
    </rPh>
    <rPh sb="16" eb="17">
      <t>カ</t>
    </rPh>
    <rPh sb="17" eb="19">
      <t>シュジュツ</t>
    </rPh>
    <rPh sb="21" eb="22">
      <t>キ</t>
    </rPh>
    <rPh sb="22" eb="24">
      <t>シセツ</t>
    </rPh>
    <rPh sb="28" eb="30">
      <t>イカ</t>
    </rPh>
    <rPh sb="35" eb="36">
      <t>カ</t>
    </rPh>
    <phoneticPr fontId="3"/>
  </si>
  <si>
    <t>頭部，顔面領域の術式</t>
  </si>
  <si>
    <t>頭部，顔面，頸部領域</t>
  </si>
  <si>
    <t>四肢，体幹領域</t>
  </si>
  <si>
    <t>※回腸導管造設術・新膀胱造設術は，膀胱全摘除術の際に腹腔鏡下・ロボット支援下に造設した場合とする．</t>
  </si>
  <si>
    <t>a. 肺部分切除術</t>
    <phoneticPr fontId="3"/>
  </si>
  <si>
    <t>b. 肺区域切除術</t>
    <phoneticPr fontId="3"/>
  </si>
  <si>
    <t>c. 肺葉切除術</t>
    <phoneticPr fontId="3"/>
  </si>
  <si>
    <t>a. 肺部分切除術</t>
  </si>
  <si>
    <t>b. 肺区域切除術</t>
  </si>
  <si>
    <t>c. 肺葉切除術</t>
  </si>
  <si>
    <t>・・・・</t>
    <phoneticPr fontId="3"/>
  </si>
  <si>
    <r>
      <t>e</t>
    </r>
    <r>
      <rPr>
        <sz val="11"/>
        <rFont val="ＭＳ Ｐゴシック"/>
        <family val="3"/>
        <charset val="128"/>
      </rPr>
      <t xml:space="preserve">. </t>
    </r>
    <r>
      <rPr>
        <sz val="10.5"/>
        <rFont val="ＭＳ Ｐゴシック"/>
        <family val="3"/>
        <charset val="128"/>
      </rPr>
      <t>その他</t>
    </r>
    <phoneticPr fontId="3"/>
  </si>
  <si>
    <t>a. 高齢者・ハイリスク患者のみ</t>
    <phoneticPr fontId="3"/>
  </si>
  <si>
    <t>b. リスク・年齢に関係なし</t>
    <phoneticPr fontId="3"/>
  </si>
  <si>
    <t>c. その他</t>
    <phoneticPr fontId="3"/>
  </si>
  <si>
    <t>l. その他  ・・・・・</t>
    <phoneticPr fontId="3"/>
  </si>
  <si>
    <t>k.器械の不具合   ・・・・・</t>
    <rPh sb="2" eb="4">
      <t>キカイ</t>
    </rPh>
    <rPh sb="5" eb="8">
      <t>フグアイ</t>
    </rPh>
    <phoneticPr fontId="3"/>
  </si>
  <si>
    <t>g. 器械の不具合  ・・・・・</t>
    <rPh sb="3" eb="5">
      <t>キカイ</t>
    </rPh>
    <rPh sb="6" eb="9">
      <t>フグアイ</t>
    </rPh>
    <phoneticPr fontId="3"/>
  </si>
  <si>
    <t>h. その他  ・・・・・</t>
    <phoneticPr fontId="3"/>
  </si>
  <si>
    <t>門脈  ・・・・・</t>
    <rPh sb="0" eb="2">
      <t>モンミャク</t>
    </rPh>
    <phoneticPr fontId="3"/>
  </si>
  <si>
    <t>その他  ・・・・・</t>
    <rPh sb="2" eb="3">
      <t>タ</t>
    </rPh>
    <phoneticPr fontId="3"/>
  </si>
  <si>
    <t>k. その他  ・・・・・</t>
    <phoneticPr fontId="3"/>
  </si>
  <si>
    <t>　d. 他臓器損傷   ・・・・</t>
    <phoneticPr fontId="3"/>
  </si>
  <si>
    <t>縫合不全をきたした症例  ・・・・・</t>
    <phoneticPr fontId="3"/>
  </si>
  <si>
    <t>器械の不具合による偶発症・合併症  ・・・・・</t>
    <phoneticPr fontId="3"/>
  </si>
  <si>
    <t>a. 出血（開腹止血を要した例）  ・・・・・</t>
    <phoneticPr fontId="3"/>
  </si>
  <si>
    <t>a. 出血（開腹止血を要した例）  ・・</t>
    <phoneticPr fontId="3"/>
  </si>
  <si>
    <t>a. 出血  ・・・・・</t>
    <phoneticPr fontId="3"/>
  </si>
  <si>
    <t>b. 胆汁漏  ・・・・・</t>
    <phoneticPr fontId="3"/>
  </si>
  <si>
    <t>d. 創感染  ・・・・・</t>
    <phoneticPr fontId="3"/>
  </si>
  <si>
    <t>c. 腹膜炎，肝断端膿瘍  ・・・・・</t>
    <rPh sb="7" eb="8">
      <t>カン</t>
    </rPh>
    <rPh sb="8" eb="9">
      <t>ダン</t>
    </rPh>
    <rPh sb="9" eb="10">
      <t>タン</t>
    </rPh>
    <rPh sb="10" eb="11">
      <t>ウミ</t>
    </rPh>
    <phoneticPr fontId="3"/>
  </si>
  <si>
    <t>d. 器械の不具合　・・・・・・</t>
    <rPh sb="3" eb="5">
      <t>キカイ</t>
    </rPh>
    <rPh sb="6" eb="9">
      <t>フグアイ</t>
    </rPh>
    <phoneticPr fontId="3"/>
  </si>
  <si>
    <t>e. 呼吸器合併症  ・・・・・・・</t>
    <phoneticPr fontId="3"/>
  </si>
  <si>
    <t>e. 呼吸器合併症  ・・・・・</t>
    <phoneticPr fontId="3"/>
  </si>
  <si>
    <t>f. 器械の不具合　・・・・・・</t>
    <rPh sb="3" eb="5">
      <t>キカイ</t>
    </rPh>
    <rPh sb="6" eb="9">
      <t>フグアイ</t>
    </rPh>
    <phoneticPr fontId="3"/>
  </si>
  <si>
    <t>a. 特発性血小板減少性紫斑病  ・・・・・</t>
    <phoneticPr fontId="3"/>
  </si>
  <si>
    <t>b. 遺伝性球状赤血球症  ・・・・・</t>
    <phoneticPr fontId="3"/>
  </si>
  <si>
    <t>c. 良性脾腫瘍  ・・・・・</t>
    <phoneticPr fontId="3"/>
  </si>
  <si>
    <t>d. 悪性脾腫瘍  ・・・・・</t>
    <phoneticPr fontId="3"/>
  </si>
  <si>
    <t>f. 脾機能亢進症  ・・・・・</t>
    <phoneticPr fontId="3"/>
  </si>
  <si>
    <t>g. その他  ・・・・・</t>
    <phoneticPr fontId="3"/>
  </si>
  <si>
    <t>c. 術後膵炎，膵液漏  ・・・</t>
    <phoneticPr fontId="3"/>
  </si>
  <si>
    <t>g. 器械の不具合　・・・・・・</t>
    <phoneticPr fontId="3"/>
  </si>
  <si>
    <t>a. 出血（開腹止血を要した例） ・・・</t>
    <phoneticPr fontId="3"/>
  </si>
  <si>
    <t>b. 他臓器損傷  ・・・・・・・</t>
    <phoneticPr fontId="3"/>
  </si>
  <si>
    <t>a. 出血（開腹止血を要した例）  ・・・</t>
    <phoneticPr fontId="3"/>
  </si>
  <si>
    <t>b. 膵液漏   ・・・</t>
    <phoneticPr fontId="3"/>
  </si>
  <si>
    <t>f. 創感染  ・・・・・・</t>
    <phoneticPr fontId="3"/>
  </si>
  <si>
    <t>e. 脾外傷  ・・・</t>
    <phoneticPr fontId="3"/>
  </si>
  <si>
    <t>d. 腹腔内膿瘍  ・・・・・・・・</t>
    <phoneticPr fontId="3"/>
  </si>
  <si>
    <t>l. 嘔気のためのバルーン抜去  ・・・・・・・</t>
    <rPh sb="3" eb="5">
      <t>オウキ</t>
    </rPh>
    <rPh sb="13" eb="14">
      <t>バツ</t>
    </rPh>
    <rPh sb="14" eb="15">
      <t>キョ</t>
    </rPh>
    <phoneticPr fontId="3"/>
  </si>
  <si>
    <t>m. バルーンによる胃閉塞  ・・・・・</t>
    <rPh sb="10" eb="11">
      <t>イ</t>
    </rPh>
    <rPh sb="11" eb="13">
      <t>ヘイソク</t>
    </rPh>
    <phoneticPr fontId="3"/>
  </si>
  <si>
    <t>h. チューブトラブル   ・・・・・</t>
    <phoneticPr fontId="3"/>
  </si>
  <si>
    <r>
      <t xml:space="preserve">d. </t>
    </r>
    <r>
      <rPr>
        <sz val="12"/>
        <rFont val="ＭＳ Ｐゴシック"/>
        <family val="3"/>
        <charset val="128"/>
      </rPr>
      <t>port site hernia</t>
    </r>
    <r>
      <rPr>
        <sz val="10.5"/>
        <rFont val="ＭＳ Ｐゴシック"/>
        <family val="3"/>
        <charset val="128"/>
      </rPr>
      <t xml:space="preserve">   ・・・・・</t>
    </r>
    <phoneticPr fontId="3"/>
  </si>
  <si>
    <r>
      <t xml:space="preserve">e. </t>
    </r>
    <r>
      <rPr>
        <sz val="12"/>
        <rFont val="ＭＳ Ｐゴシック"/>
        <family val="3"/>
        <charset val="128"/>
      </rPr>
      <t>port site recurrence</t>
    </r>
    <r>
      <rPr>
        <sz val="10.5"/>
        <rFont val="ＭＳ Ｐゴシック"/>
        <family val="3"/>
        <charset val="128"/>
      </rPr>
      <t xml:space="preserve"> (悪性腫瘍の場合のみ）  ・・・・・</t>
    </r>
    <phoneticPr fontId="3"/>
  </si>
  <si>
    <t>c. 他臓器損傷   ・・・・・</t>
    <phoneticPr fontId="3"/>
  </si>
  <si>
    <t>b. 開腹移行（出血以外の理由）   ・・・・・</t>
    <phoneticPr fontId="3"/>
  </si>
  <si>
    <t>a. 出血（開腹止血を要した例）   ・・・・・</t>
    <phoneticPr fontId="3"/>
  </si>
  <si>
    <t>e. 術中体温上昇   ・・・・・</t>
    <rPh sb="3" eb="5">
      <t>ジュツチュウ</t>
    </rPh>
    <rPh sb="5" eb="7">
      <t>タイオン</t>
    </rPh>
    <rPh sb="7" eb="9">
      <t>ジョウショウ</t>
    </rPh>
    <phoneticPr fontId="3"/>
  </si>
  <si>
    <t>f. 器械の不具合   ・・・・・</t>
    <phoneticPr fontId="3"/>
  </si>
  <si>
    <t>a. 出血   ・・・・・</t>
    <phoneticPr fontId="3"/>
  </si>
  <si>
    <t>b. 創感染   ・・・・・</t>
    <rPh sb="3" eb="4">
      <t>キズ</t>
    </rPh>
    <rPh sb="4" eb="6">
      <t>カンセン</t>
    </rPh>
    <phoneticPr fontId="3"/>
  </si>
  <si>
    <t>g. その他   ・・・・・・・・・・</t>
    <phoneticPr fontId="3"/>
  </si>
  <si>
    <t>f. 症状再発   ・・・・・</t>
    <rPh sb="3" eb="5">
      <t>ショウジョウ</t>
    </rPh>
    <rPh sb="5" eb="7">
      <t>サイハツ</t>
    </rPh>
    <phoneticPr fontId="3"/>
  </si>
  <si>
    <t>a. 出血（開胸止血を要した例）  ・・・・・</t>
    <rPh sb="7" eb="8">
      <t>ムネ</t>
    </rPh>
    <phoneticPr fontId="3"/>
  </si>
  <si>
    <t>b. 開胸移行（出血以外の理由） ・・・・・</t>
    <phoneticPr fontId="3"/>
  </si>
  <si>
    <t>e. 術中体温上昇  ・・・・・</t>
    <rPh sb="3" eb="5">
      <t>ジュツチュウ</t>
    </rPh>
    <rPh sb="5" eb="7">
      <t>タイオン</t>
    </rPh>
    <rPh sb="7" eb="9">
      <t>ジョウショウ</t>
    </rPh>
    <phoneticPr fontId="3"/>
  </si>
  <si>
    <t>f. 器械の不具合  ・・・・・</t>
    <phoneticPr fontId="3"/>
  </si>
  <si>
    <t>f. 器械の不具合  ・・・・・・・・</t>
    <phoneticPr fontId="3"/>
  </si>
  <si>
    <r>
      <t>c. 胸膜炎，膿胸</t>
    </r>
    <r>
      <rPr>
        <sz val="10.5"/>
        <color rgb="FFFF0000"/>
        <rFont val="ＭＳ Ｐゴシック"/>
        <family val="3"/>
        <charset val="128"/>
      </rPr>
      <t xml:space="preserve"> *</t>
    </r>
    <r>
      <rPr>
        <sz val="10.5"/>
        <color theme="1"/>
        <rFont val="ＭＳ Ｐゴシック"/>
        <family val="3"/>
        <charset val="128"/>
      </rPr>
      <t xml:space="preserve">  ・・・・・</t>
    </r>
    <rPh sb="3" eb="4">
      <t>ムネ</t>
    </rPh>
    <rPh sb="7" eb="9">
      <t>ノウキョウ</t>
    </rPh>
    <phoneticPr fontId="3"/>
  </si>
  <si>
    <t>f. その他  ・・・・・</t>
    <phoneticPr fontId="3"/>
  </si>
  <si>
    <t>f. その他  ・・・・・・・・</t>
    <phoneticPr fontId="3"/>
  </si>
  <si>
    <t>b. 創感染  ・・・・・</t>
    <rPh sb="3" eb="4">
      <t>キズ</t>
    </rPh>
    <rPh sb="4" eb="6">
      <t>カンセン</t>
    </rPh>
    <phoneticPr fontId="3"/>
  </si>
  <si>
    <t>e. 症状再発  ・・・</t>
    <rPh sb="3" eb="5">
      <t>ショウジョウ</t>
    </rPh>
    <rPh sb="5" eb="7">
      <t>サイハツ</t>
    </rPh>
    <phoneticPr fontId="3"/>
  </si>
  <si>
    <t>d. 術中体温上昇   ・・・・・</t>
    <rPh sb="3" eb="5">
      <t>ジュツチュウ</t>
    </rPh>
    <rPh sb="5" eb="7">
      <t>タイオン</t>
    </rPh>
    <rPh sb="7" eb="9">
      <t>ジョウショウ</t>
    </rPh>
    <phoneticPr fontId="3"/>
  </si>
  <si>
    <t>e. 器械の不具合   ・・・・・</t>
    <phoneticPr fontId="3"/>
  </si>
  <si>
    <r>
      <t>c. UTI，腹膜炎</t>
    </r>
    <r>
      <rPr>
        <sz val="10.5"/>
        <color rgb="FFFF0000"/>
        <rFont val="ＭＳ Ｐゴシック"/>
        <family val="3"/>
        <charset val="128"/>
      </rPr>
      <t xml:space="preserve"> *</t>
    </r>
    <r>
      <rPr>
        <sz val="10.5"/>
        <color theme="1"/>
        <rFont val="ＭＳ Ｐゴシック"/>
        <family val="3"/>
        <charset val="128"/>
      </rPr>
      <t xml:space="preserve">  ・・・・・</t>
    </r>
    <rPh sb="7" eb="9">
      <t>フクマク</t>
    </rPh>
    <rPh sb="9" eb="10">
      <t>エン</t>
    </rPh>
    <phoneticPr fontId="3"/>
  </si>
  <si>
    <r>
      <t xml:space="preserve">d. </t>
    </r>
    <r>
      <rPr>
        <sz val="12"/>
        <rFont val="ＭＳ Ｐゴシック"/>
        <family val="3"/>
        <charset val="128"/>
      </rPr>
      <t>port site hernia</t>
    </r>
    <r>
      <rPr>
        <sz val="10.5"/>
        <rFont val="ＭＳ Ｐゴシック"/>
        <family val="3"/>
        <charset val="128"/>
      </rPr>
      <t xml:space="preserve">  ・・・・・</t>
    </r>
    <phoneticPr fontId="3"/>
  </si>
  <si>
    <r>
      <t>e. 症状再発</t>
    </r>
    <r>
      <rPr>
        <sz val="10.5"/>
        <color rgb="FFFF0000"/>
        <rFont val="ＭＳ Ｐゴシック"/>
        <family val="3"/>
        <charset val="128"/>
      </rPr>
      <t xml:space="preserve"> **</t>
    </r>
    <r>
      <rPr>
        <sz val="10.5"/>
        <rFont val="ＭＳ Ｐゴシック"/>
        <family val="3"/>
        <charset val="128"/>
      </rPr>
      <t xml:space="preserve">   ・・・・・</t>
    </r>
    <rPh sb="3" eb="5">
      <t>ショウジョウ</t>
    </rPh>
    <rPh sb="5" eb="7">
      <t>サイハツ</t>
    </rPh>
    <phoneticPr fontId="3"/>
  </si>
  <si>
    <t>f. その他  ・・・・・・・</t>
    <phoneticPr fontId="3"/>
  </si>
  <si>
    <t>a. 出血（開放手術による止血を要した例）   ・・・・・</t>
    <phoneticPr fontId="3"/>
  </si>
  <si>
    <t>g．その他   ・・・・・</t>
    <phoneticPr fontId="3"/>
  </si>
  <si>
    <t>f．肋間動静脈  ・・</t>
    <phoneticPr fontId="3"/>
  </si>
  <si>
    <t>c. その他（肋間神経など）  ・・・・</t>
    <phoneticPr fontId="3"/>
  </si>
  <si>
    <r>
      <t xml:space="preserve">g．その他  </t>
    </r>
    <r>
      <rPr>
        <sz val="10.5"/>
        <color theme="1"/>
        <rFont val="ＭＳ Ｐゴシック"/>
        <family val="3"/>
        <charset val="128"/>
      </rPr>
      <t xml:space="preserve"> ・・・・・</t>
    </r>
    <phoneticPr fontId="3"/>
  </si>
  <si>
    <r>
      <t xml:space="preserve">c. その他（肋間神経など）  </t>
    </r>
    <r>
      <rPr>
        <sz val="10.5"/>
        <color theme="1"/>
        <rFont val="ＭＳ Ｐゴシック"/>
        <family val="3"/>
        <charset val="128"/>
      </rPr>
      <t>・・・・</t>
    </r>
    <phoneticPr fontId="3"/>
  </si>
  <si>
    <t>７） その他   ・・・・</t>
    <phoneticPr fontId="3"/>
  </si>
  <si>
    <r>
      <rPr>
        <sz val="10.5"/>
        <color rgb="FF0000FF"/>
        <rFont val="ＭＳ Ｐゴシック"/>
        <family val="3"/>
        <charset val="128"/>
      </rPr>
      <t>a. 肺胞瘻</t>
    </r>
    <r>
      <rPr>
        <sz val="10.5"/>
        <color rgb="FFFF0000"/>
        <rFont val="ＭＳ Ｐゴシック"/>
        <family val="3"/>
        <charset val="128"/>
      </rPr>
      <t>（注1）</t>
    </r>
    <r>
      <rPr>
        <sz val="10.5"/>
        <rFont val="ＭＳ Ｐゴシック"/>
        <family val="3"/>
        <charset val="128"/>
      </rPr>
      <t xml:space="preserve">  ・・・・</t>
    </r>
    <phoneticPr fontId="3"/>
  </si>
  <si>
    <r>
      <t xml:space="preserve">w. その他  </t>
    </r>
    <r>
      <rPr>
        <sz val="10.5"/>
        <color theme="1"/>
        <rFont val="ＭＳ Ｐゴシック"/>
        <family val="3"/>
        <charset val="128"/>
      </rPr>
      <t xml:space="preserve"> ・・・・・</t>
    </r>
    <phoneticPr fontId="3"/>
  </si>
  <si>
    <t>a.一過性反回神経麻痺      ・・・・・</t>
    <phoneticPr fontId="3"/>
  </si>
  <si>
    <t>　　b. 後腹膜血管損傷  ・・・・・</t>
    <rPh sb="5" eb="6">
      <t>コウ</t>
    </rPh>
    <rPh sb="6" eb="8">
      <t>フクマク</t>
    </rPh>
    <rPh sb="8" eb="10">
      <t>ケッカン</t>
    </rPh>
    <rPh sb="10" eb="12">
      <t>ソンショウ</t>
    </rPh>
    <phoneticPr fontId="4"/>
  </si>
  <si>
    <t>　　c. 腹腔内臓器損傷  ・・・・・</t>
    <rPh sb="5" eb="8">
      <t>フククウナイ</t>
    </rPh>
    <rPh sb="8" eb="10">
      <t>ゾウキ</t>
    </rPh>
    <rPh sb="10" eb="12">
      <t>ソンショウ</t>
    </rPh>
    <phoneticPr fontId="4"/>
  </si>
  <si>
    <t>f. 超音波凝固切開装置   ・・・・・</t>
    <rPh sb="3" eb="6">
      <t>チョウオンパ</t>
    </rPh>
    <rPh sb="6" eb="8">
      <t>ギョウコ</t>
    </rPh>
    <rPh sb="8" eb="10">
      <t>セッカイ</t>
    </rPh>
    <rPh sb="10" eb="12">
      <t>ソウチ</t>
    </rPh>
    <phoneticPr fontId="4"/>
  </si>
  <si>
    <t>h. その他   ・・・・・・・・・・</t>
    <rPh sb="5" eb="6">
      <t>タ</t>
    </rPh>
    <phoneticPr fontId="4"/>
  </si>
  <si>
    <t>　　e. その他  ・・・・・</t>
    <rPh sb="7" eb="8">
      <t>タ</t>
    </rPh>
    <phoneticPr fontId="4"/>
  </si>
  <si>
    <t>　　d. その他   ・・・・・</t>
    <rPh sb="7" eb="8">
      <t>タ</t>
    </rPh>
    <phoneticPr fontId="4"/>
  </si>
  <si>
    <t>c. 内視鏡外科用クリップ   ・・・・・</t>
    <rPh sb="3" eb="6">
      <t>ナイシキョウ</t>
    </rPh>
    <rPh sb="6" eb="8">
      <t>ゲカ</t>
    </rPh>
    <rPh sb="8" eb="9">
      <t>ヨウ</t>
    </rPh>
    <phoneticPr fontId="4"/>
  </si>
  <si>
    <t>d. 自動縫合器    ・・・・・</t>
    <rPh sb="3" eb="5">
      <t>ジドウ</t>
    </rPh>
    <rPh sb="5" eb="8">
      <t>ホウゴウキ</t>
    </rPh>
    <phoneticPr fontId="4"/>
  </si>
  <si>
    <t>g. 鉗子類  ・・・・・</t>
    <rPh sb="3" eb="5">
      <t>カンシ</t>
    </rPh>
    <rPh sb="5" eb="6">
      <t>ルイ</t>
    </rPh>
    <phoneticPr fontId="4"/>
  </si>
  <si>
    <t>e. 電気メス  ・・・・・・・</t>
    <rPh sb="3" eb="5">
      <t>デンキ</t>
    </rPh>
    <phoneticPr fontId="4"/>
  </si>
  <si>
    <t>d. その他   ・・・・・・・・・・</t>
    <rPh sb="5" eb="6">
      <t>タ</t>
    </rPh>
    <phoneticPr fontId="3"/>
  </si>
  <si>
    <t>a. 子宮鏡関係  ・・・・・</t>
    <rPh sb="3" eb="5">
      <t>シキュウ</t>
    </rPh>
    <rPh sb="5" eb="6">
      <t>ナイシキョウ</t>
    </rPh>
    <rPh sb="6" eb="8">
      <t>カンケイ</t>
    </rPh>
    <phoneticPr fontId="4"/>
  </si>
  <si>
    <t>b. 電気メス  ・・・・・</t>
    <rPh sb="3" eb="5">
      <t>デンキ</t>
    </rPh>
    <phoneticPr fontId="4"/>
  </si>
  <si>
    <t>c. レーザー  ・・・・・</t>
    <phoneticPr fontId="3"/>
  </si>
  <si>
    <t>c. その他 ・・・・・・・・・・</t>
    <rPh sb="5" eb="6">
      <t>タ</t>
    </rPh>
    <phoneticPr fontId="3"/>
  </si>
  <si>
    <t>b. モニター類  ・・・・・</t>
    <rPh sb="7" eb="8">
      <t>ルイ</t>
    </rPh>
    <phoneticPr fontId="3"/>
  </si>
  <si>
    <t>a. 卵管鏡関係  ・・・・・</t>
    <rPh sb="3" eb="5">
      <t>ランカン</t>
    </rPh>
    <rPh sb="5" eb="6">
      <t>カガミ</t>
    </rPh>
    <rPh sb="6" eb="8">
      <t>カンケイ</t>
    </rPh>
    <phoneticPr fontId="3"/>
  </si>
  <si>
    <t>d. 炭酸ガス塞栓  ・・・・・</t>
    <rPh sb="3" eb="5">
      <t>タンサン</t>
    </rPh>
    <rPh sb="7" eb="8">
      <t>フサ</t>
    </rPh>
    <rPh sb="8" eb="9">
      <t>セン</t>
    </rPh>
    <phoneticPr fontId="3"/>
  </si>
  <si>
    <t>d. 呼吸器合併症  ・・・・・</t>
    <rPh sb="3" eb="6">
      <t>コキュウキ</t>
    </rPh>
    <rPh sb="6" eb="9">
      <t>ガッペイショウ</t>
    </rPh>
    <phoneticPr fontId="3"/>
  </si>
  <si>
    <t>e. 器械の不具合  ・・・・・</t>
    <phoneticPr fontId="3"/>
  </si>
  <si>
    <t>a. 出血  ・・・・・</t>
    <rPh sb="3" eb="5">
      <t>シュッケツ</t>
    </rPh>
    <phoneticPr fontId="3"/>
  </si>
  <si>
    <t>b. 腹膜炎  ・・・・・</t>
    <rPh sb="3" eb="5">
      <t>フクマク</t>
    </rPh>
    <rPh sb="5" eb="6">
      <t>エン</t>
    </rPh>
    <phoneticPr fontId="3"/>
  </si>
  <si>
    <t>c. 創部感染  ・・・</t>
    <rPh sb="3" eb="4">
      <t>ソウ</t>
    </rPh>
    <rPh sb="4" eb="5">
      <t>ブ</t>
    </rPh>
    <rPh sb="5" eb="7">
      <t>カンセン</t>
    </rPh>
    <phoneticPr fontId="3"/>
  </si>
  <si>
    <t>d. 尿漏  ・・・・・</t>
    <rPh sb="3" eb="4">
      <t>ニョウ</t>
    </rPh>
    <rPh sb="4" eb="5">
      <t>ロウ</t>
    </rPh>
    <phoneticPr fontId="3"/>
  </si>
  <si>
    <t>e. 呼吸器合併症  ・・・・・</t>
    <rPh sb="3" eb="6">
      <t>コキュウキ</t>
    </rPh>
    <rPh sb="6" eb="9">
      <t>ガッペイショウ</t>
    </rPh>
    <phoneticPr fontId="3"/>
  </si>
  <si>
    <t>c. 炭酸ガス塞栓  ・・・・・</t>
    <rPh sb="3" eb="5">
      <t>タンサン</t>
    </rPh>
    <rPh sb="7" eb="8">
      <t>フサ</t>
    </rPh>
    <rPh sb="8" eb="9">
      <t>セン</t>
    </rPh>
    <phoneticPr fontId="3"/>
  </si>
  <si>
    <t>d. 呼吸器合併症   ・・・・</t>
    <rPh sb="3" eb="6">
      <t>コキュウキ</t>
    </rPh>
    <rPh sb="6" eb="9">
      <t>ガッペイショウ</t>
    </rPh>
    <phoneticPr fontId="3"/>
  </si>
  <si>
    <t>e. その他  ・・・・・・</t>
    <phoneticPr fontId="3"/>
  </si>
  <si>
    <t>d. 器械の不具合  ・・・・・</t>
    <phoneticPr fontId="3"/>
  </si>
  <si>
    <t>e. その他  ・・・・・</t>
    <phoneticPr fontId="3"/>
  </si>
  <si>
    <t>b. 他臓器損傷  ・・・・・</t>
    <rPh sb="3" eb="4">
      <t>タ</t>
    </rPh>
    <rPh sb="4" eb="6">
      <t>ゾウキ</t>
    </rPh>
    <rPh sb="6" eb="8">
      <t>ソンショウ</t>
    </rPh>
    <phoneticPr fontId="3"/>
  </si>
  <si>
    <t>a. 出血（直視下止血を要した症例）  ・・・・・</t>
    <phoneticPr fontId="3"/>
  </si>
  <si>
    <t>b. 他臓器損傷  ・・・・・・・・</t>
    <phoneticPr fontId="3"/>
  </si>
  <si>
    <t>d. その他  ・・・・・</t>
    <phoneticPr fontId="3"/>
  </si>
  <si>
    <t>c. 他臓器損傷  ・・・・・</t>
    <phoneticPr fontId="3"/>
  </si>
  <si>
    <t>b. 血腫  ・・・・・</t>
    <phoneticPr fontId="3"/>
  </si>
  <si>
    <t>f. 器械の不具合  ・・・・・</t>
    <rPh sb="3" eb="5">
      <t>キカイ</t>
    </rPh>
    <rPh sb="6" eb="9">
      <t>フグアイ</t>
    </rPh>
    <phoneticPr fontId="3"/>
  </si>
  <si>
    <t>トロッカー刺入部  ・・・・・</t>
    <rPh sb="5" eb="6">
      <t>サ</t>
    </rPh>
    <rPh sb="6" eb="7">
      <t>イ</t>
    </rPh>
    <rPh sb="7" eb="8">
      <t>ブ</t>
    </rPh>
    <phoneticPr fontId="3"/>
  </si>
  <si>
    <t>その他  ・・・・・・・・・・</t>
    <rPh sb="2" eb="3">
      <t>タ</t>
    </rPh>
    <phoneticPr fontId="3"/>
  </si>
  <si>
    <t>b. 局所炎症による癒着，解剖不明  ・・・・・</t>
    <phoneticPr fontId="3"/>
  </si>
  <si>
    <t>a. 既往手術による癒着  ・・・・・・・</t>
    <phoneticPr fontId="3"/>
  </si>
  <si>
    <t>b. 局所炎症による癒着，解剖不明    ・・・・・</t>
    <phoneticPr fontId="3"/>
  </si>
  <si>
    <t>h. その他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</si>
</sst>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ヶ月&quot;"/>
    <numFmt numFmtId="177" formatCode="0_ "/>
    <numFmt numFmtId="178" formatCode="####&quot;年&quot;"/>
    <numFmt numFmtId="179" formatCode="###&quot;日&quot;"/>
    <numFmt numFmtId="180" formatCode="0_);[Red]\(0\)"/>
    <numFmt numFmtId="181" formatCode=";;;"/>
  </numFmts>
  <fonts count="108">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b/>
      <sz val="24"/>
      <name val="ＭＳ Ｐゴシック"/>
      <family val="3"/>
      <charset val="128"/>
    </font>
    <font>
      <b/>
      <sz val="14"/>
      <color indexed="10"/>
      <name val="ＭＳ Ｐゴシック"/>
      <family val="3"/>
      <charset val="128"/>
    </font>
    <font>
      <sz val="10.5"/>
      <name val="ＭＳ Ｐゴシック"/>
      <family val="3"/>
      <charset val="128"/>
    </font>
    <font>
      <sz val="6"/>
      <name val="Osaka"/>
      <family val="3"/>
      <charset val="128"/>
    </font>
    <font>
      <u/>
      <sz val="10.5"/>
      <color indexed="12"/>
      <name val="ＭＳ Ｐゴシック"/>
      <family val="3"/>
      <charset val="128"/>
    </font>
    <font>
      <b/>
      <sz val="14"/>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8"/>
      <name val="ＭＳ Ｐゴシック"/>
      <family val="3"/>
      <charset val="128"/>
    </font>
    <font>
      <b/>
      <sz val="18"/>
      <name val="ＭＳ Ｐゴシック"/>
      <family val="3"/>
      <charset val="128"/>
    </font>
    <font>
      <sz val="9"/>
      <name val="ＭＳ Ｐゴシック"/>
      <family val="3"/>
      <charset val="128"/>
    </font>
    <font>
      <sz val="8"/>
      <name val="ＭＳ Ｐゴシック"/>
      <family val="3"/>
      <charset val="128"/>
    </font>
    <font>
      <sz val="11"/>
      <color indexed="22"/>
      <name val="ＭＳ Ｐゴシック"/>
      <family val="3"/>
      <charset val="128"/>
    </font>
    <font>
      <b/>
      <sz val="9"/>
      <color indexed="81"/>
      <name val="ＭＳ Ｐゴシック"/>
      <family val="3"/>
      <charset val="128"/>
    </font>
    <font>
      <sz val="9"/>
      <color indexed="81"/>
      <name val="ＭＳ Ｐゴシック"/>
      <family val="3"/>
      <charset val="128"/>
    </font>
    <font>
      <b/>
      <sz val="10.5"/>
      <color indexed="10"/>
      <name val="ＭＳ Ｐゴシック"/>
      <family val="3"/>
      <charset val="128"/>
    </font>
    <font>
      <b/>
      <sz val="11"/>
      <color indexed="10"/>
      <name val="ＭＳ Ｐゴシック"/>
      <family val="3"/>
      <charset val="128"/>
    </font>
    <font>
      <b/>
      <sz val="10.5"/>
      <name val="ＭＳ Ｐゴシック"/>
      <family val="3"/>
      <charset val="128"/>
    </font>
    <font>
      <b/>
      <sz val="10.5"/>
      <color indexed="23"/>
      <name val="ＭＳ Ｐゴシック"/>
      <family val="3"/>
      <charset val="128"/>
    </font>
    <font>
      <b/>
      <sz val="13"/>
      <name val="ＭＳ Ｐゴシック"/>
      <family val="3"/>
      <charset val="128"/>
    </font>
    <font>
      <sz val="11"/>
      <name val="ＭＳ Ｐゴシック"/>
      <family val="3"/>
      <charset val="128"/>
    </font>
    <font>
      <sz val="12"/>
      <name val="Osaka"/>
      <family val="3"/>
      <charset val="128"/>
    </font>
    <font>
      <sz val="12"/>
      <color indexed="8"/>
      <name val="Osaka"/>
      <family val="3"/>
      <charset val="128"/>
    </font>
    <font>
      <sz val="11"/>
      <color indexed="8"/>
      <name val="ＭＳ Ｐゴシック"/>
      <family val="3"/>
      <charset val="128"/>
    </font>
    <font>
      <sz val="18"/>
      <color indexed="8"/>
      <name val="ＭＳ Ｐゴシック"/>
      <family val="3"/>
      <charset val="128"/>
    </font>
    <font>
      <sz val="10.5"/>
      <color indexed="8"/>
      <name val="ＭＳ Ｐゴシック"/>
      <family val="3"/>
      <charset val="128"/>
    </font>
    <font>
      <sz val="9"/>
      <color indexed="8"/>
      <name val="ＭＳ Ｐゴシック"/>
      <family val="3"/>
      <charset val="128"/>
    </font>
    <font>
      <b/>
      <sz val="11"/>
      <color indexed="8"/>
      <name val="ＭＳ Ｐゴシック"/>
      <family val="3"/>
      <charset val="128"/>
    </font>
    <font>
      <b/>
      <sz val="10.5"/>
      <color indexed="8"/>
      <name val="ＭＳ Ｐゴシック"/>
      <family val="3"/>
      <charset val="128"/>
    </font>
    <font>
      <sz val="10.5"/>
      <color indexed="8"/>
      <name val="ＭＳ ゴシック"/>
      <family val="3"/>
      <charset val="128"/>
    </font>
    <font>
      <b/>
      <sz val="11"/>
      <color indexed="8"/>
      <name val="ＭＳ ゴシック"/>
      <family val="3"/>
      <charset val="128"/>
    </font>
    <font>
      <sz val="9"/>
      <color indexed="8"/>
      <name val="ＭＳ ゴシック"/>
      <family val="3"/>
      <charset val="128"/>
    </font>
    <font>
      <sz val="10"/>
      <color indexed="8"/>
      <name val="ＭＳ ゴシック"/>
      <family val="3"/>
      <charset val="128"/>
    </font>
    <font>
      <sz val="11"/>
      <color indexed="55"/>
      <name val="ＭＳ Ｐゴシック"/>
      <family val="3"/>
      <charset val="128"/>
    </font>
    <font>
      <sz val="6"/>
      <color indexed="9"/>
      <name val="ＭＳ Ｐゴシック"/>
      <family val="3"/>
      <charset val="128"/>
    </font>
    <font>
      <b/>
      <sz val="18"/>
      <color indexed="30"/>
      <name val="ＭＳ Ｐゴシック"/>
      <family val="3"/>
      <charset val="128"/>
    </font>
    <font>
      <b/>
      <sz val="10"/>
      <color indexed="43"/>
      <name val="ＭＳ Ｐゴシック"/>
      <family val="3"/>
      <charset val="128"/>
    </font>
    <font>
      <b/>
      <sz val="10"/>
      <color indexed="10"/>
      <name val="ＭＳ Ｐゴシック"/>
      <family val="3"/>
      <charset val="128"/>
    </font>
    <font>
      <sz val="10"/>
      <color indexed="10"/>
      <name val="ＭＳ Ｐゴシック"/>
      <family val="3"/>
      <charset val="128"/>
    </font>
    <font>
      <sz val="11"/>
      <color rgb="FFFF0000"/>
      <name val="ＭＳ Ｐゴシック"/>
      <family val="3"/>
      <charset val="128"/>
    </font>
    <font>
      <sz val="10.5"/>
      <color rgb="FFFF0000"/>
      <name val="ＭＳ Ｐゴシック"/>
      <family val="3"/>
      <charset val="128"/>
    </font>
    <font>
      <sz val="10.5"/>
      <color theme="1"/>
      <name val="ＭＳ Ｐゴシック"/>
      <family val="3"/>
      <charset val="128"/>
    </font>
    <font>
      <sz val="11"/>
      <color theme="1"/>
      <name val="ＭＳ Ｐゴシック"/>
      <family val="3"/>
      <charset val="128"/>
    </font>
    <font>
      <b/>
      <sz val="14"/>
      <color rgb="FFFF0000"/>
      <name val="ＭＳ Ｐゴシック"/>
      <family val="3"/>
      <charset val="128"/>
    </font>
    <font>
      <b/>
      <sz val="14"/>
      <color theme="1"/>
      <name val="ＭＳ Ｐゴシック"/>
      <family val="3"/>
      <charset val="128"/>
    </font>
    <font>
      <sz val="11"/>
      <color indexed="8"/>
      <name val="ＭＳ Ｐゴシック"/>
      <family val="3"/>
      <charset val="128"/>
      <scheme val="minor"/>
    </font>
    <font>
      <b/>
      <sz val="11"/>
      <color rgb="FFFF0000"/>
      <name val="ＭＳ Ｐゴシック"/>
      <family val="3"/>
      <charset val="128"/>
    </font>
    <font>
      <b/>
      <sz val="16"/>
      <color rgb="FFFF0000"/>
      <name val="ＭＳ Ｐゴシック"/>
      <family val="3"/>
      <charset val="128"/>
    </font>
    <font>
      <b/>
      <sz val="10.5"/>
      <color rgb="FF00FF00"/>
      <name val="ＭＳ Ｐゴシック"/>
      <family val="3"/>
      <charset val="128"/>
    </font>
    <font>
      <sz val="10"/>
      <color indexed="8"/>
      <name val="ＭＳ Ｐゴシック"/>
      <family val="3"/>
      <charset val="128"/>
      <scheme val="minor"/>
    </font>
    <font>
      <b/>
      <sz val="10.5"/>
      <color theme="1"/>
      <name val="ＭＳ Ｐゴシック"/>
      <family val="3"/>
      <charset val="128"/>
    </font>
    <font>
      <b/>
      <sz val="18"/>
      <color rgb="FFFF0000"/>
      <name val="ＭＳ Ｐゴシック"/>
      <family val="3"/>
      <charset val="128"/>
    </font>
    <font>
      <sz val="10"/>
      <color rgb="FFFF0000"/>
      <name val="ＭＳ Ｐゴシック"/>
      <family val="3"/>
      <charset val="128"/>
    </font>
    <font>
      <sz val="11"/>
      <color rgb="FFFFFF00"/>
      <name val="ＭＳ Ｐゴシック"/>
      <family val="3"/>
      <charset val="128"/>
    </font>
    <font>
      <sz val="10"/>
      <color indexed="8"/>
      <name val="ＭＳ Ｐゴシック"/>
      <family val="3"/>
      <charset val="128"/>
    </font>
    <font>
      <sz val="14"/>
      <name val="ＭＳ Ｐゴシック"/>
      <family val="3"/>
      <charset val="128"/>
    </font>
    <font>
      <sz val="24"/>
      <name val="ＭＳ Ｐゴシック"/>
      <family val="3"/>
      <charset val="128"/>
    </font>
    <font>
      <sz val="20"/>
      <name val="ＭＳ Ｐゴシック"/>
      <family val="3"/>
      <charset val="128"/>
    </font>
    <font>
      <b/>
      <sz val="14"/>
      <name val="ＭＳ Ｐゴシック"/>
      <family val="3"/>
      <charset val="128"/>
    </font>
    <font>
      <sz val="12"/>
      <name val="ＭＳ Ｐゴシック"/>
      <family val="3"/>
      <charset val="128"/>
    </font>
    <font>
      <u/>
      <sz val="10.5"/>
      <color indexed="12"/>
      <name val="ＭＳ Ｐゴシック"/>
      <family val="3"/>
      <charset val="128"/>
    </font>
    <font>
      <sz val="11"/>
      <name val="ＭＳ Ｐゴシック"/>
      <family val="3"/>
      <charset val="128"/>
    </font>
    <font>
      <b/>
      <sz val="14"/>
      <color indexed="10"/>
      <name val="ＭＳ Ｐゴシック"/>
      <family val="3"/>
      <charset val="128"/>
    </font>
    <font>
      <sz val="10"/>
      <name val="ＭＳ Ｐゴシック"/>
      <family val="3"/>
      <charset val="128"/>
    </font>
    <font>
      <u/>
      <sz val="10"/>
      <color indexed="12"/>
      <name val="ＭＳ Ｐゴシック"/>
      <family val="3"/>
      <charset val="128"/>
    </font>
    <font>
      <sz val="14"/>
      <color indexed="10"/>
      <name val="ＭＳ Ｐゴシック"/>
      <family val="3"/>
      <charset val="128"/>
    </font>
    <font>
      <b/>
      <sz val="18"/>
      <color indexed="10"/>
      <name val="ＭＳ Ｐゴシック"/>
      <family val="3"/>
      <charset val="128"/>
    </font>
    <font>
      <sz val="8"/>
      <name val="ＭＳ Ｐ明朝"/>
      <family val="1"/>
      <charset val="128"/>
    </font>
    <font>
      <u/>
      <sz val="12"/>
      <color indexed="12"/>
      <name val="ＭＳ Ｐゴシック"/>
      <family val="3"/>
      <charset val="128"/>
    </font>
    <font>
      <sz val="6"/>
      <color rgb="FFEBF5FA"/>
      <name val="ＭＳ Ｐゴシック"/>
      <family val="3"/>
      <charset val="128"/>
    </font>
    <font>
      <b/>
      <sz val="9"/>
      <name val="ＭＳ Ｐゴシック"/>
      <family val="3"/>
      <charset val="128"/>
    </font>
    <font>
      <sz val="14"/>
      <name val="American Typewriter"/>
    </font>
    <font>
      <sz val="18"/>
      <color theme="3"/>
      <name val="ＭＳ Ｐゴシック"/>
      <family val="2"/>
      <charset val="128"/>
      <scheme val="major"/>
    </font>
    <font>
      <b/>
      <sz val="9"/>
      <color indexed="81"/>
      <name val="MS P ゴシック"/>
      <family val="3"/>
      <charset val="128"/>
    </font>
    <font>
      <b/>
      <u/>
      <sz val="11"/>
      <color rgb="FFFF0000"/>
      <name val="ＭＳ Ｐゴシック"/>
      <family val="3"/>
      <charset val="128"/>
    </font>
    <font>
      <sz val="9"/>
      <color rgb="FFFF0000"/>
      <name val="ＭＳ Ｐゴシック"/>
      <family val="3"/>
      <charset val="128"/>
    </font>
    <font>
      <sz val="11"/>
      <color rgb="FFFA7D00"/>
      <name val="ＭＳ Ｐゴシック"/>
      <family val="2"/>
      <charset val="128"/>
      <scheme val="minor"/>
    </font>
    <font>
      <sz val="8"/>
      <color indexed="8"/>
      <name val="ＭＳ ゴシック"/>
      <family val="3"/>
      <charset val="128"/>
    </font>
    <font>
      <b/>
      <sz val="12"/>
      <color indexed="8"/>
      <name val="ＭＳ Ｐゴシック"/>
      <family val="3"/>
      <charset val="128"/>
    </font>
    <font>
      <b/>
      <sz val="12"/>
      <color theme="1"/>
      <name val="ＭＳ Ｐゴシック"/>
      <family val="3"/>
      <charset val="128"/>
    </font>
    <font>
      <b/>
      <sz val="11"/>
      <color theme="1"/>
      <name val="ＭＳ Ｐゴシック"/>
      <family val="3"/>
      <charset val="128"/>
    </font>
    <font>
      <sz val="10"/>
      <color theme="1"/>
      <name val="ＭＳ Ｐゴシック"/>
      <family val="3"/>
      <charset val="128"/>
    </font>
    <font>
      <b/>
      <sz val="8"/>
      <color theme="1"/>
      <name val="ＭＳ Ｐゴシック"/>
      <family val="3"/>
      <charset val="128"/>
    </font>
    <font>
      <sz val="8"/>
      <color theme="1"/>
      <name val="ＭＳ Ｐゴシック"/>
      <family val="3"/>
      <charset val="128"/>
    </font>
    <font>
      <sz val="9"/>
      <color indexed="81"/>
      <name val="MS P ゴシック"/>
      <family val="3"/>
      <charset val="128"/>
    </font>
    <font>
      <sz val="8"/>
      <color rgb="FF0000FF"/>
      <name val="ＭＳ Ｐ明朝"/>
      <family val="1"/>
      <charset val="128"/>
    </font>
    <font>
      <b/>
      <sz val="16"/>
      <name val="ＭＳ Ｐゴシック"/>
      <family val="3"/>
      <charset val="128"/>
    </font>
    <font>
      <sz val="10.5"/>
      <color rgb="FF0000FF"/>
      <name val="ＭＳ Ｐゴシック"/>
      <family val="3"/>
      <charset val="128"/>
    </font>
    <font>
      <sz val="11"/>
      <color rgb="FF0000FF"/>
      <name val="ＭＳ Ｐゴシック"/>
      <family val="3"/>
      <charset val="128"/>
    </font>
    <font>
      <b/>
      <sz val="13"/>
      <color rgb="FF0000FF"/>
      <name val="ＭＳ Ｐゴシック"/>
      <family val="3"/>
      <charset val="128"/>
    </font>
    <font>
      <sz val="14"/>
      <color rgb="FF0000FF"/>
      <name val="ＭＳ Ｐゴシック"/>
      <family val="3"/>
      <charset val="128"/>
    </font>
    <font>
      <b/>
      <sz val="14"/>
      <color rgb="FF0000FF"/>
      <name val="ＭＳ Ｐゴシック"/>
      <family val="3"/>
      <charset val="128"/>
    </font>
    <font>
      <b/>
      <sz val="12"/>
      <color rgb="FFFF0000"/>
      <name val="ＭＳ Ｐゴシック"/>
      <family val="3"/>
      <charset val="128"/>
    </font>
    <font>
      <b/>
      <sz val="12"/>
      <color rgb="FF0000FF"/>
      <name val="ＭＳ Ｐゴシック"/>
      <family val="3"/>
      <charset val="128"/>
    </font>
    <font>
      <b/>
      <sz val="18"/>
      <color rgb="FF0000FF"/>
      <name val="ＭＳ Ｐゴシック"/>
      <family val="3"/>
      <charset val="128"/>
    </font>
    <font>
      <b/>
      <u/>
      <sz val="12"/>
      <color indexed="12"/>
      <name val="ＭＳ Ｐゴシック"/>
      <family val="3"/>
      <charset val="128"/>
    </font>
    <font>
      <sz val="10"/>
      <color rgb="FF0000FF"/>
      <name val="ＭＳ Ｐゴシック"/>
      <family val="3"/>
      <charset val="128"/>
    </font>
    <font>
      <sz val="18"/>
      <color rgb="FF0000FF"/>
      <name val="ＭＳ Ｐゴシック"/>
      <family val="3"/>
      <charset val="128"/>
    </font>
    <font>
      <sz val="10.5"/>
      <color indexed="10"/>
      <name val="ＭＳ Ｐゴシック"/>
      <family val="3"/>
      <charset val="128"/>
    </font>
    <font>
      <sz val="12"/>
      <color theme="1"/>
      <name val="ＭＳ Ｐゴシック"/>
      <family val="3"/>
      <charset val="128"/>
    </font>
    <font>
      <sz val="12"/>
      <color rgb="FF0000FF"/>
      <name val="ＭＳ Ｐゴシック"/>
      <family val="3"/>
      <charset val="128"/>
    </font>
    <font>
      <b/>
      <sz val="12"/>
      <name val="ＭＳ Ｐゴシック"/>
      <family val="3"/>
      <charset val="128"/>
    </font>
    <font>
      <b/>
      <sz val="10.5"/>
      <color rgb="FF0000FF"/>
      <name val="ＭＳ Ｐゴシック"/>
      <family val="3"/>
      <charset val="128"/>
    </font>
  </fonts>
  <fills count="23">
    <fill>
      <patternFill patternType="none"/>
    </fill>
    <fill>
      <patternFill patternType="gray125"/>
    </fill>
    <fill>
      <patternFill patternType="solid">
        <fgColor indexed="9"/>
        <bgColor indexed="64"/>
      </patternFill>
    </fill>
    <fill>
      <patternFill patternType="solid">
        <fgColor indexed="9"/>
        <bgColor indexed="47"/>
      </patternFill>
    </fill>
    <fill>
      <patternFill patternType="mediumGray">
        <fgColor indexed="47"/>
        <bgColor indexed="43"/>
      </patternFill>
    </fill>
    <fill>
      <patternFill patternType="mediumGray">
        <fgColor indexed="47"/>
        <bgColor indexed="45"/>
      </patternFill>
    </fill>
    <fill>
      <patternFill patternType="solid">
        <fgColor indexed="43"/>
        <bgColor indexed="47"/>
      </patternFill>
    </fill>
    <fill>
      <patternFill patternType="solid">
        <fgColor theme="0"/>
        <bgColor theme="0"/>
      </patternFill>
    </fill>
    <fill>
      <patternFill patternType="lightGray">
        <fgColor indexed="9"/>
        <bgColor theme="0"/>
      </patternFill>
    </fill>
    <fill>
      <patternFill patternType="solid">
        <fgColor indexed="43"/>
        <bgColor theme="0"/>
      </patternFill>
    </fill>
    <fill>
      <patternFill patternType="mediumGray">
        <fgColor indexed="9"/>
        <bgColor theme="0"/>
      </patternFill>
    </fill>
    <fill>
      <patternFill patternType="mediumGray">
        <fgColor theme="0"/>
        <bgColor theme="0"/>
      </patternFill>
    </fill>
    <fill>
      <patternFill patternType="mediumGray">
        <fgColor rgb="FF8CFF64"/>
        <bgColor theme="0"/>
      </patternFill>
    </fill>
    <fill>
      <patternFill patternType="solid">
        <fgColor theme="0"/>
        <bgColor indexed="47"/>
      </patternFill>
    </fill>
    <fill>
      <patternFill patternType="mediumGray">
        <fgColor indexed="47"/>
        <bgColor rgb="FFFF67FE"/>
      </patternFill>
    </fill>
    <fill>
      <patternFill patternType="solid">
        <fgColor rgb="FFFF67FE"/>
        <bgColor indexed="64"/>
      </patternFill>
    </fill>
    <fill>
      <patternFill patternType="lightGray">
        <fgColor rgb="FF64FF32"/>
        <bgColor theme="0"/>
      </patternFill>
    </fill>
    <fill>
      <patternFill patternType="mediumGray">
        <fgColor rgb="FFFFFF9B"/>
        <bgColor theme="0"/>
      </patternFill>
    </fill>
    <fill>
      <patternFill patternType="solid">
        <fgColor theme="0"/>
        <bgColor indexed="64"/>
      </patternFill>
    </fill>
    <fill>
      <patternFill patternType="solid">
        <fgColor rgb="FFFFFFC8"/>
        <bgColor indexed="64"/>
      </patternFill>
    </fill>
    <fill>
      <patternFill patternType="lightGray">
        <fgColor rgb="FFFFFFC8"/>
        <bgColor rgb="FFFFFFC8"/>
      </patternFill>
    </fill>
    <fill>
      <patternFill patternType="darkGray">
        <fgColor rgb="FFFFFFC8"/>
        <bgColor rgb="FFFFFFC8"/>
      </patternFill>
    </fill>
    <fill>
      <patternFill patternType="solid">
        <fgColor rgb="FFFFFFC8"/>
        <bgColor theme="0"/>
      </patternFill>
    </fill>
  </fills>
  <borders count="54">
    <border>
      <left/>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bottom style="double">
        <color indexed="64"/>
      </bottom>
      <diagonal/>
    </border>
    <border>
      <left style="medium">
        <color indexed="64"/>
      </left>
      <right/>
      <top/>
      <bottom/>
      <diagonal/>
    </border>
    <border>
      <left/>
      <right style="medium">
        <color indexed="64"/>
      </right>
      <top/>
      <bottom/>
      <diagonal/>
    </border>
    <border>
      <left style="double">
        <color indexed="64"/>
      </left>
      <right style="medium">
        <color indexed="64"/>
      </right>
      <top style="double">
        <color indexed="64"/>
      </top>
      <bottom style="double">
        <color indexed="64"/>
      </bottom>
      <diagonal/>
    </border>
    <border>
      <left/>
      <right/>
      <top/>
      <bottom style="double">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top/>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ouble">
        <color indexed="64"/>
      </top>
      <bottom/>
      <diagonal/>
    </border>
    <border>
      <left style="double">
        <color indexed="64"/>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double">
        <color indexed="64"/>
      </top>
      <bottom style="double">
        <color indexed="64"/>
      </bottom>
      <diagonal/>
    </border>
  </borders>
  <cellStyleXfs count="16">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6" fillId="0" borderId="0"/>
    <xf numFmtId="0" fontId="1" fillId="0" borderId="0">
      <alignment vertical="center"/>
    </xf>
  </cellStyleXfs>
  <cellXfs count="1542">
    <xf numFmtId="0" fontId="0" fillId="0" borderId="0" xfId="0"/>
    <xf numFmtId="0" fontId="1" fillId="2" borderId="0" xfId="3" applyFill="1" applyAlignment="1">
      <alignment horizontal="left"/>
    </xf>
    <xf numFmtId="0" fontId="1" fillId="2" borderId="0" xfId="3" applyFill="1" applyAlignment="1">
      <alignment horizontal="left" vertical="center"/>
    </xf>
    <xf numFmtId="0" fontId="1" fillId="2" borderId="0" xfId="3" applyFill="1"/>
    <xf numFmtId="0" fontId="1" fillId="2" borderId="0" xfId="4" applyFill="1" applyAlignment="1">
      <alignment horizontal="left"/>
    </xf>
    <xf numFmtId="0" fontId="1" fillId="2" borderId="0" xfId="4" applyFill="1"/>
    <xf numFmtId="0" fontId="1" fillId="2" borderId="0" xfId="5" applyFill="1" applyAlignment="1">
      <alignment horizontal="left"/>
    </xf>
    <xf numFmtId="0" fontId="1" fillId="2" borderId="0" xfId="5" applyFill="1"/>
    <xf numFmtId="0" fontId="1" fillId="2" borderId="0" xfId="5" applyFill="1" applyAlignment="1">
      <alignment horizontal="center"/>
    </xf>
    <xf numFmtId="0" fontId="1" fillId="2" borderId="0" xfId="6" applyFill="1" applyAlignment="1">
      <alignment horizontal="left"/>
    </xf>
    <xf numFmtId="0" fontId="1" fillId="2" borderId="0" xfId="6" applyFill="1" applyAlignment="1">
      <alignment vertical="top"/>
    </xf>
    <xf numFmtId="0" fontId="1" fillId="2" borderId="0" xfId="6" applyFill="1"/>
    <xf numFmtId="0" fontId="1" fillId="2" borderId="0" xfId="6" applyFill="1" applyAlignment="1">
      <alignment horizontal="center"/>
    </xf>
    <xf numFmtId="0" fontId="1" fillId="2" borderId="0" xfId="7" applyFill="1" applyAlignment="1">
      <alignment horizontal="left"/>
    </xf>
    <xf numFmtId="0" fontId="1" fillId="2" borderId="0" xfId="8" applyFill="1" applyAlignment="1">
      <alignment horizontal="left"/>
    </xf>
    <xf numFmtId="0" fontId="1" fillId="2" borderId="0" xfId="9" applyFill="1" applyAlignment="1">
      <alignment horizontal="left"/>
    </xf>
    <xf numFmtId="0" fontId="1" fillId="2" borderId="0" xfId="9" applyFill="1" applyAlignment="1">
      <alignment horizontal="center"/>
    </xf>
    <xf numFmtId="0" fontId="1" fillId="2" borderId="0" xfId="9" applyFill="1"/>
    <xf numFmtId="0" fontId="1" fillId="2" borderId="0" xfId="10" applyFill="1" applyAlignment="1">
      <alignment horizontal="left"/>
    </xf>
    <xf numFmtId="0" fontId="1" fillId="2" borderId="0" xfId="10" applyFill="1"/>
    <xf numFmtId="0" fontId="1" fillId="2" borderId="0" xfId="11" applyFill="1" applyAlignment="1">
      <alignment horizontal="left"/>
    </xf>
    <xf numFmtId="0" fontId="1" fillId="2" borderId="0" xfId="11" applyFill="1"/>
    <xf numFmtId="0" fontId="1" fillId="2" borderId="0" xfId="12" applyFill="1" applyAlignment="1">
      <alignment horizontal="left"/>
    </xf>
    <xf numFmtId="0" fontId="1" fillId="2" borderId="0" xfId="12" applyFill="1" applyAlignment="1">
      <alignment horizontal="left" vertical="top" wrapText="1"/>
    </xf>
    <xf numFmtId="0" fontId="1" fillId="2" borderId="0" xfId="12" applyFill="1"/>
    <xf numFmtId="0" fontId="27" fillId="2" borderId="0" xfId="13" applyFont="1" applyFill="1"/>
    <xf numFmtId="0" fontId="28" fillId="2" borderId="0" xfId="9" applyFont="1" applyFill="1" applyAlignment="1">
      <alignment horizontal="left"/>
    </xf>
    <xf numFmtId="0" fontId="28" fillId="2" borderId="0" xfId="3" applyFont="1" applyFill="1" applyAlignment="1">
      <alignment horizontal="left"/>
    </xf>
    <xf numFmtId="0" fontId="28" fillId="2" borderId="0" xfId="3" applyFont="1" applyFill="1"/>
    <xf numFmtId="0" fontId="1" fillId="2" borderId="0" xfId="15" applyFill="1">
      <alignment vertical="center"/>
    </xf>
    <xf numFmtId="0" fontId="13" fillId="3" borderId="0" xfId="5" applyFont="1" applyFill="1" applyAlignment="1">
      <alignment horizontal="left"/>
    </xf>
    <xf numFmtId="0" fontId="1" fillId="3" borderId="0" xfId="5" applyFill="1" applyAlignment="1">
      <alignment horizontal="left"/>
    </xf>
    <xf numFmtId="0" fontId="1" fillId="3" borderId="0" xfId="5" applyFill="1" applyAlignment="1">
      <alignment horizontal="center"/>
    </xf>
    <xf numFmtId="0" fontId="1" fillId="3" borderId="0" xfId="3" applyFill="1" applyAlignment="1">
      <alignment horizontal="center"/>
    </xf>
    <xf numFmtId="0" fontId="1" fillId="3" borderId="0" xfId="3" applyFill="1"/>
    <xf numFmtId="0" fontId="1" fillId="3" borderId="0" xfId="3" applyFill="1" applyAlignment="1">
      <alignment horizontal="left"/>
    </xf>
    <xf numFmtId="0" fontId="6" fillId="2" borderId="0" xfId="3" applyFont="1" applyFill="1" applyAlignment="1">
      <alignment horizontal="left"/>
    </xf>
    <xf numFmtId="0" fontId="25" fillId="2" borderId="0" xfId="4" applyFont="1" applyFill="1"/>
    <xf numFmtId="0" fontId="25" fillId="2" borderId="0" xfId="4" applyFont="1" applyFill="1" applyAlignment="1">
      <alignment horizontal="left"/>
    </xf>
    <xf numFmtId="0" fontId="39" fillId="2" borderId="0" xfId="5" applyFont="1" applyFill="1" applyProtection="1">
      <protection locked="0"/>
    </xf>
    <xf numFmtId="0" fontId="12" fillId="2" borderId="0" xfId="6" applyFont="1" applyFill="1" applyAlignment="1">
      <alignment horizontal="left"/>
    </xf>
    <xf numFmtId="0" fontId="12" fillId="2" borderId="0" xfId="6" applyFont="1" applyFill="1"/>
    <xf numFmtId="0" fontId="12" fillId="2" borderId="0" xfId="6" applyFont="1" applyFill="1" applyAlignment="1">
      <alignment horizontal="center"/>
    </xf>
    <xf numFmtId="0" fontId="25" fillId="2" borderId="0" xfId="6" applyFont="1" applyFill="1" applyAlignment="1">
      <alignment horizontal="center"/>
    </xf>
    <xf numFmtId="0" fontId="25" fillId="2" borderId="0" xfId="6" applyFont="1" applyFill="1" applyAlignment="1">
      <alignment horizontal="left"/>
    </xf>
    <xf numFmtId="0" fontId="1" fillId="8" borderId="0" xfId="3" applyFill="1" applyAlignment="1">
      <alignment horizontal="left"/>
    </xf>
    <xf numFmtId="0" fontId="1" fillId="8" borderId="2" xfId="3" applyFill="1" applyBorder="1" applyAlignment="1">
      <alignment horizontal="left"/>
    </xf>
    <xf numFmtId="177" fontId="1" fillId="7" borderId="2" xfId="3" applyNumberFormat="1" applyFill="1" applyBorder="1" applyAlignment="1" applyProtection="1">
      <alignment horizontal="right"/>
      <protection locked="0"/>
    </xf>
    <xf numFmtId="177" fontId="1" fillId="9" borderId="2" xfId="3" applyNumberFormat="1" applyFill="1" applyBorder="1" applyAlignment="1" applyProtection="1">
      <alignment horizontal="right"/>
      <protection locked="0"/>
    </xf>
    <xf numFmtId="177" fontId="1" fillId="7" borderId="2" xfId="3" applyNumberFormat="1" applyFill="1" applyBorder="1" applyAlignment="1" applyProtection="1">
      <alignment horizontal="right" vertical="center"/>
      <protection locked="0"/>
    </xf>
    <xf numFmtId="0" fontId="1" fillId="10" borderId="0" xfId="3" applyFill="1" applyAlignment="1">
      <alignment horizontal="left"/>
    </xf>
    <xf numFmtId="0" fontId="1" fillId="10" borderId="2" xfId="3" applyFill="1" applyBorder="1" applyAlignment="1">
      <alignment horizontal="left"/>
    </xf>
    <xf numFmtId="177" fontId="1" fillId="7" borderId="2" xfId="4" applyNumberFormat="1" applyFill="1" applyBorder="1" applyAlignment="1" applyProtection="1">
      <alignment horizontal="right" vertical="center"/>
      <protection locked="0"/>
    </xf>
    <xf numFmtId="0" fontId="1" fillId="7" borderId="0" xfId="3" applyFill="1" applyAlignment="1">
      <alignment horizontal="left"/>
    </xf>
    <xf numFmtId="0" fontId="1" fillId="7" borderId="2" xfId="3" applyFill="1" applyBorder="1" applyAlignment="1">
      <alignment horizontal="left"/>
    </xf>
    <xf numFmtId="177" fontId="1" fillId="7" borderId="2" xfId="5" applyNumberFormat="1" applyFill="1" applyBorder="1" applyAlignment="1" applyProtection="1">
      <alignment horizontal="right"/>
      <protection locked="0"/>
    </xf>
    <xf numFmtId="177" fontId="1" fillId="7" borderId="2" xfId="5" applyNumberFormat="1" applyFill="1" applyBorder="1" applyProtection="1">
      <protection locked="0"/>
    </xf>
    <xf numFmtId="177" fontId="1" fillId="7" borderId="14" xfId="5" applyNumberFormat="1" applyFill="1" applyBorder="1" applyAlignment="1" applyProtection="1">
      <alignment horizontal="right"/>
      <protection locked="0"/>
    </xf>
    <xf numFmtId="0" fontId="1" fillId="10" borderId="2" xfId="15" applyFill="1" applyBorder="1" applyAlignment="1">
      <alignment horizontal="left"/>
    </xf>
    <xf numFmtId="177" fontId="1" fillId="7" borderId="2" xfId="6" applyNumberFormat="1" applyFill="1" applyBorder="1" applyAlignment="1" applyProtection="1">
      <alignment horizontal="right"/>
      <protection locked="0"/>
    </xf>
    <xf numFmtId="177" fontId="1" fillId="7" borderId="2" xfId="7" applyNumberFormat="1" applyFill="1" applyBorder="1" applyAlignment="1" applyProtection="1">
      <alignment horizontal="right"/>
      <protection locked="0"/>
    </xf>
    <xf numFmtId="0" fontId="28" fillId="10" borderId="0" xfId="3" applyFont="1" applyFill="1" applyAlignment="1">
      <alignment horizontal="left"/>
    </xf>
    <xf numFmtId="0" fontId="28" fillId="10" borderId="2" xfId="3" applyFont="1" applyFill="1" applyBorder="1" applyAlignment="1">
      <alignment horizontal="left"/>
    </xf>
    <xf numFmtId="177" fontId="28" fillId="7" borderId="2" xfId="9" applyNumberFormat="1" applyFont="1" applyFill="1" applyBorder="1" applyAlignment="1" applyProtection="1">
      <alignment horizontal="right"/>
      <protection locked="0"/>
    </xf>
    <xf numFmtId="177" fontId="28" fillId="7" borderId="2" xfId="3" applyNumberFormat="1" applyFont="1" applyFill="1" applyBorder="1" applyAlignment="1" applyProtection="1">
      <alignment horizontal="right"/>
      <protection locked="0"/>
    </xf>
    <xf numFmtId="176" fontId="28" fillId="7" borderId="2" xfId="9" applyNumberFormat="1" applyFont="1" applyFill="1" applyBorder="1" applyAlignment="1" applyProtection="1">
      <alignment horizontal="center" vertical="center" wrapText="1"/>
      <protection locked="0"/>
    </xf>
    <xf numFmtId="0" fontId="1" fillId="7" borderId="0" xfId="10" applyFill="1" applyAlignment="1">
      <alignment horizontal="left"/>
    </xf>
    <xf numFmtId="177" fontId="1" fillId="3" borderId="2" xfId="10" applyNumberFormat="1" applyFill="1" applyBorder="1" applyAlignment="1" applyProtection="1">
      <alignment vertical="center"/>
      <protection locked="0"/>
    </xf>
    <xf numFmtId="177" fontId="1" fillId="6" borderId="2" xfId="10" applyNumberFormat="1" applyFill="1" applyBorder="1" applyAlignment="1" applyProtection="1">
      <alignment vertical="center"/>
      <protection locked="0"/>
    </xf>
    <xf numFmtId="177" fontId="1" fillId="5" borderId="2" xfId="10" applyNumberFormat="1" applyFill="1" applyBorder="1" applyAlignment="1" applyProtection="1">
      <alignment vertical="center"/>
      <protection locked="0"/>
    </xf>
    <xf numFmtId="177" fontId="1" fillId="12" borderId="2" xfId="10" applyNumberFormat="1" applyFill="1" applyBorder="1" applyAlignment="1" applyProtection="1">
      <alignment vertical="center"/>
      <protection locked="0"/>
    </xf>
    <xf numFmtId="177" fontId="1" fillId="7" borderId="2" xfId="10" applyNumberFormat="1" applyFill="1" applyBorder="1" applyAlignment="1" applyProtection="1">
      <alignment horizontal="right"/>
      <protection locked="0"/>
    </xf>
    <xf numFmtId="177" fontId="1" fillId="7" borderId="2" xfId="9" applyNumberFormat="1" applyFill="1" applyBorder="1" applyAlignment="1" applyProtection="1">
      <alignment horizontal="right"/>
      <protection locked="0"/>
    </xf>
    <xf numFmtId="177" fontId="1" fillId="7" borderId="2" xfId="3" applyNumberFormat="1" applyFill="1" applyBorder="1" applyProtection="1">
      <protection locked="0"/>
    </xf>
    <xf numFmtId="177" fontId="1" fillId="7" borderId="2" xfId="11" applyNumberFormat="1" applyFill="1" applyBorder="1" applyAlignment="1" applyProtection="1">
      <alignment horizontal="right"/>
      <protection locked="0"/>
    </xf>
    <xf numFmtId="177" fontId="1" fillId="7" borderId="2" xfId="11" applyNumberFormat="1" applyFill="1" applyBorder="1" applyProtection="1">
      <protection locked="0"/>
    </xf>
    <xf numFmtId="177" fontId="1" fillId="7" borderId="2" xfId="12" applyNumberFormat="1" applyFill="1" applyBorder="1" applyAlignment="1" applyProtection="1">
      <alignment horizontal="right"/>
      <protection locked="0"/>
    </xf>
    <xf numFmtId="0" fontId="1" fillId="17" borderId="0" xfId="3" applyFill="1" applyAlignment="1">
      <alignment horizontal="left"/>
    </xf>
    <xf numFmtId="176" fontId="1" fillId="7" borderId="2" xfId="3" applyNumberFormat="1" applyFill="1" applyBorder="1" applyAlignment="1" applyProtection="1">
      <alignment horizontal="center" vertical="top" wrapText="1"/>
      <protection locked="0"/>
    </xf>
    <xf numFmtId="177" fontId="47" fillId="7" borderId="2" xfId="6" applyNumberFormat="1" applyFont="1" applyFill="1" applyBorder="1" applyAlignment="1" applyProtection="1">
      <alignment horizontal="right"/>
      <protection locked="0"/>
    </xf>
    <xf numFmtId="177" fontId="1" fillId="7" borderId="2" xfId="7" applyNumberFormat="1" applyFill="1" applyBorder="1" applyAlignment="1" applyProtection="1">
      <alignment horizontal="right" vertical="center"/>
      <protection locked="0"/>
    </xf>
    <xf numFmtId="177" fontId="46" fillId="7" borderId="2" xfId="0" applyNumberFormat="1" applyFont="1" applyFill="1" applyBorder="1" applyAlignment="1" applyProtection="1">
      <alignment vertical="center"/>
      <protection locked="0"/>
    </xf>
    <xf numFmtId="177" fontId="46" fillId="7" borderId="2" xfId="3" applyNumberFormat="1" applyFont="1" applyFill="1" applyBorder="1" applyProtection="1">
      <protection locked="0"/>
    </xf>
    <xf numFmtId="0" fontId="1" fillId="0" borderId="0" xfId="3" applyAlignment="1">
      <alignment horizontal="left"/>
    </xf>
    <xf numFmtId="0" fontId="1" fillId="11" borderId="0" xfId="3" applyFill="1" applyAlignment="1">
      <alignment horizontal="left"/>
    </xf>
    <xf numFmtId="177" fontId="1" fillId="7" borderId="11" xfId="4" applyNumberFormat="1" applyFill="1" applyBorder="1" applyAlignment="1" applyProtection="1">
      <alignment horizontal="right" vertical="center"/>
      <protection locked="0"/>
    </xf>
    <xf numFmtId="177" fontId="1" fillId="7" borderId="2" xfId="5" applyNumberFormat="1" applyFill="1" applyBorder="1" applyAlignment="1" applyProtection="1">
      <alignment horizontal="right" vertical="center"/>
      <protection locked="0"/>
    </xf>
    <xf numFmtId="177" fontId="1" fillId="7" borderId="2" xfId="5" applyNumberFormat="1" applyFill="1" applyBorder="1" applyAlignment="1" applyProtection="1">
      <alignment vertical="center"/>
      <protection locked="0"/>
    </xf>
    <xf numFmtId="177" fontId="1" fillId="7" borderId="2" xfId="8" applyNumberFormat="1" applyFill="1" applyBorder="1" applyAlignment="1" applyProtection="1">
      <alignment horizontal="right" vertical="center"/>
      <protection locked="0"/>
    </xf>
    <xf numFmtId="176" fontId="1" fillId="7" borderId="2" xfId="10" applyNumberFormat="1" applyFill="1" applyBorder="1" applyAlignment="1" applyProtection="1">
      <alignment horizontal="center" vertical="top" wrapText="1"/>
      <protection locked="0"/>
    </xf>
    <xf numFmtId="176" fontId="6" fillId="7" borderId="2" xfId="6" applyNumberFormat="1" applyFont="1" applyFill="1" applyBorder="1" applyAlignment="1" applyProtection="1">
      <alignment horizontal="center" vertical="center" wrapText="1"/>
      <protection locked="0"/>
    </xf>
    <xf numFmtId="0" fontId="1" fillId="10" borderId="0" xfId="15" applyFill="1" applyAlignment="1">
      <alignment horizontal="left"/>
    </xf>
    <xf numFmtId="0" fontId="0" fillId="7" borderId="24" xfId="3" applyFont="1" applyFill="1" applyBorder="1" applyAlignment="1" applyProtection="1">
      <alignment horizontal="left" vertical="top" wrapText="1"/>
      <protection locked="0"/>
    </xf>
    <xf numFmtId="0" fontId="0" fillId="7" borderId="42" xfId="3" applyFont="1" applyFill="1" applyBorder="1" applyAlignment="1" applyProtection="1">
      <alignment horizontal="left" vertical="top"/>
      <protection locked="0"/>
    </xf>
    <xf numFmtId="0" fontId="0" fillId="7" borderId="46" xfId="3" applyFont="1" applyFill="1" applyBorder="1" applyAlignment="1" applyProtection="1">
      <alignment horizontal="left" vertical="top"/>
      <protection locked="0"/>
    </xf>
    <xf numFmtId="177" fontId="1" fillId="7" borderId="11" xfId="3" applyNumberFormat="1" applyFill="1" applyBorder="1" applyAlignment="1" applyProtection="1">
      <alignment horizontal="right" vertical="center"/>
      <protection locked="0"/>
    </xf>
    <xf numFmtId="0" fontId="1" fillId="8" borderId="3" xfId="3" applyFill="1" applyBorder="1" applyAlignment="1">
      <alignment horizontal="left"/>
    </xf>
    <xf numFmtId="0" fontId="1" fillId="8" borderId="4" xfId="3" applyFill="1" applyBorder="1" applyAlignment="1">
      <alignment horizontal="left"/>
    </xf>
    <xf numFmtId="0" fontId="1" fillId="8" borderId="5" xfId="3" applyFill="1" applyBorder="1" applyAlignment="1">
      <alignment horizontal="left"/>
    </xf>
    <xf numFmtId="0" fontId="1" fillId="8" borderId="6" xfId="3" applyFill="1" applyBorder="1" applyAlignment="1">
      <alignment horizontal="left"/>
    </xf>
    <xf numFmtId="0" fontId="1" fillId="8" borderId="7" xfId="3" applyFill="1" applyBorder="1" applyAlignment="1">
      <alignment horizontal="left"/>
    </xf>
    <xf numFmtId="0" fontId="1" fillId="8" borderId="8" xfId="3" applyFill="1" applyBorder="1" applyAlignment="1">
      <alignment horizontal="left"/>
    </xf>
    <xf numFmtId="0" fontId="1" fillId="8" borderId="9" xfId="3" applyFill="1" applyBorder="1" applyAlignment="1">
      <alignment horizontal="left"/>
    </xf>
    <xf numFmtId="0" fontId="1" fillId="8" borderId="10" xfId="3" applyFill="1" applyBorder="1" applyAlignment="1">
      <alignment horizontal="left"/>
    </xf>
    <xf numFmtId="0" fontId="1" fillId="10" borderId="3" xfId="3" applyFill="1" applyBorder="1" applyAlignment="1">
      <alignment horizontal="left"/>
    </xf>
    <xf numFmtId="0" fontId="1" fillId="10" borderId="4" xfId="3" applyFill="1" applyBorder="1" applyAlignment="1">
      <alignment horizontal="left"/>
    </xf>
    <xf numFmtId="0" fontId="1" fillId="10" borderId="5" xfId="3" applyFill="1" applyBorder="1" applyAlignment="1">
      <alignment horizontal="left"/>
    </xf>
    <xf numFmtId="0" fontId="1" fillId="10" borderId="6" xfId="3" applyFill="1" applyBorder="1" applyAlignment="1">
      <alignment horizontal="left"/>
    </xf>
    <xf numFmtId="0" fontId="1" fillId="10" borderId="7" xfId="3" applyFill="1" applyBorder="1" applyAlignment="1">
      <alignment horizontal="left"/>
    </xf>
    <xf numFmtId="0" fontId="1" fillId="10" borderId="8" xfId="3" applyFill="1" applyBorder="1" applyAlignment="1">
      <alignment horizontal="left"/>
    </xf>
    <xf numFmtId="0" fontId="1" fillId="10" borderId="9" xfId="3" applyFill="1" applyBorder="1" applyAlignment="1">
      <alignment horizontal="left"/>
    </xf>
    <xf numFmtId="0" fontId="1" fillId="10" borderId="10" xfId="3" applyFill="1" applyBorder="1" applyAlignment="1">
      <alignment horizontal="left"/>
    </xf>
    <xf numFmtId="0" fontId="1" fillId="8" borderId="24" xfId="3" applyFill="1" applyBorder="1" applyAlignment="1">
      <alignment horizontal="left"/>
    </xf>
    <xf numFmtId="0" fontId="1" fillId="10" borderId="24" xfId="3" applyFill="1" applyBorder="1" applyAlignment="1">
      <alignment horizontal="left"/>
    </xf>
    <xf numFmtId="0" fontId="1" fillId="7" borderId="24" xfId="3" applyFill="1" applyBorder="1" applyAlignment="1">
      <alignment horizontal="left"/>
    </xf>
    <xf numFmtId="0" fontId="1" fillId="7" borderId="3" xfId="3" applyFill="1" applyBorder="1" applyAlignment="1">
      <alignment horizontal="left"/>
    </xf>
    <xf numFmtId="0" fontId="1" fillId="7" borderId="4" xfId="3" applyFill="1" applyBorder="1" applyAlignment="1">
      <alignment horizontal="left"/>
    </xf>
    <xf numFmtId="0" fontId="1" fillId="7" borderId="5" xfId="3" applyFill="1" applyBorder="1" applyAlignment="1">
      <alignment horizontal="left"/>
    </xf>
    <xf numFmtId="0" fontId="1" fillId="7" borderId="6" xfId="3" applyFill="1" applyBorder="1" applyAlignment="1">
      <alignment horizontal="left"/>
    </xf>
    <xf numFmtId="0" fontId="1" fillId="7" borderId="7" xfId="3" applyFill="1" applyBorder="1" applyAlignment="1">
      <alignment horizontal="left"/>
    </xf>
    <xf numFmtId="0" fontId="1" fillId="7" borderId="8" xfId="3" applyFill="1" applyBorder="1" applyAlignment="1">
      <alignment horizontal="left"/>
    </xf>
    <xf numFmtId="0" fontId="1" fillId="7" borderId="9" xfId="3" applyFill="1" applyBorder="1" applyAlignment="1">
      <alignment horizontal="left"/>
    </xf>
    <xf numFmtId="0" fontId="1" fillId="7" borderId="10" xfId="3" applyFill="1" applyBorder="1" applyAlignment="1">
      <alignment horizontal="left"/>
    </xf>
    <xf numFmtId="0" fontId="1" fillId="10" borderId="3" xfId="15" applyFill="1" applyBorder="1" applyAlignment="1">
      <alignment horizontal="left"/>
    </xf>
    <xf numFmtId="0" fontId="1" fillId="10" borderId="4" xfId="15" applyFill="1" applyBorder="1" applyAlignment="1">
      <alignment horizontal="left"/>
    </xf>
    <xf numFmtId="0" fontId="1" fillId="10" borderId="5" xfId="15" applyFill="1" applyBorder="1" applyAlignment="1">
      <alignment horizontal="left"/>
    </xf>
    <xf numFmtId="0" fontId="1" fillId="10" borderId="6" xfId="15" applyFill="1" applyBorder="1" applyAlignment="1">
      <alignment horizontal="left"/>
    </xf>
    <xf numFmtId="0" fontId="1" fillId="10" borderId="7" xfId="15" applyFill="1" applyBorder="1" applyAlignment="1">
      <alignment horizontal="left"/>
    </xf>
    <xf numFmtId="0" fontId="1" fillId="10" borderId="8" xfId="15" applyFill="1" applyBorder="1" applyAlignment="1">
      <alignment horizontal="left"/>
    </xf>
    <xf numFmtId="0" fontId="1" fillId="10" borderId="9" xfId="15" applyFill="1" applyBorder="1" applyAlignment="1">
      <alignment horizontal="left"/>
    </xf>
    <xf numFmtId="0" fontId="1" fillId="10" borderId="10" xfId="15" applyFill="1" applyBorder="1" applyAlignment="1">
      <alignment horizontal="left"/>
    </xf>
    <xf numFmtId="0" fontId="1" fillId="10" borderId="24" xfId="15" applyFill="1" applyBorder="1" applyAlignment="1">
      <alignment horizontal="left"/>
    </xf>
    <xf numFmtId="0" fontId="6" fillId="7" borderId="24" xfId="6" applyFont="1" applyFill="1" applyBorder="1" applyAlignment="1" applyProtection="1">
      <alignment horizontal="left" vertical="center" wrapText="1"/>
      <protection locked="0"/>
    </xf>
    <xf numFmtId="177" fontId="1" fillId="7" borderId="27" xfId="7" applyNumberFormat="1" applyFill="1" applyBorder="1" applyAlignment="1" applyProtection="1">
      <alignment horizontal="right"/>
      <protection locked="0"/>
    </xf>
    <xf numFmtId="0" fontId="28" fillId="10" borderId="3" xfId="3" applyFont="1" applyFill="1" applyBorder="1" applyAlignment="1">
      <alignment horizontal="left"/>
    </xf>
    <xf numFmtId="0" fontId="28" fillId="10" borderId="4" xfId="3" applyFont="1" applyFill="1" applyBorder="1" applyAlignment="1">
      <alignment horizontal="left"/>
    </xf>
    <xf numFmtId="0" fontId="28" fillId="10" borderId="5" xfId="3" applyFont="1" applyFill="1" applyBorder="1" applyAlignment="1">
      <alignment horizontal="left"/>
    </xf>
    <xf numFmtId="0" fontId="28" fillId="10" borderId="6" xfId="3" applyFont="1" applyFill="1" applyBorder="1" applyAlignment="1">
      <alignment horizontal="left"/>
    </xf>
    <xf numFmtId="0" fontId="28" fillId="10" borderId="7" xfId="3" applyFont="1" applyFill="1" applyBorder="1" applyAlignment="1">
      <alignment horizontal="left"/>
    </xf>
    <xf numFmtId="0" fontId="28" fillId="10" borderId="8" xfId="3" applyFont="1" applyFill="1" applyBorder="1" applyAlignment="1">
      <alignment horizontal="left"/>
    </xf>
    <xf numFmtId="0" fontId="28" fillId="10" borderId="9" xfId="3" applyFont="1" applyFill="1" applyBorder="1" applyAlignment="1">
      <alignment horizontal="left"/>
    </xf>
    <xf numFmtId="0" fontId="28" fillId="10" borderId="10" xfId="3" applyFont="1" applyFill="1" applyBorder="1" applyAlignment="1">
      <alignment horizontal="left"/>
    </xf>
    <xf numFmtId="0" fontId="28" fillId="10" borderId="24" xfId="3" applyFont="1" applyFill="1" applyBorder="1" applyAlignment="1">
      <alignment horizontal="left"/>
    </xf>
    <xf numFmtId="0" fontId="59" fillId="7" borderId="24" xfId="9" applyFont="1" applyFill="1" applyBorder="1" applyAlignment="1" applyProtection="1">
      <alignment horizontal="left" vertical="top" wrapText="1"/>
      <protection locked="0"/>
    </xf>
    <xf numFmtId="0" fontId="28" fillId="7" borderId="24" xfId="9" applyFont="1" applyFill="1" applyBorder="1" applyAlignment="1" applyProtection="1">
      <alignment horizontal="left" vertical="top" wrapText="1"/>
      <protection locked="0"/>
    </xf>
    <xf numFmtId="0" fontId="50" fillId="7" borderId="2" xfId="13" applyFont="1" applyFill="1" applyBorder="1" applyProtection="1">
      <protection locked="0"/>
    </xf>
    <xf numFmtId="177" fontId="50" fillId="7" borderId="27" xfId="9" applyNumberFormat="1" applyFont="1" applyFill="1" applyBorder="1" applyAlignment="1" applyProtection="1">
      <alignment horizontal="right"/>
      <protection locked="0"/>
    </xf>
    <xf numFmtId="0" fontId="10" fillId="7" borderId="24" xfId="10" applyFont="1" applyFill="1" applyBorder="1" applyAlignment="1" applyProtection="1">
      <alignment horizontal="left" vertical="top" wrapText="1"/>
      <protection locked="0"/>
    </xf>
    <xf numFmtId="0" fontId="10" fillId="11" borderId="21" xfId="10" applyFont="1" applyFill="1" applyBorder="1" applyAlignment="1">
      <alignment horizontal="center"/>
    </xf>
    <xf numFmtId="0" fontId="10" fillId="4" borderId="21" xfId="10" applyFont="1" applyFill="1" applyBorder="1" applyAlignment="1">
      <alignment horizontal="center"/>
    </xf>
    <xf numFmtId="0" fontId="10" fillId="5" borderId="21" xfId="10" applyFont="1" applyFill="1" applyBorder="1" applyAlignment="1">
      <alignment horizontal="center"/>
    </xf>
    <xf numFmtId="0" fontId="1" fillId="2" borderId="0" xfId="4" applyFill="1" applyAlignment="1">
      <alignment horizontal="left" vertical="center"/>
    </xf>
    <xf numFmtId="0" fontId="1" fillId="10" borderId="0" xfId="15" applyFill="1" applyAlignment="1"/>
    <xf numFmtId="0" fontId="86" fillId="16" borderId="21" xfId="0" applyFont="1" applyFill="1" applyBorder="1" applyAlignment="1">
      <alignment wrapText="1" shrinkToFit="1"/>
    </xf>
    <xf numFmtId="0" fontId="1" fillId="10" borderId="0" xfId="3" applyFill="1" applyAlignment="1">
      <alignment horizontal="left" vertical="center"/>
    </xf>
    <xf numFmtId="177" fontId="1" fillId="7" borderId="2" xfId="3" applyNumberFormat="1" applyFill="1" applyBorder="1" applyAlignment="1" applyProtection="1">
      <alignment horizontal="right" vertical="top"/>
      <protection locked="0"/>
    </xf>
    <xf numFmtId="177" fontId="1" fillId="7" borderId="27" xfId="3" applyNumberFormat="1" applyFill="1" applyBorder="1" applyAlignment="1" applyProtection="1">
      <alignment horizontal="right"/>
      <protection locked="0"/>
    </xf>
    <xf numFmtId="177" fontId="1" fillId="7" borderId="2" xfId="8" applyNumberFormat="1" applyFill="1" applyBorder="1" applyAlignment="1" applyProtection="1">
      <alignment horizontal="right" vertical="top"/>
      <protection locked="0"/>
    </xf>
    <xf numFmtId="49" fontId="64" fillId="0" borderId="24" xfId="0" applyNumberFormat="1" applyFont="1" applyBorder="1" applyAlignment="1" applyProtection="1">
      <alignment horizontal="left" vertical="center" wrapText="1"/>
      <protection locked="0"/>
    </xf>
    <xf numFmtId="49" fontId="64" fillId="0" borderId="21" xfId="0" applyNumberFormat="1" applyFont="1" applyBorder="1" applyAlignment="1" applyProtection="1">
      <alignment horizontal="left" vertical="center" wrapText="1"/>
      <protection locked="0"/>
    </xf>
    <xf numFmtId="0" fontId="60" fillId="18" borderId="0" xfId="0" applyFont="1" applyFill="1"/>
    <xf numFmtId="0" fontId="60" fillId="18" borderId="0" xfId="14" applyFont="1" applyFill="1"/>
    <xf numFmtId="177" fontId="1" fillId="18" borderId="2" xfId="10" applyNumberFormat="1" applyFill="1" applyBorder="1" applyAlignment="1" applyProtection="1">
      <alignment horizontal="right"/>
      <protection locked="0"/>
    </xf>
    <xf numFmtId="0" fontId="1" fillId="7" borderId="24" xfId="3" applyFill="1" applyBorder="1" applyAlignment="1" applyProtection="1">
      <alignment horizontal="center" vertical="center"/>
      <protection locked="0"/>
    </xf>
    <xf numFmtId="0" fontId="1" fillId="7" borderId="24" xfId="3" applyFill="1" applyBorder="1" applyAlignment="1">
      <alignment horizontal="center" vertical="center"/>
    </xf>
    <xf numFmtId="177" fontId="1" fillId="7" borderId="2" xfId="5" applyNumberFormat="1" applyFill="1" applyBorder="1" applyAlignment="1" applyProtection="1">
      <alignment horizontal="right" vertical="top"/>
      <protection locked="0"/>
    </xf>
    <xf numFmtId="0" fontId="1" fillId="8" borderId="0" xfId="3" applyFill="1" applyAlignment="1">
      <alignment horizontal="left" vertical="center"/>
    </xf>
    <xf numFmtId="177" fontId="1" fillId="7" borderId="2" xfId="11" applyNumberFormat="1" applyFill="1" applyBorder="1" applyAlignment="1" applyProtection="1">
      <alignment horizontal="right" vertical="center"/>
      <protection locked="0"/>
    </xf>
    <xf numFmtId="177" fontId="1" fillId="7" borderId="27" xfId="11" applyNumberFormat="1" applyFill="1" applyBorder="1" applyAlignment="1" applyProtection="1">
      <alignment horizontal="right"/>
      <protection locked="0"/>
    </xf>
    <xf numFmtId="0" fontId="60" fillId="19" borderId="0" xfId="0" applyFont="1" applyFill="1"/>
    <xf numFmtId="0" fontId="9" fillId="19" borderId="0" xfId="14" applyFont="1" applyFill="1"/>
    <xf numFmtId="0" fontId="60" fillId="19" borderId="0" xfId="0" applyFont="1" applyFill="1" applyAlignment="1">
      <alignment horizontal="right" vertical="center"/>
    </xf>
    <xf numFmtId="0" fontId="60" fillId="19" borderId="0" xfId="0" applyFont="1" applyFill="1" applyAlignment="1">
      <alignment horizontal="center" wrapText="1"/>
    </xf>
    <xf numFmtId="0" fontId="60" fillId="19" borderId="0" xfId="0" applyFont="1" applyFill="1" applyAlignment="1">
      <alignment wrapText="1"/>
    </xf>
    <xf numFmtId="0" fontId="63" fillId="19" borderId="0" xfId="0" applyFont="1" applyFill="1"/>
    <xf numFmtId="0" fontId="76" fillId="19" borderId="0" xfId="14" applyFont="1" applyFill="1" applyAlignment="1">
      <alignment horizontal="center" vertical="center" wrapText="1"/>
    </xf>
    <xf numFmtId="0" fontId="60" fillId="19" borderId="0" xfId="0" applyFont="1" applyFill="1" applyAlignment="1">
      <alignment horizontal="left" wrapText="1"/>
    </xf>
    <xf numFmtId="0" fontId="60" fillId="19" borderId="0" xfId="0" applyFont="1" applyFill="1" applyAlignment="1">
      <alignment horizontal="left" vertical="center" wrapText="1"/>
    </xf>
    <xf numFmtId="0" fontId="60" fillId="19" borderId="0" xfId="0" applyFont="1" applyFill="1" applyAlignment="1">
      <alignment horizontal="left" vertical="center"/>
    </xf>
    <xf numFmtId="0" fontId="98" fillId="19" borderId="0" xfId="0" applyFont="1" applyFill="1" applyAlignment="1">
      <alignment horizontal="left" vertical="center"/>
    </xf>
    <xf numFmtId="0" fontId="94" fillId="19" borderId="0" xfId="0" applyFont="1" applyFill="1" applyAlignment="1">
      <alignment horizontal="left" vertical="center"/>
    </xf>
    <xf numFmtId="0" fontId="63" fillId="19" borderId="0" xfId="0" applyFont="1" applyFill="1" applyAlignment="1">
      <alignment horizontal="right"/>
    </xf>
    <xf numFmtId="0" fontId="67" fillId="19" borderId="0" xfId="0" applyFont="1" applyFill="1"/>
    <xf numFmtId="0" fontId="90" fillId="19" borderId="0" xfId="0" applyFont="1" applyFill="1"/>
    <xf numFmtId="0" fontId="72" fillId="19" borderId="0" xfId="0" applyFont="1" applyFill="1" applyAlignment="1">
      <alignment vertical="center"/>
    </xf>
    <xf numFmtId="0" fontId="66" fillId="19" borderId="0" xfId="0" applyFont="1" applyFill="1"/>
    <xf numFmtId="0" fontId="8" fillId="19" borderId="0" xfId="1" applyFill="1" applyBorder="1" applyAlignment="1" applyProtection="1">
      <alignment horizontal="left" vertical="center"/>
      <protection locked="0"/>
    </xf>
    <xf numFmtId="0" fontId="8" fillId="19" borderId="0" xfId="1" applyFill="1" applyAlignment="1" applyProtection="1">
      <alignment horizontal="left" vertical="center"/>
      <protection locked="0"/>
    </xf>
    <xf numFmtId="0" fontId="8" fillId="19" borderId="0" xfId="1" applyFill="1" applyAlignment="1" applyProtection="1">
      <alignment vertical="center"/>
      <protection locked="0"/>
    </xf>
    <xf numFmtId="0" fontId="65" fillId="19" borderId="0" xfId="1" applyFont="1" applyFill="1" applyAlignment="1" applyProtection="1">
      <alignment vertical="center"/>
    </xf>
    <xf numFmtId="0" fontId="65" fillId="19" borderId="0" xfId="1" applyFont="1" applyFill="1" applyAlignment="1" applyProtection="1">
      <alignment horizontal="left" vertical="center"/>
    </xf>
    <xf numFmtId="0" fontId="65" fillId="19" borderId="0" xfId="1" applyFont="1" applyFill="1" applyAlignment="1" applyProtection="1">
      <alignment horizontal="left" vertical="center"/>
      <protection locked="0"/>
    </xf>
    <xf numFmtId="0" fontId="66" fillId="19" borderId="0" xfId="0" applyFont="1" applyFill="1" applyAlignment="1">
      <alignment horizontal="left" vertical="center"/>
    </xf>
    <xf numFmtId="0" fontId="68" fillId="19" borderId="0" xfId="0" applyFont="1" applyFill="1" applyAlignment="1">
      <alignment horizontal="left" vertical="center"/>
    </xf>
    <xf numFmtId="0" fontId="97" fillId="19" borderId="0" xfId="0" applyFont="1" applyFill="1" applyAlignment="1">
      <alignment vertical="center"/>
    </xf>
    <xf numFmtId="0" fontId="66" fillId="19" borderId="0" xfId="3" applyFont="1" applyFill="1" applyAlignment="1">
      <alignment horizontal="center"/>
    </xf>
    <xf numFmtId="0" fontId="65" fillId="19" borderId="0" xfId="1" applyFont="1" applyFill="1" applyBorder="1" applyAlignment="1" applyProtection="1">
      <alignment horizontal="left"/>
      <protection locked="0"/>
    </xf>
    <xf numFmtId="0" fontId="65" fillId="19" borderId="0" xfId="1" applyFont="1" applyFill="1" applyAlignment="1" applyProtection="1">
      <alignment horizontal="left"/>
      <protection locked="0"/>
    </xf>
    <xf numFmtId="0" fontId="68" fillId="19" borderId="0" xfId="0" applyFont="1" applyFill="1" applyAlignment="1">
      <alignment horizontal="left"/>
    </xf>
    <xf numFmtId="0" fontId="10" fillId="19" borderId="0" xfId="0" applyFont="1" applyFill="1"/>
    <xf numFmtId="0" fontId="6" fillId="19" borderId="0" xfId="0" applyFont="1" applyFill="1" applyAlignment="1">
      <alignment vertical="center"/>
    </xf>
    <xf numFmtId="0" fontId="69" fillId="19" borderId="0" xfId="1" applyFont="1" applyFill="1" applyAlignment="1" applyProtection="1">
      <alignment horizontal="left"/>
    </xf>
    <xf numFmtId="0" fontId="68" fillId="19" borderId="0" xfId="0" applyFont="1" applyFill="1"/>
    <xf numFmtId="0" fontId="63" fillId="19" borderId="0" xfId="14" applyFont="1" applyFill="1"/>
    <xf numFmtId="0" fontId="60" fillId="19" borderId="0" xfId="14" applyFont="1" applyFill="1"/>
    <xf numFmtId="0" fontId="66" fillId="19" borderId="0" xfId="3" applyFont="1" applyFill="1" applyAlignment="1" applyProtection="1">
      <alignment horizontal="center"/>
      <protection locked="0"/>
    </xf>
    <xf numFmtId="0" fontId="65" fillId="19" borderId="0" xfId="2" applyFont="1" applyFill="1" applyBorder="1" applyAlignment="1" applyProtection="1">
      <alignment horizontal="left"/>
    </xf>
    <xf numFmtId="0" fontId="65" fillId="19" borderId="0" xfId="2" applyFont="1" applyFill="1" applyAlignment="1" applyProtection="1">
      <alignment horizontal="left"/>
    </xf>
    <xf numFmtId="0" fontId="68" fillId="19" borderId="0" xfId="14" applyFont="1" applyFill="1" applyAlignment="1">
      <alignment horizontal="left"/>
    </xf>
    <xf numFmtId="0" fontId="66" fillId="19" borderId="0" xfId="14" applyFont="1" applyFill="1"/>
    <xf numFmtId="0" fontId="2" fillId="19" borderId="0" xfId="0" applyFont="1" applyFill="1"/>
    <xf numFmtId="0" fontId="2" fillId="19" borderId="0" xfId="14" applyFont="1" applyFill="1"/>
    <xf numFmtId="0" fontId="60" fillId="19" borderId="0" xfId="14" applyFont="1" applyFill="1" applyAlignment="1">
      <alignment horizontal="left"/>
    </xf>
    <xf numFmtId="0" fontId="24" fillId="19" borderId="0" xfId="14" applyFont="1" applyFill="1" applyAlignment="1">
      <alignment horizontal="left"/>
    </xf>
    <xf numFmtId="0" fontId="67" fillId="19" borderId="0" xfId="14" applyFont="1" applyFill="1"/>
    <xf numFmtId="0" fontId="70" fillId="19" borderId="0" xfId="14" applyFont="1" applyFill="1"/>
    <xf numFmtId="0" fontId="71" fillId="19" borderId="0" xfId="14" applyFont="1" applyFill="1"/>
    <xf numFmtId="0" fontId="13" fillId="20" borderId="0" xfId="3" applyFont="1" applyFill="1" applyAlignment="1">
      <alignment horizontal="left"/>
    </xf>
    <xf numFmtId="0" fontId="1" fillId="20" borderId="0" xfId="3" applyFill="1" applyAlignment="1">
      <alignment horizontal="left"/>
    </xf>
    <xf numFmtId="0" fontId="1" fillId="20" borderId="0" xfId="3" applyFill="1" applyAlignment="1" applyProtection="1">
      <alignment horizontal="left"/>
      <protection locked="0"/>
    </xf>
    <xf numFmtId="0" fontId="60" fillId="21" borderId="0" xfId="0" applyFont="1" applyFill="1" applyProtection="1">
      <protection locked="0"/>
    </xf>
    <xf numFmtId="0" fontId="60" fillId="21" borderId="0" xfId="0" applyFont="1" applyFill="1"/>
    <xf numFmtId="0" fontId="61" fillId="21" borderId="0" xfId="0" applyFont="1" applyFill="1"/>
    <xf numFmtId="0" fontId="62" fillId="21" borderId="0" xfId="0" applyFont="1" applyFill="1"/>
    <xf numFmtId="0" fontId="9" fillId="21" borderId="0" xfId="14" applyFont="1" applyFill="1"/>
    <xf numFmtId="0" fontId="1" fillId="10" borderId="0" xfId="15" applyFill="1" applyAlignment="1">
      <alignment horizontal="left" vertical="center"/>
    </xf>
    <xf numFmtId="0" fontId="6" fillId="7" borderId="24" xfId="7" applyFont="1" applyFill="1" applyBorder="1" applyAlignment="1" applyProtection="1">
      <alignment horizontal="left" vertical="center"/>
      <protection locked="0"/>
    </xf>
    <xf numFmtId="0" fontId="1" fillId="19" borderId="0" xfId="3" applyFill="1" applyAlignment="1">
      <alignment horizontal="left"/>
    </xf>
    <xf numFmtId="0" fontId="13" fillId="19" borderId="0" xfId="3" applyFont="1" applyFill="1" applyAlignment="1">
      <alignment horizontal="left"/>
    </xf>
    <xf numFmtId="0" fontId="14" fillId="19" borderId="0" xfId="3" applyFont="1" applyFill="1" applyAlignment="1">
      <alignment horizontal="left"/>
    </xf>
    <xf numFmtId="0" fontId="6" fillId="19" borderId="0" xfId="3" applyFont="1" applyFill="1" applyAlignment="1">
      <alignment horizontal="left"/>
    </xf>
    <xf numFmtId="0" fontId="90" fillId="19" borderId="0" xfId="3" applyFont="1" applyFill="1" applyAlignment="1">
      <alignment horizontal="left"/>
    </xf>
    <xf numFmtId="0" fontId="6" fillId="19" borderId="0" xfId="3" applyFont="1" applyFill="1" applyAlignment="1">
      <alignment horizontal="left" vertical="center"/>
    </xf>
    <xf numFmtId="0" fontId="1" fillId="19" borderId="0" xfId="3" applyFill="1" applyAlignment="1">
      <alignment horizontal="center"/>
    </xf>
    <xf numFmtId="0" fontId="1" fillId="19" borderId="0" xfId="3" applyFill="1" applyAlignment="1">
      <alignment horizontal="right"/>
    </xf>
    <xf numFmtId="0" fontId="6" fillId="19" borderId="0" xfId="3" applyFont="1" applyFill="1" applyAlignment="1">
      <alignment vertical="center"/>
    </xf>
    <xf numFmtId="0" fontId="1" fillId="19" borderId="0" xfId="3" applyFill="1" applyAlignment="1">
      <alignment vertical="top"/>
    </xf>
    <xf numFmtId="0" fontId="6" fillId="19" borderId="0" xfId="3" applyFont="1" applyFill="1" applyAlignment="1">
      <alignment vertical="top"/>
    </xf>
    <xf numFmtId="0" fontId="45" fillId="19" borderId="0" xfId="3" applyFont="1" applyFill="1" applyAlignment="1">
      <alignment horizontal="left"/>
    </xf>
    <xf numFmtId="0" fontId="1" fillId="19" borderId="0" xfId="3" applyFill="1"/>
    <xf numFmtId="0" fontId="0" fillId="19" borderId="0" xfId="3" applyFont="1" applyFill="1" applyAlignment="1">
      <alignment horizontal="right"/>
    </xf>
    <xf numFmtId="0" fontId="44" fillId="19" borderId="0" xfId="3" applyFont="1" applyFill="1" applyAlignment="1">
      <alignment horizontal="left"/>
    </xf>
    <xf numFmtId="0" fontId="0" fillId="19" borderId="0" xfId="0" applyFill="1" applyAlignment="1">
      <alignment vertical="center"/>
    </xf>
    <xf numFmtId="0" fontId="6" fillId="19" borderId="15" xfId="4" applyFont="1" applyFill="1" applyBorder="1" applyAlignment="1">
      <alignment horizontal="center" vertical="center"/>
    </xf>
    <xf numFmtId="0" fontId="6" fillId="19" borderId="0" xfId="0" applyFont="1" applyFill="1" applyAlignment="1">
      <alignment horizontal="right" vertical="center"/>
    </xf>
    <xf numFmtId="180" fontId="6" fillId="19" borderId="0" xfId="0" applyNumberFormat="1" applyFont="1" applyFill="1" applyAlignment="1">
      <alignment vertical="center"/>
    </xf>
    <xf numFmtId="0" fontId="6" fillId="19" borderId="0" xfId="3" applyFont="1" applyFill="1" applyAlignment="1">
      <alignment horizontal="right" vertical="top"/>
    </xf>
    <xf numFmtId="177" fontId="6" fillId="19" borderId="0" xfId="0" applyNumberFormat="1" applyFont="1" applyFill="1" applyAlignment="1">
      <alignment vertical="center"/>
    </xf>
    <xf numFmtId="0" fontId="6" fillId="19" borderId="0" xfId="3" applyFont="1" applyFill="1" applyAlignment="1">
      <alignment horizontal="left" indent="1"/>
    </xf>
    <xf numFmtId="0" fontId="10" fillId="19" borderId="24" xfId="3" applyFont="1" applyFill="1" applyBorder="1" applyAlignment="1">
      <alignment horizontal="left" vertical="center" shrinkToFit="1"/>
    </xf>
    <xf numFmtId="0" fontId="86" fillId="19" borderId="24" xfId="3" applyFont="1" applyFill="1" applyBorder="1" applyAlignment="1">
      <alignment horizontal="left" vertical="center" shrinkToFit="1"/>
    </xf>
    <xf numFmtId="0" fontId="6" fillId="19" borderId="24" xfId="3" applyFont="1" applyFill="1" applyBorder="1" applyAlignment="1">
      <alignment horizontal="center" vertical="center"/>
    </xf>
    <xf numFmtId="0" fontId="88" fillId="19" borderId="21" xfId="3" applyFont="1" applyFill="1" applyBorder="1" applyAlignment="1">
      <alignment horizontal="left" wrapText="1"/>
    </xf>
    <xf numFmtId="49" fontId="6" fillId="19" borderId="0" xfId="3" applyNumberFormat="1" applyFont="1" applyFill="1" applyAlignment="1">
      <alignment horizontal="right" vertical="center"/>
    </xf>
    <xf numFmtId="0" fontId="1" fillId="19" borderId="0" xfId="3" applyFill="1" applyAlignment="1">
      <alignment horizontal="left" vertical="center" wrapText="1"/>
    </xf>
    <xf numFmtId="176" fontId="1" fillId="19" borderId="0" xfId="3" applyNumberFormat="1" applyFill="1" applyAlignment="1">
      <alignment horizontal="center" vertical="center" wrapText="1"/>
    </xf>
    <xf numFmtId="0" fontId="6" fillId="19" borderId="3" xfId="3" applyFont="1" applyFill="1" applyBorder="1" applyAlignment="1">
      <alignment vertical="top"/>
    </xf>
    <xf numFmtId="0" fontId="1" fillId="19" borderId="4" xfId="3" applyFill="1" applyBorder="1" applyAlignment="1">
      <alignment horizontal="left"/>
    </xf>
    <xf numFmtId="0" fontId="1" fillId="19" borderId="5" xfId="3" applyFill="1" applyBorder="1" applyAlignment="1">
      <alignment horizontal="left"/>
    </xf>
    <xf numFmtId="0" fontId="6" fillId="19" borderId="25" xfId="3" applyFont="1" applyFill="1" applyBorder="1" applyAlignment="1">
      <alignment vertical="top"/>
    </xf>
    <xf numFmtId="0" fontId="1" fillId="19" borderId="35" xfId="3" applyFill="1" applyBorder="1" applyAlignment="1">
      <alignment horizontal="left"/>
    </xf>
    <xf numFmtId="0" fontId="1" fillId="19" borderId="37" xfId="3" applyFill="1" applyBorder="1" applyAlignment="1">
      <alignment horizontal="left"/>
    </xf>
    <xf numFmtId="0" fontId="11" fillId="19" borderId="0" xfId="3" applyFont="1" applyFill="1" applyAlignment="1">
      <alignment vertical="center"/>
    </xf>
    <xf numFmtId="0" fontId="41" fillId="19" borderId="0" xfId="3" applyFont="1" applyFill="1" applyAlignment="1">
      <alignment vertical="center"/>
    </xf>
    <xf numFmtId="0" fontId="43" fillId="19" borderId="0" xfId="3" applyFont="1" applyFill="1" applyAlignment="1">
      <alignment horizontal="left" vertical="center"/>
    </xf>
    <xf numFmtId="0" fontId="10" fillId="19" borderId="38" xfId="3" applyFont="1" applyFill="1" applyBorder="1" applyAlignment="1">
      <alignment horizontal="center" vertical="center"/>
    </xf>
    <xf numFmtId="0" fontId="6" fillId="19" borderId="38" xfId="3" applyFont="1" applyFill="1" applyBorder="1" applyAlignment="1">
      <alignment horizontal="center" vertical="center"/>
    </xf>
    <xf numFmtId="0" fontId="16" fillId="19" borderId="0" xfId="3" applyFont="1" applyFill="1" applyAlignment="1">
      <alignment horizontal="center" vertical="center" shrinkToFit="1"/>
    </xf>
    <xf numFmtId="0" fontId="6" fillId="19" borderId="21" xfId="3" applyFont="1" applyFill="1" applyBorder="1" applyAlignment="1">
      <alignment vertical="top"/>
    </xf>
    <xf numFmtId="0" fontId="6" fillId="19" borderId="1" xfId="3" applyFont="1" applyFill="1" applyBorder="1" applyAlignment="1">
      <alignment vertical="top"/>
    </xf>
    <xf numFmtId="0" fontId="6" fillId="19" borderId="26" xfId="3" applyFont="1" applyFill="1" applyBorder="1" applyAlignment="1">
      <alignment vertical="top"/>
    </xf>
    <xf numFmtId="0" fontId="6" fillId="19" borderId="25" xfId="3" applyFont="1" applyFill="1" applyBorder="1" applyAlignment="1">
      <alignment vertical="center"/>
    </xf>
    <xf numFmtId="0" fontId="6" fillId="19" borderId="35" xfId="3" applyFont="1" applyFill="1" applyBorder="1" applyAlignment="1">
      <alignment vertical="center"/>
    </xf>
    <xf numFmtId="177" fontId="6" fillId="19" borderId="0" xfId="3" applyNumberFormat="1" applyFont="1" applyFill="1" applyAlignment="1">
      <alignment vertical="center"/>
    </xf>
    <xf numFmtId="0" fontId="6" fillId="19" borderId="0" xfId="3" applyFont="1" applyFill="1" applyAlignment="1">
      <alignment horizontal="right" vertical="center"/>
    </xf>
    <xf numFmtId="177" fontId="1" fillId="19" borderId="0" xfId="3" applyNumberFormat="1" applyFill="1" applyAlignment="1">
      <alignment horizontal="right" vertical="center"/>
    </xf>
    <xf numFmtId="177" fontId="6" fillId="19" borderId="0" xfId="3" applyNumberFormat="1" applyFont="1" applyFill="1" applyAlignment="1">
      <alignment horizontal="right" vertical="center"/>
    </xf>
    <xf numFmtId="0" fontId="6" fillId="19" borderId="0" xfId="3" applyFont="1" applyFill="1" applyAlignment="1">
      <alignment horizontal="right"/>
    </xf>
    <xf numFmtId="0" fontId="6" fillId="19" borderId="0" xfId="3" applyFont="1" applyFill="1" applyAlignment="1">
      <alignment horizontal="center" vertical="top"/>
    </xf>
    <xf numFmtId="0" fontId="6" fillId="19" borderId="0" xfId="3" applyFont="1" applyFill="1" applyAlignment="1">
      <alignment horizontal="center" vertical="center"/>
    </xf>
    <xf numFmtId="0" fontId="38" fillId="19" borderId="0" xfId="3" applyFont="1" applyFill="1" applyAlignment="1">
      <alignment horizontal="left"/>
    </xf>
    <xf numFmtId="0" fontId="6" fillId="19" borderId="0" xfId="4" applyFont="1" applyFill="1" applyAlignment="1">
      <alignment horizontal="center" vertical="center"/>
    </xf>
    <xf numFmtId="0" fontId="6" fillId="19" borderId="0" xfId="3" applyFont="1" applyFill="1" applyAlignment="1">
      <alignment horizontal="left" vertical="top"/>
    </xf>
    <xf numFmtId="177" fontId="1" fillId="19" borderId="0" xfId="3" applyNumberFormat="1" applyFill="1" applyAlignment="1">
      <alignment horizontal="right"/>
    </xf>
    <xf numFmtId="0" fontId="1" fillId="19" borderId="0" xfId="4" applyFill="1" applyAlignment="1">
      <alignment horizontal="center"/>
    </xf>
    <xf numFmtId="0" fontId="1" fillId="19" borderId="0" xfId="3" applyFill="1" applyAlignment="1">
      <alignment horizontal="left" vertical="center"/>
    </xf>
    <xf numFmtId="0" fontId="6" fillId="19" borderId="38" xfId="3" applyFont="1" applyFill="1" applyBorder="1" applyAlignment="1">
      <alignment horizontal="center" vertical="center" shrinkToFit="1"/>
    </xf>
    <xf numFmtId="0" fontId="1" fillId="19" borderId="0" xfId="3" applyFill="1" applyAlignment="1">
      <alignment horizontal="center" vertical="center"/>
    </xf>
    <xf numFmtId="0" fontId="1" fillId="19" borderId="0" xfId="3" applyFill="1" applyAlignment="1">
      <alignment horizontal="right" vertical="center"/>
    </xf>
    <xf numFmtId="0" fontId="1" fillId="19" borderId="0" xfId="3" applyFill="1" applyAlignment="1">
      <alignment vertical="center"/>
    </xf>
    <xf numFmtId="0" fontId="6" fillId="19" borderId="24" xfId="3" applyFont="1" applyFill="1" applyBorder="1" applyAlignment="1">
      <alignment horizontal="center" vertical="center" shrinkToFit="1"/>
    </xf>
    <xf numFmtId="177" fontId="1" fillId="19" borderId="0" xfId="3" applyNumberFormat="1" applyFill="1"/>
    <xf numFmtId="177" fontId="1" fillId="19" borderId="0" xfId="3" applyNumberFormat="1" applyFill="1" applyAlignment="1">
      <alignment vertical="center"/>
    </xf>
    <xf numFmtId="0" fontId="1" fillId="19" borderId="0" xfId="3" applyFill="1" applyAlignment="1">
      <alignment horizontal="center" vertical="top"/>
    </xf>
    <xf numFmtId="0" fontId="1" fillId="19" borderId="0" xfId="3" applyFill="1" applyAlignment="1">
      <alignment horizontal="right" vertical="top"/>
    </xf>
    <xf numFmtId="0" fontId="0" fillId="19" borderId="0" xfId="3" applyFont="1" applyFill="1" applyAlignment="1">
      <alignment horizontal="left"/>
    </xf>
    <xf numFmtId="177" fontId="1" fillId="19" borderId="0" xfId="3" applyNumberFormat="1" applyFill="1" applyAlignment="1">
      <alignment horizontal="right" vertical="top"/>
    </xf>
    <xf numFmtId="0" fontId="13" fillId="19" borderId="0" xfId="3" applyFont="1" applyFill="1" applyAlignment="1">
      <alignment horizontal="left" vertical="top"/>
    </xf>
    <xf numFmtId="0" fontId="40" fillId="19" borderId="0" xfId="3" applyFont="1" applyFill="1" applyAlignment="1">
      <alignment horizontal="left"/>
    </xf>
    <xf numFmtId="0" fontId="17" fillId="19" borderId="0" xfId="3" applyFont="1" applyFill="1" applyAlignment="1">
      <alignment horizontal="left"/>
    </xf>
    <xf numFmtId="0" fontId="0" fillId="19" borderId="0" xfId="3" applyFont="1" applyFill="1"/>
    <xf numFmtId="0" fontId="6" fillId="19" borderId="25" xfId="3" applyFont="1" applyFill="1" applyBorder="1" applyAlignment="1">
      <alignment horizontal="left" vertical="center"/>
    </xf>
    <xf numFmtId="0" fontId="6" fillId="19" borderId="35" xfId="3" applyFont="1" applyFill="1" applyBorder="1" applyAlignment="1">
      <alignment horizontal="left" vertical="center"/>
    </xf>
    <xf numFmtId="0" fontId="6" fillId="19" borderId="0" xfId="5" applyFont="1" applyFill="1"/>
    <xf numFmtId="0" fontId="6" fillId="19" borderId="0" xfId="5" applyFont="1" applyFill="1" applyAlignment="1">
      <alignment horizontal="right"/>
    </xf>
    <xf numFmtId="0" fontId="6" fillId="19" borderId="0" xfId="5" applyFont="1" applyFill="1" applyAlignment="1">
      <alignment horizontal="left"/>
    </xf>
    <xf numFmtId="0" fontId="6" fillId="19" borderId="0" xfId="3" applyFont="1" applyFill="1" applyAlignment="1">
      <alignment horizontal="left" shrinkToFit="1"/>
    </xf>
    <xf numFmtId="0" fontId="44" fillId="19" borderId="0" xfId="3" applyFont="1" applyFill="1" applyAlignment="1">
      <alignment horizontal="center"/>
    </xf>
    <xf numFmtId="0" fontId="44" fillId="19" borderId="0" xfId="4" applyFont="1" applyFill="1" applyAlignment="1">
      <alignment horizontal="center"/>
    </xf>
    <xf numFmtId="0" fontId="56" fillId="19" borderId="0" xfId="3" applyFont="1" applyFill="1" applyAlignment="1">
      <alignment horizontal="left"/>
    </xf>
    <xf numFmtId="0" fontId="0" fillId="19" borderId="0" xfId="3" applyFont="1" applyFill="1" applyAlignment="1">
      <alignment horizontal="left" vertical="center"/>
    </xf>
    <xf numFmtId="0" fontId="6" fillId="19" borderId="25" xfId="3" applyFont="1" applyFill="1" applyBorder="1"/>
    <xf numFmtId="0" fontId="6" fillId="19" borderId="35" xfId="3" applyFont="1" applyFill="1" applyBorder="1"/>
    <xf numFmtId="0" fontId="6" fillId="19" borderId="37" xfId="3" applyFont="1" applyFill="1" applyBorder="1"/>
    <xf numFmtId="0" fontId="6" fillId="19" borderId="9" xfId="3" applyFont="1" applyFill="1" applyBorder="1"/>
    <xf numFmtId="0" fontId="6" fillId="19" borderId="47" xfId="3" applyFont="1" applyFill="1" applyBorder="1"/>
    <xf numFmtId="0" fontId="6" fillId="19" borderId="8" xfId="3" applyFont="1" applyFill="1" applyBorder="1" applyAlignment="1">
      <alignment vertical="center"/>
    </xf>
    <xf numFmtId="0" fontId="1" fillId="19" borderId="9" xfId="3" applyFill="1" applyBorder="1"/>
    <xf numFmtId="0" fontId="1" fillId="19" borderId="47" xfId="3" applyFill="1" applyBorder="1"/>
    <xf numFmtId="0" fontId="1" fillId="19" borderId="25" xfId="3" applyFill="1" applyBorder="1"/>
    <xf numFmtId="0" fontId="1" fillId="19" borderId="35" xfId="3" applyFill="1" applyBorder="1"/>
    <xf numFmtId="0" fontId="1" fillId="19" borderId="37" xfId="3" applyFill="1" applyBorder="1"/>
    <xf numFmtId="177" fontId="1" fillId="19" borderId="35" xfId="3" applyNumberFormat="1" applyFill="1" applyBorder="1"/>
    <xf numFmtId="177" fontId="1" fillId="19" borderId="37" xfId="3" applyNumberFormat="1" applyFill="1" applyBorder="1"/>
    <xf numFmtId="0" fontId="6" fillId="19" borderId="0" xfId="3" applyFont="1" applyFill="1"/>
    <xf numFmtId="0" fontId="10" fillId="19" borderId="0" xfId="3" applyFont="1" applyFill="1" applyAlignment="1">
      <alignment horizontal="left"/>
    </xf>
    <xf numFmtId="177" fontId="58" fillId="19" borderId="0" xfId="3" applyNumberFormat="1" applyFont="1" applyFill="1" applyAlignment="1">
      <alignment horizontal="right"/>
    </xf>
    <xf numFmtId="177" fontId="10" fillId="19" borderId="0" xfId="3" applyNumberFormat="1" applyFont="1" applyFill="1" applyAlignment="1">
      <alignment vertical="center"/>
    </xf>
    <xf numFmtId="0" fontId="13" fillId="19" borderId="0" xfId="3" applyFont="1" applyFill="1" applyAlignment="1">
      <alignment horizontal="left" vertical="center"/>
    </xf>
    <xf numFmtId="0" fontId="90" fillId="19" borderId="0" xfId="3" applyFont="1" applyFill="1"/>
    <xf numFmtId="0" fontId="1" fillId="19" borderId="24" xfId="3" applyFill="1" applyBorder="1" applyAlignment="1">
      <alignment horizontal="center" shrinkToFit="1"/>
    </xf>
    <xf numFmtId="0" fontId="1" fillId="19" borderId="21" xfId="3" applyFill="1" applyBorder="1" applyAlignment="1">
      <alignment horizontal="center"/>
    </xf>
    <xf numFmtId="0" fontId="47" fillId="19" borderId="0" xfId="3" applyFont="1" applyFill="1" applyAlignment="1">
      <alignment horizontal="center" vertical="center"/>
    </xf>
    <xf numFmtId="0" fontId="1" fillId="19" borderId="51" xfId="3" applyFill="1" applyBorder="1" applyAlignment="1">
      <alignment horizontal="center" vertical="center"/>
    </xf>
    <xf numFmtId="0" fontId="13" fillId="19" borderId="0" xfId="4" applyFont="1" applyFill="1" applyAlignment="1">
      <alignment horizontal="left"/>
    </xf>
    <xf numFmtId="0" fontId="1" fillId="19" borderId="0" xfId="4" applyFill="1" applyAlignment="1">
      <alignment horizontal="left"/>
    </xf>
    <xf numFmtId="0" fontId="1" fillId="19" borderId="0" xfId="4" applyFill="1" applyAlignment="1" applyProtection="1">
      <alignment horizontal="left"/>
      <protection locked="0"/>
    </xf>
    <xf numFmtId="0" fontId="6" fillId="19" borderId="0" xfId="4" applyFont="1" applyFill="1" applyAlignment="1">
      <alignment horizontal="left"/>
    </xf>
    <xf numFmtId="0" fontId="6" fillId="19" borderId="0" xfId="4" applyFont="1" applyFill="1" applyAlignment="1">
      <alignment horizontal="right"/>
    </xf>
    <xf numFmtId="177" fontId="1" fillId="19" borderId="0" xfId="4" applyNumberFormat="1" applyFill="1" applyAlignment="1">
      <alignment horizontal="right" vertical="center"/>
    </xf>
    <xf numFmtId="177" fontId="1" fillId="19" borderId="0" xfId="4" applyNumberFormat="1" applyFill="1" applyAlignment="1">
      <alignment horizontal="right"/>
    </xf>
    <xf numFmtId="0" fontId="1" fillId="19" borderId="0" xfId="4" applyFill="1" applyAlignment="1">
      <alignment horizontal="right"/>
    </xf>
    <xf numFmtId="0" fontId="1" fillId="19" borderId="0" xfId="4" applyFill="1"/>
    <xf numFmtId="0" fontId="6" fillId="19" borderId="0" xfId="4" applyFont="1" applyFill="1" applyAlignment="1">
      <alignment horizontal="center"/>
    </xf>
    <xf numFmtId="0" fontId="0" fillId="19" borderId="0" xfId="4" applyFont="1" applyFill="1" applyAlignment="1">
      <alignment horizontal="left"/>
    </xf>
    <xf numFmtId="0" fontId="6" fillId="19" borderId="0" xfId="4" applyFont="1" applyFill="1"/>
    <xf numFmtId="0" fontId="1" fillId="19" borderId="0" xfId="5" applyFill="1" applyAlignment="1">
      <alignment horizontal="left"/>
    </xf>
    <xf numFmtId="0" fontId="6" fillId="19" borderId="0" xfId="4" applyFont="1" applyFill="1" applyAlignment="1">
      <alignment vertical="center"/>
    </xf>
    <xf numFmtId="0" fontId="6" fillId="19" borderId="0" xfId="4" applyFont="1" applyFill="1" applyAlignment="1">
      <alignment vertical="center" shrinkToFit="1"/>
    </xf>
    <xf numFmtId="0" fontId="6" fillId="19" borderId="0" xfId="4" applyFont="1" applyFill="1" applyAlignment="1">
      <alignment horizontal="left" shrinkToFit="1"/>
    </xf>
    <xf numFmtId="0" fontId="13" fillId="19" borderId="0" xfId="4" applyFont="1" applyFill="1"/>
    <xf numFmtId="0" fontId="13" fillId="19" borderId="0" xfId="4" applyFont="1" applyFill="1" applyAlignment="1">
      <alignment shrinkToFit="1"/>
    </xf>
    <xf numFmtId="0" fontId="44" fillId="19" borderId="0" xfId="4" applyFont="1" applyFill="1" applyAlignment="1">
      <alignment horizontal="left"/>
    </xf>
    <xf numFmtId="0" fontId="14" fillId="19" borderId="0" xfId="4" applyFont="1" applyFill="1"/>
    <xf numFmtId="0" fontId="6" fillId="19" borderId="25" xfId="4" applyFont="1" applyFill="1" applyBorder="1" applyAlignment="1">
      <alignment horizontal="left" vertical="center"/>
    </xf>
    <xf numFmtId="0" fontId="6" fillId="19" borderId="35" xfId="4" applyFont="1" applyFill="1" applyBorder="1" applyAlignment="1">
      <alignment horizontal="left" vertical="center"/>
    </xf>
    <xf numFmtId="0" fontId="6" fillId="19" borderId="25" xfId="4" applyFont="1" applyFill="1" applyBorder="1" applyAlignment="1">
      <alignment vertical="center"/>
    </xf>
    <xf numFmtId="0" fontId="6" fillId="19" borderId="35" xfId="4" applyFont="1" applyFill="1" applyBorder="1" applyAlignment="1">
      <alignment vertical="center"/>
    </xf>
    <xf numFmtId="0" fontId="6" fillId="19" borderId="37" xfId="4" applyFont="1" applyFill="1" applyBorder="1" applyAlignment="1">
      <alignment vertical="center"/>
    </xf>
    <xf numFmtId="0" fontId="46" fillId="19" borderId="25" xfId="4" applyFont="1" applyFill="1" applyBorder="1" applyAlignment="1">
      <alignment vertical="center"/>
    </xf>
    <xf numFmtId="0" fontId="46" fillId="19" borderId="35" xfId="4" applyFont="1" applyFill="1" applyBorder="1" applyAlignment="1">
      <alignment vertical="center"/>
    </xf>
    <xf numFmtId="0" fontId="46" fillId="19" borderId="37" xfId="4" applyFont="1" applyFill="1" applyBorder="1" applyAlignment="1">
      <alignment vertical="center"/>
    </xf>
    <xf numFmtId="0" fontId="0" fillId="19" borderId="0" xfId="4" applyFont="1" applyFill="1"/>
    <xf numFmtId="0" fontId="1" fillId="19" borderId="0" xfId="4" applyFill="1" applyAlignment="1">
      <alignment vertical="center"/>
    </xf>
    <xf numFmtId="0" fontId="12" fillId="19" borderId="25" xfId="4" applyFont="1" applyFill="1" applyBorder="1" applyAlignment="1">
      <alignment vertical="center"/>
    </xf>
    <xf numFmtId="0" fontId="1" fillId="19" borderId="35" xfId="4" applyFill="1" applyBorder="1"/>
    <xf numFmtId="0" fontId="1" fillId="19" borderId="36" xfId="4" applyFill="1" applyBorder="1"/>
    <xf numFmtId="0" fontId="12" fillId="19" borderId="3" xfId="4" applyFont="1" applyFill="1" applyBorder="1"/>
    <xf numFmtId="0" fontId="1" fillId="19" borderId="4" xfId="4" applyFill="1" applyBorder="1"/>
    <xf numFmtId="0" fontId="1" fillId="19" borderId="5" xfId="4" applyFill="1" applyBorder="1"/>
    <xf numFmtId="0" fontId="1" fillId="19" borderId="6" xfId="4" applyFill="1" applyBorder="1"/>
    <xf numFmtId="0" fontId="0" fillId="19" borderId="0" xfId="4" applyFont="1" applyFill="1" applyAlignment="1">
      <alignment horizontal="right" vertical="center"/>
    </xf>
    <xf numFmtId="0" fontId="1" fillId="19" borderId="0" xfId="4" applyFill="1" applyAlignment="1">
      <alignment horizontal="right" vertical="center"/>
    </xf>
    <xf numFmtId="0" fontId="1" fillId="19" borderId="6" xfId="4" applyFill="1" applyBorder="1" applyAlignment="1">
      <alignment horizontal="left"/>
    </xf>
    <xf numFmtId="0" fontId="10" fillId="19" borderId="0" xfId="4" applyFont="1" applyFill="1" applyAlignment="1">
      <alignment horizontal="right" vertical="center"/>
    </xf>
    <xf numFmtId="0" fontId="1" fillId="19" borderId="8" xfId="4" applyFill="1" applyBorder="1" applyAlignment="1">
      <alignment horizontal="left"/>
    </xf>
    <xf numFmtId="0" fontId="1" fillId="19" borderId="9" xfId="4" applyFill="1" applyBorder="1" applyAlignment="1">
      <alignment horizontal="left"/>
    </xf>
    <xf numFmtId="0" fontId="47" fillId="19" borderId="0" xfId="4" applyFont="1" applyFill="1" applyAlignment="1">
      <alignment vertical="center"/>
    </xf>
    <xf numFmtId="0" fontId="1" fillId="19" borderId="7" xfId="4" applyFill="1" applyBorder="1"/>
    <xf numFmtId="0" fontId="1" fillId="19" borderId="0" xfId="4" applyFill="1" applyAlignment="1">
      <alignment horizontal="center" vertical="center"/>
    </xf>
    <xf numFmtId="0" fontId="0" fillId="19" borderId="0" xfId="4" applyFont="1" applyFill="1" applyAlignment="1">
      <alignment vertical="center"/>
    </xf>
    <xf numFmtId="0" fontId="1" fillId="19" borderId="0" xfId="4" applyFill="1" applyAlignment="1">
      <alignment horizontal="left" vertical="center"/>
    </xf>
    <xf numFmtId="0" fontId="0" fillId="19" borderId="0" xfId="4" applyFont="1" applyFill="1" applyAlignment="1">
      <alignment horizontal="left" vertical="center"/>
    </xf>
    <xf numFmtId="0" fontId="1" fillId="19" borderId="7" xfId="4" applyFill="1" applyBorder="1" applyAlignment="1">
      <alignment horizontal="left"/>
    </xf>
    <xf numFmtId="0" fontId="1" fillId="19" borderId="10" xfId="4" applyFill="1" applyBorder="1"/>
    <xf numFmtId="0" fontId="12" fillId="19" borderId="25" xfId="4" applyFont="1" applyFill="1" applyBorder="1"/>
    <xf numFmtId="181" fontId="1" fillId="19" borderId="0" xfId="3" applyNumberFormat="1" applyFill="1" applyAlignment="1">
      <alignment horizontal="left" vertical="center"/>
    </xf>
    <xf numFmtId="0" fontId="1" fillId="19" borderId="35" xfId="4" applyFill="1" applyBorder="1" applyAlignment="1">
      <alignment horizontal="right"/>
    </xf>
    <xf numFmtId="0" fontId="12" fillId="19" borderId="25" xfId="4" applyFont="1" applyFill="1" applyBorder="1" applyAlignment="1">
      <alignment horizontal="left"/>
    </xf>
    <xf numFmtId="0" fontId="1" fillId="19" borderId="35" xfId="4" applyFill="1" applyBorder="1" applyAlignment="1">
      <alignment horizontal="left"/>
    </xf>
    <xf numFmtId="0" fontId="10" fillId="19" borderId="0" xfId="4" applyFont="1" applyFill="1" applyAlignment="1">
      <alignment horizontal="left"/>
    </xf>
    <xf numFmtId="0" fontId="47" fillId="19" borderId="6" xfId="4" applyFont="1" applyFill="1" applyBorder="1" applyAlignment="1">
      <alignment horizontal="left"/>
    </xf>
    <xf numFmtId="0" fontId="1" fillId="19" borderId="10" xfId="4" applyFill="1" applyBorder="1" applyAlignment="1">
      <alignment horizontal="left"/>
    </xf>
    <xf numFmtId="0" fontId="1" fillId="19" borderId="9" xfId="4" applyFill="1" applyBorder="1" applyAlignment="1">
      <alignment horizontal="center"/>
    </xf>
    <xf numFmtId="0" fontId="1" fillId="19" borderId="25" xfId="4" applyFill="1" applyBorder="1" applyAlignment="1">
      <alignment horizontal="left"/>
    </xf>
    <xf numFmtId="0" fontId="13" fillId="19" borderId="0" xfId="4" applyFont="1" applyFill="1" applyAlignment="1">
      <alignment vertical="center"/>
    </xf>
    <xf numFmtId="0" fontId="0" fillId="19" borderId="25" xfId="4" applyFont="1" applyFill="1" applyBorder="1" applyAlignment="1">
      <alignment vertical="center"/>
    </xf>
    <xf numFmtId="0" fontId="45" fillId="19" borderId="0" xfId="4" applyFont="1" applyFill="1" applyAlignment="1">
      <alignment horizontal="right"/>
    </xf>
    <xf numFmtId="0" fontId="101" fillId="19" borderId="0" xfId="4" applyFont="1" applyFill="1" applyAlignment="1">
      <alignment horizontal="left"/>
    </xf>
    <xf numFmtId="0" fontId="45" fillId="19" borderId="0" xfId="3" applyFont="1" applyFill="1" applyAlignment="1">
      <alignment horizontal="right" vertical="top"/>
    </xf>
    <xf numFmtId="0" fontId="90" fillId="19" borderId="35" xfId="3" applyFont="1" applyFill="1" applyBorder="1" applyAlignment="1">
      <alignment horizontal="left"/>
    </xf>
    <xf numFmtId="0" fontId="92" fillId="19" borderId="0" xfId="4" applyFont="1" applyFill="1"/>
    <xf numFmtId="0" fontId="47" fillId="19" borderId="7" xfId="4" applyFont="1" applyFill="1" applyBorder="1" applyAlignment="1">
      <alignment vertical="center"/>
    </xf>
    <xf numFmtId="0" fontId="1" fillId="19" borderId="6" xfId="4" applyFill="1" applyBorder="1" applyAlignment="1">
      <alignment vertical="center"/>
    </xf>
    <xf numFmtId="0" fontId="1" fillId="19" borderId="6" xfId="4" applyFill="1" applyBorder="1" applyAlignment="1">
      <alignment horizontal="center" vertical="center"/>
    </xf>
    <xf numFmtId="0" fontId="1" fillId="19" borderId="7" xfId="4" applyFill="1" applyBorder="1" applyAlignment="1">
      <alignment vertical="center"/>
    </xf>
    <xf numFmtId="0" fontId="0" fillId="19" borderId="7" xfId="4" applyFont="1" applyFill="1" applyBorder="1" applyAlignment="1">
      <alignment vertical="center"/>
    </xf>
    <xf numFmtId="0" fontId="1" fillId="19" borderId="6" xfId="4" applyFill="1" applyBorder="1" applyAlignment="1">
      <alignment horizontal="left" vertical="center"/>
    </xf>
    <xf numFmtId="0" fontId="0" fillId="19" borderId="7" xfId="4" applyFont="1" applyFill="1" applyBorder="1" applyAlignment="1">
      <alignment horizontal="left" vertical="center"/>
    </xf>
    <xf numFmtId="0" fontId="45" fillId="19" borderId="0" xfId="4" applyFont="1" applyFill="1" applyAlignment="1">
      <alignment horizontal="left"/>
    </xf>
    <xf numFmtId="0" fontId="10" fillId="19" borderId="35" xfId="4" applyFont="1" applyFill="1" applyBorder="1" applyAlignment="1">
      <alignment vertical="center"/>
    </xf>
    <xf numFmtId="0" fontId="10" fillId="19" borderId="37" xfId="4" applyFont="1" applyFill="1" applyBorder="1" applyAlignment="1">
      <alignment vertical="center"/>
    </xf>
    <xf numFmtId="0" fontId="25" fillId="19" borderId="0" xfId="4" applyFont="1" applyFill="1"/>
    <xf numFmtId="0" fontId="25" fillId="19" borderId="0" xfId="4" applyFont="1" applyFill="1" applyAlignment="1">
      <alignment horizontal="left"/>
    </xf>
    <xf numFmtId="0" fontId="46" fillId="19" borderId="0" xfId="4" applyFont="1" applyFill="1" applyAlignment="1">
      <alignment horizontal="left"/>
    </xf>
    <xf numFmtId="0" fontId="6" fillId="19" borderId="0" xfId="4" applyFont="1" applyFill="1" applyAlignment="1">
      <alignment horizontal="left" vertical="center"/>
    </xf>
    <xf numFmtId="0" fontId="90" fillId="19" borderId="0" xfId="4" applyFont="1" applyFill="1" applyAlignment="1">
      <alignment horizontal="left"/>
    </xf>
    <xf numFmtId="0" fontId="13" fillId="19" borderId="0" xfId="5" applyFont="1" applyFill="1" applyAlignment="1">
      <alignment horizontal="left"/>
    </xf>
    <xf numFmtId="0" fontId="1" fillId="19" borderId="0" xfId="5" applyFill="1" applyAlignment="1" applyProtection="1">
      <alignment horizontal="left"/>
      <protection locked="0"/>
    </xf>
    <xf numFmtId="177" fontId="1" fillId="19" borderId="0" xfId="5" applyNumberFormat="1" applyFill="1" applyAlignment="1">
      <alignment horizontal="right"/>
    </xf>
    <xf numFmtId="0" fontId="1" fillId="19" borderId="0" xfId="5" applyFill="1" applyAlignment="1">
      <alignment horizontal="right"/>
    </xf>
    <xf numFmtId="0" fontId="1" fillId="19" borderId="0" xfId="5" applyFill="1" applyAlignment="1">
      <alignment horizontal="center"/>
    </xf>
    <xf numFmtId="0" fontId="10" fillId="19" borderId="24" xfId="5" applyFont="1" applyFill="1" applyBorder="1" applyAlignment="1">
      <alignment vertical="center" wrapText="1"/>
    </xf>
    <xf numFmtId="0" fontId="10" fillId="19" borderId="38" xfId="4" applyFont="1" applyFill="1" applyBorder="1" applyAlignment="1">
      <alignment horizontal="center" vertical="center" wrapText="1"/>
    </xf>
    <xf numFmtId="0" fontId="10" fillId="19" borderId="38" xfId="4" applyFont="1" applyFill="1" applyBorder="1" applyAlignment="1">
      <alignment horizontal="center" vertical="center"/>
    </xf>
    <xf numFmtId="0" fontId="10" fillId="19" borderId="38" xfId="5" applyFont="1" applyFill="1" applyBorder="1" applyAlignment="1">
      <alignment horizontal="right" wrapText="1"/>
    </xf>
    <xf numFmtId="0" fontId="6" fillId="19" borderId="25" xfId="5" applyFont="1" applyFill="1" applyBorder="1" applyAlignment="1">
      <alignment horizontal="left" vertical="center"/>
    </xf>
    <xf numFmtId="0" fontId="6" fillId="19" borderId="35" xfId="5" applyFont="1" applyFill="1" applyBorder="1" applyAlignment="1">
      <alignment horizontal="left" vertical="center"/>
    </xf>
    <xf numFmtId="0" fontId="6" fillId="19" borderId="37" xfId="5" applyFont="1" applyFill="1" applyBorder="1" applyAlignment="1">
      <alignment horizontal="left" vertical="center"/>
    </xf>
    <xf numFmtId="177" fontId="1" fillId="19" borderId="0" xfId="5" applyNumberFormat="1" applyFill="1"/>
    <xf numFmtId="0" fontId="0" fillId="19" borderId="0" xfId="5" applyFont="1" applyFill="1" applyAlignment="1">
      <alignment horizontal="left"/>
    </xf>
    <xf numFmtId="0" fontId="1" fillId="19" borderId="0" xfId="5" applyFill="1"/>
    <xf numFmtId="0" fontId="13" fillId="19" borderId="0" xfId="5" applyFont="1" applyFill="1"/>
    <xf numFmtId="0" fontId="16" fillId="19" borderId="39" xfId="4" applyFont="1" applyFill="1" applyBorder="1" applyAlignment="1">
      <alignment horizontal="center" vertical="center" wrapText="1"/>
    </xf>
    <xf numFmtId="0" fontId="16" fillId="19" borderId="38" xfId="4" applyFont="1" applyFill="1" applyBorder="1" applyAlignment="1">
      <alignment horizontal="center" vertical="center" wrapText="1"/>
    </xf>
    <xf numFmtId="177" fontId="1" fillId="19" borderId="0" xfId="5" applyNumberFormat="1" applyFill="1" applyAlignment="1">
      <alignment vertical="center"/>
    </xf>
    <xf numFmtId="0" fontId="15" fillId="19" borderId="0" xfId="5" applyFont="1" applyFill="1" applyAlignment="1">
      <alignment horizontal="right"/>
    </xf>
    <xf numFmtId="177" fontId="1" fillId="19" borderId="19" xfId="5" applyNumberFormat="1" applyFill="1" applyBorder="1" applyAlignment="1">
      <alignment horizontal="right"/>
    </xf>
    <xf numFmtId="177" fontId="1" fillId="19" borderId="29" xfId="5" applyNumberFormat="1" applyFill="1" applyBorder="1" applyAlignment="1">
      <alignment horizontal="right"/>
    </xf>
    <xf numFmtId="177" fontId="1" fillId="19" borderId="0" xfId="5" applyNumberFormat="1" applyFill="1" applyAlignment="1">
      <alignment horizontal="right" vertical="center"/>
    </xf>
    <xf numFmtId="0" fontId="6" fillId="19" borderId="0" xfId="5" applyFont="1" applyFill="1" applyAlignment="1">
      <alignment horizontal="center" shrinkToFit="1"/>
    </xf>
    <xf numFmtId="0" fontId="13" fillId="19" borderId="0" xfId="5" applyFont="1" applyFill="1" applyAlignment="1" applyProtection="1">
      <alignment horizontal="left"/>
      <protection locked="0"/>
    </xf>
    <xf numFmtId="0" fontId="1" fillId="19" borderId="0" xfId="15" applyFill="1" applyAlignment="1">
      <alignment horizontal="left"/>
    </xf>
    <xf numFmtId="0" fontId="44" fillId="19" borderId="0" xfId="5" applyFont="1" applyFill="1" applyAlignment="1">
      <alignment horizontal="left"/>
    </xf>
    <xf numFmtId="0" fontId="1" fillId="19" borderId="0" xfId="15" applyFill="1">
      <alignment vertical="center"/>
    </xf>
    <xf numFmtId="0" fontId="0" fillId="19" borderId="0" xfId="3" applyFont="1" applyFill="1" applyAlignment="1">
      <alignment vertical="top"/>
    </xf>
    <xf numFmtId="0" fontId="91" fillId="19" borderId="0" xfId="5" applyFont="1" applyFill="1" applyAlignment="1">
      <alignment horizontal="left"/>
    </xf>
    <xf numFmtId="0" fontId="45" fillId="19" borderId="0" xfId="5" applyFont="1" applyFill="1" applyAlignment="1">
      <alignment horizontal="left"/>
    </xf>
    <xf numFmtId="0" fontId="0" fillId="19" borderId="0" xfId="4" applyFont="1" applyFill="1" applyAlignment="1">
      <alignment horizontal="center" vertical="center"/>
    </xf>
    <xf numFmtId="0" fontId="6" fillId="19" borderId="25" xfId="5" applyFont="1" applyFill="1" applyBorder="1" applyAlignment="1">
      <alignment vertical="center"/>
    </xf>
    <xf numFmtId="0" fontId="6" fillId="19" borderId="35" xfId="5" applyFont="1" applyFill="1" applyBorder="1" applyAlignment="1">
      <alignment vertical="center"/>
    </xf>
    <xf numFmtId="0" fontId="6" fillId="19" borderId="37" xfId="5" applyFont="1" applyFill="1" applyBorder="1" applyAlignment="1">
      <alignment vertical="center"/>
    </xf>
    <xf numFmtId="0" fontId="10" fillId="19" borderId="25" xfId="5" applyFont="1" applyFill="1" applyBorder="1" applyAlignment="1">
      <alignment horizontal="left" vertical="center"/>
    </xf>
    <xf numFmtId="0" fontId="15" fillId="19" borderId="25" xfId="5" applyFont="1" applyFill="1" applyBorder="1" applyAlignment="1">
      <alignment horizontal="left" vertical="center"/>
    </xf>
    <xf numFmtId="0" fontId="10" fillId="19" borderId="25" xfId="5" applyFont="1" applyFill="1" applyBorder="1" applyAlignment="1">
      <alignment vertical="center"/>
    </xf>
    <xf numFmtId="0" fontId="15" fillId="19" borderId="35" xfId="5" applyFont="1" applyFill="1" applyBorder="1" applyAlignment="1">
      <alignment vertical="center"/>
    </xf>
    <xf numFmtId="0" fontId="15" fillId="19" borderId="37" xfId="5" applyFont="1" applyFill="1" applyBorder="1" applyAlignment="1">
      <alignment vertical="center"/>
    </xf>
    <xf numFmtId="0" fontId="10" fillId="19" borderId="35" xfId="5" applyFont="1" applyFill="1" applyBorder="1" applyAlignment="1">
      <alignment vertical="center"/>
    </xf>
    <xf numFmtId="0" fontId="10" fillId="19" borderId="37" xfId="5" applyFont="1" applyFill="1" applyBorder="1" applyAlignment="1">
      <alignment vertical="center"/>
    </xf>
    <xf numFmtId="0" fontId="6" fillId="19" borderId="6" xfId="5" applyFont="1" applyFill="1" applyBorder="1" applyAlignment="1">
      <alignment horizontal="left" vertical="center"/>
    </xf>
    <xf numFmtId="0" fontId="6" fillId="19" borderId="9" xfId="5" applyFont="1" applyFill="1" applyBorder="1" applyAlignment="1">
      <alignment horizontal="center" vertical="center"/>
    </xf>
    <xf numFmtId="0" fontId="10" fillId="19" borderId="1" xfId="5" applyFont="1" applyFill="1" applyBorder="1" applyAlignment="1">
      <alignment vertical="top"/>
    </xf>
    <xf numFmtId="0" fontId="10" fillId="19" borderId="26" xfId="5" applyFont="1" applyFill="1" applyBorder="1" applyAlignment="1">
      <alignment vertical="top"/>
    </xf>
    <xf numFmtId="177" fontId="1" fillId="19" borderId="0" xfId="5" applyNumberFormat="1" applyFill="1" applyAlignment="1">
      <alignment horizontal="right" vertical="top"/>
    </xf>
    <xf numFmtId="0" fontId="44" fillId="19" borderId="0" xfId="5" applyFont="1" applyFill="1"/>
    <xf numFmtId="0" fontId="92" fillId="19" borderId="0" xfId="5" applyFont="1" applyFill="1" applyAlignment="1">
      <alignment horizontal="left"/>
    </xf>
    <xf numFmtId="0" fontId="46" fillId="19" borderId="0" xfId="5" applyFont="1" applyFill="1" applyAlignment="1">
      <alignment horizontal="left"/>
    </xf>
    <xf numFmtId="0" fontId="91" fillId="19" borderId="0" xfId="3" applyFont="1" applyFill="1" applyAlignment="1">
      <alignment vertical="top"/>
    </xf>
    <xf numFmtId="0" fontId="9" fillId="19" borderId="0" xfId="3" applyFont="1" applyFill="1" applyAlignment="1">
      <alignment vertical="top"/>
    </xf>
    <xf numFmtId="0" fontId="9" fillId="19" borderId="0" xfId="3" applyFont="1" applyFill="1" applyAlignment="1">
      <alignment horizontal="right" vertical="top"/>
    </xf>
    <xf numFmtId="0" fontId="9" fillId="19" borderId="0" xfId="3" applyFont="1" applyFill="1" applyAlignment="1">
      <alignment horizontal="center"/>
    </xf>
    <xf numFmtId="0" fontId="9" fillId="19" borderId="0" xfId="3" applyFont="1" applyFill="1" applyAlignment="1">
      <alignment horizontal="left"/>
    </xf>
    <xf numFmtId="0" fontId="13" fillId="19" borderId="0" xfId="3" applyFont="1" applyFill="1" applyAlignment="1">
      <alignment vertical="top"/>
    </xf>
    <xf numFmtId="0" fontId="6" fillId="19" borderId="3" xfId="5" applyFont="1" applyFill="1" applyBorder="1" applyAlignment="1">
      <alignment vertical="top"/>
    </xf>
    <xf numFmtId="0" fontId="6" fillId="19" borderId="5" xfId="5" applyFont="1" applyFill="1" applyBorder="1" applyAlignment="1">
      <alignment vertical="top"/>
    </xf>
    <xf numFmtId="0" fontId="6" fillId="19" borderId="8" xfId="5" applyFont="1" applyFill="1" applyBorder="1" applyAlignment="1">
      <alignment vertical="top"/>
    </xf>
    <xf numFmtId="0" fontId="6" fillId="19" borderId="10" xfId="5" applyFont="1" applyFill="1" applyBorder="1" applyAlignment="1">
      <alignment vertical="top"/>
    </xf>
    <xf numFmtId="0" fontId="13" fillId="19" borderId="0" xfId="6" applyFont="1" applyFill="1" applyAlignment="1">
      <alignment horizontal="left"/>
    </xf>
    <xf numFmtId="0" fontId="1" fillId="19" borderId="0" xfId="6" applyFill="1" applyAlignment="1">
      <alignment horizontal="left"/>
    </xf>
    <xf numFmtId="0" fontId="1" fillId="19" borderId="0" xfId="6" applyFill="1" applyAlignment="1" applyProtection="1">
      <alignment horizontal="left"/>
      <protection locked="0"/>
    </xf>
    <xf numFmtId="0" fontId="9" fillId="19" borderId="0" xfId="6" applyFont="1" applyFill="1" applyAlignment="1">
      <alignment horizontal="left" vertical="top"/>
    </xf>
    <xf numFmtId="0" fontId="12" fillId="19" borderId="0" xfId="6" applyFont="1" applyFill="1" applyAlignment="1">
      <alignment vertical="top"/>
    </xf>
    <xf numFmtId="0" fontId="5" fillId="19" borderId="0" xfId="6" applyFont="1" applyFill="1" applyAlignment="1">
      <alignment horizontal="left"/>
    </xf>
    <xf numFmtId="0" fontId="1" fillId="19" borderId="0" xfId="6" applyFill="1" applyAlignment="1">
      <alignment horizontal="left" vertical="center"/>
    </xf>
    <xf numFmtId="0" fontId="47" fillId="19" borderId="0" xfId="6" applyFont="1" applyFill="1" applyAlignment="1">
      <alignment horizontal="left" vertical="center"/>
    </xf>
    <xf numFmtId="0" fontId="44" fillId="19" borderId="0" xfId="6" applyFont="1" applyFill="1" applyAlignment="1">
      <alignment horizontal="left"/>
    </xf>
    <xf numFmtId="0" fontId="47" fillId="19" borderId="0" xfId="6" applyFont="1" applyFill="1" applyAlignment="1">
      <alignment horizontal="left"/>
    </xf>
    <xf numFmtId="0" fontId="10" fillId="19" borderId="0" xfId="6" applyFont="1" applyFill="1" applyAlignment="1">
      <alignment horizontal="left"/>
    </xf>
    <xf numFmtId="0" fontId="104" fillId="19" borderId="0" xfId="6" applyFont="1" applyFill="1" applyAlignment="1">
      <alignment horizontal="left" vertical="center"/>
    </xf>
    <xf numFmtId="0" fontId="6" fillId="19" borderId="0" xfId="6" applyFont="1" applyFill="1" applyAlignment="1">
      <alignment horizontal="right"/>
    </xf>
    <xf numFmtId="177" fontId="1" fillId="19" borderId="0" xfId="6" applyNumberFormat="1" applyFill="1" applyAlignment="1">
      <alignment horizontal="right"/>
    </xf>
    <xf numFmtId="0" fontId="6" fillId="19" borderId="0" xfId="6" applyFont="1" applyFill="1" applyAlignment="1">
      <alignment horizontal="right" vertical="top"/>
    </xf>
    <xf numFmtId="0" fontId="15" fillId="19" borderId="0" xfId="6" applyFont="1" applyFill="1" applyAlignment="1">
      <alignment horizontal="left"/>
    </xf>
    <xf numFmtId="0" fontId="6" fillId="19" borderId="0" xfId="6" applyFont="1" applyFill="1" applyAlignment="1">
      <alignment vertical="top"/>
    </xf>
    <xf numFmtId="0" fontId="1" fillId="19" borderId="0" xfId="6" applyFill="1" applyAlignment="1">
      <alignment vertical="top"/>
    </xf>
    <xf numFmtId="0" fontId="1" fillId="19" borderId="0" xfId="6" applyFill="1" applyAlignment="1">
      <alignment horizontal="center"/>
    </xf>
    <xf numFmtId="0" fontId="12" fillId="19" borderId="0" xfId="6" applyFont="1" applyFill="1"/>
    <xf numFmtId="0" fontId="1" fillId="19" borderId="0" xfId="6" applyFill="1" applyAlignment="1">
      <alignment horizontal="center" vertical="top"/>
    </xf>
    <xf numFmtId="0" fontId="1" fillId="19" borderId="0" xfId="6" applyFill="1"/>
    <xf numFmtId="177" fontId="1" fillId="19" borderId="0" xfId="6" applyNumberFormat="1" applyFill="1" applyAlignment="1">
      <alignment horizontal="right" vertical="center"/>
    </xf>
    <xf numFmtId="0" fontId="25" fillId="19" borderId="0" xfId="6" applyFont="1" applyFill="1" applyAlignment="1">
      <alignment horizontal="center"/>
    </xf>
    <xf numFmtId="0" fontId="6" fillId="19" borderId="0" xfId="6" applyFont="1" applyFill="1" applyAlignment="1">
      <alignment horizontal="center" vertical="top"/>
    </xf>
    <xf numFmtId="0" fontId="25" fillId="19" borderId="0" xfId="6" applyFont="1" applyFill="1" applyAlignment="1">
      <alignment horizontal="left"/>
    </xf>
    <xf numFmtId="0" fontId="6" fillId="19" borderId="0" xfId="6" applyFont="1" applyFill="1" applyAlignment="1">
      <alignment vertical="center"/>
    </xf>
    <xf numFmtId="0" fontId="0" fillId="19" borderId="0" xfId="6" applyFont="1" applyFill="1" applyAlignment="1">
      <alignment horizontal="right"/>
    </xf>
    <xf numFmtId="0" fontId="6" fillId="19" borderId="0" xfId="6" applyFont="1" applyFill="1" applyAlignment="1">
      <alignment horizontal="left"/>
    </xf>
    <xf numFmtId="0" fontId="46" fillId="19" borderId="0" xfId="6" applyFont="1" applyFill="1" applyAlignment="1">
      <alignment vertical="center"/>
    </xf>
    <xf numFmtId="0" fontId="6" fillId="19" borderId="0" xfId="6" applyFont="1" applyFill="1" applyAlignment="1">
      <alignment horizontal="left" vertical="top"/>
    </xf>
    <xf numFmtId="0" fontId="1" fillId="19" borderId="0" xfId="6" applyFill="1" applyAlignment="1">
      <alignment horizontal="left" vertical="top"/>
    </xf>
    <xf numFmtId="0" fontId="64" fillId="19" borderId="0" xfId="6" applyFont="1" applyFill="1" applyAlignment="1">
      <alignment horizontal="left" vertical="top"/>
    </xf>
    <xf numFmtId="0" fontId="0" fillId="19" borderId="0" xfId="6" applyFont="1" applyFill="1" applyAlignment="1">
      <alignment horizontal="left"/>
    </xf>
    <xf numFmtId="0" fontId="1" fillId="19" borderId="0" xfId="6" applyFill="1" applyAlignment="1">
      <alignment horizontal="right"/>
    </xf>
    <xf numFmtId="0" fontId="105" fillId="19" borderId="0" xfId="6" applyFont="1" applyFill="1" applyAlignment="1">
      <alignment horizontal="left" vertical="top"/>
    </xf>
    <xf numFmtId="0" fontId="92" fillId="19" borderId="0" xfId="6" applyFont="1" applyFill="1" applyAlignment="1">
      <alignment horizontal="left" vertical="top"/>
    </xf>
    <xf numFmtId="0" fontId="6" fillId="19" borderId="0" xfId="6" applyFont="1" applyFill="1" applyAlignment="1">
      <alignment horizontal="left" indent="1"/>
    </xf>
    <xf numFmtId="0" fontId="6" fillId="19" borderId="24" xfId="6" applyFont="1" applyFill="1" applyBorder="1" applyAlignment="1">
      <alignment horizontal="center" vertical="center" shrinkToFit="1"/>
    </xf>
    <xf numFmtId="0" fontId="15" fillId="19" borderId="21" xfId="6" applyFont="1" applyFill="1" applyBorder="1" applyAlignment="1">
      <alignment horizontal="left" wrapText="1"/>
    </xf>
    <xf numFmtId="49" fontId="6" fillId="19" borderId="0" xfId="6" applyNumberFormat="1" applyFont="1" applyFill="1" applyAlignment="1">
      <alignment horizontal="right" vertical="center"/>
    </xf>
    <xf numFmtId="0" fontId="5" fillId="19" borderId="0" xfId="6" applyFont="1" applyFill="1" applyAlignment="1">
      <alignment horizontal="left" vertical="top"/>
    </xf>
    <xf numFmtId="0" fontId="9" fillId="19" borderId="0" xfId="6" applyFont="1" applyFill="1" applyAlignment="1">
      <alignment horizontal="left" vertical="top" shrinkToFit="1"/>
    </xf>
    <xf numFmtId="0" fontId="49" fillId="19" borderId="0" xfId="6" applyFont="1" applyFill="1" applyAlignment="1">
      <alignment horizontal="left" vertical="center"/>
    </xf>
    <xf numFmtId="0" fontId="48" fillId="19" borderId="0" xfId="6" applyFont="1" applyFill="1" applyAlignment="1">
      <alignment horizontal="left" vertical="top"/>
    </xf>
    <xf numFmtId="0" fontId="46" fillId="19" borderId="0" xfId="6" applyFont="1" applyFill="1" applyAlignment="1">
      <alignment vertical="top"/>
    </xf>
    <xf numFmtId="0" fontId="47" fillId="19" borderId="0" xfId="6" applyFont="1" applyFill="1" applyAlignment="1">
      <alignment vertical="top"/>
    </xf>
    <xf numFmtId="0" fontId="44" fillId="19" borderId="0" xfId="6" applyFont="1" applyFill="1" applyAlignment="1">
      <alignment vertical="top"/>
    </xf>
    <xf numFmtId="0" fontId="45" fillId="19" borderId="0" xfId="6" applyFont="1" applyFill="1" applyAlignment="1">
      <alignment vertical="top"/>
    </xf>
    <xf numFmtId="0" fontId="6" fillId="19" borderId="0" xfId="6" applyFont="1" applyFill="1"/>
    <xf numFmtId="0" fontId="96" fillId="19" borderId="0" xfId="6" applyFont="1" applyFill="1" applyAlignment="1">
      <alignment horizontal="left" vertical="center"/>
    </xf>
    <xf numFmtId="0" fontId="92" fillId="19" borderId="0" xfId="6" applyFont="1" applyFill="1" applyAlignment="1">
      <alignment vertical="top"/>
    </xf>
    <xf numFmtId="0" fontId="93" fillId="19" borderId="0" xfId="6" applyFont="1" applyFill="1" applyAlignment="1">
      <alignment vertical="top"/>
    </xf>
    <xf numFmtId="0" fontId="92" fillId="19" borderId="0" xfId="6" applyFont="1" applyFill="1"/>
    <xf numFmtId="0" fontId="92" fillId="19" borderId="0" xfId="6" applyFont="1" applyFill="1" applyAlignment="1">
      <alignment horizontal="left"/>
    </xf>
    <xf numFmtId="0" fontId="45" fillId="19" borderId="0" xfId="6" applyFont="1" applyFill="1" applyAlignment="1">
      <alignment horizontal="left"/>
    </xf>
    <xf numFmtId="0" fontId="47" fillId="19" borderId="0" xfId="4" applyFont="1" applyFill="1" applyAlignment="1">
      <alignment horizontal="center"/>
    </xf>
    <xf numFmtId="177" fontId="1" fillId="19" borderId="0" xfId="6" applyNumberFormat="1" applyFill="1" applyAlignment="1" applyProtection="1">
      <alignment horizontal="right"/>
      <protection locked="0"/>
    </xf>
    <xf numFmtId="0" fontId="57" fillId="19" borderId="0" xfId="6" applyFont="1" applyFill="1" applyAlignment="1">
      <alignment horizontal="left"/>
    </xf>
    <xf numFmtId="0" fontId="74" fillId="19" borderId="0" xfId="6" applyFont="1" applyFill="1" applyAlignment="1" applyProtection="1">
      <alignment horizontal="left"/>
      <protection locked="0"/>
    </xf>
    <xf numFmtId="0" fontId="13" fillId="19" borderId="0" xfId="7" applyFont="1" applyFill="1" applyAlignment="1">
      <alignment horizontal="left"/>
    </xf>
    <xf numFmtId="0" fontId="1" fillId="19" borderId="0" xfId="7" applyFill="1" applyAlignment="1">
      <alignment horizontal="left"/>
    </xf>
    <xf numFmtId="0" fontId="6" fillId="19" borderId="0" xfId="7" applyFont="1" applyFill="1" applyAlignment="1" applyProtection="1">
      <alignment horizontal="left"/>
      <protection locked="0"/>
    </xf>
    <xf numFmtId="0" fontId="6" fillId="19" borderId="0" xfId="7" applyFont="1" applyFill="1" applyAlignment="1">
      <alignment horizontal="left"/>
    </xf>
    <xf numFmtId="0" fontId="6" fillId="19" borderId="0" xfId="7" applyFont="1" applyFill="1" applyAlignment="1">
      <alignment horizontal="left" indent="1"/>
    </xf>
    <xf numFmtId="0" fontId="1" fillId="19" borderId="0" xfId="7" applyFill="1" applyAlignment="1">
      <alignment horizontal="right"/>
    </xf>
    <xf numFmtId="0" fontId="6" fillId="19" borderId="24" xfId="7" applyFont="1" applyFill="1" applyBorder="1" applyAlignment="1">
      <alignment horizontal="center" vertical="center" shrinkToFit="1"/>
    </xf>
    <xf numFmtId="0" fontId="15" fillId="19" borderId="21" xfId="7" applyFont="1" applyFill="1" applyBorder="1" applyAlignment="1">
      <alignment horizontal="left" wrapText="1"/>
    </xf>
    <xf numFmtId="49" fontId="6" fillId="19" borderId="0" xfId="7" applyNumberFormat="1" applyFont="1" applyFill="1" applyAlignment="1">
      <alignment horizontal="right" vertical="center"/>
    </xf>
    <xf numFmtId="0" fontId="6" fillId="19" borderId="0" xfId="7" applyFont="1" applyFill="1" applyAlignment="1">
      <alignment horizontal="center" vertical="top"/>
    </xf>
    <xf numFmtId="0" fontId="6" fillId="19" borderId="0" xfId="7" applyFont="1" applyFill="1" applyAlignment="1">
      <alignment horizontal="left" wrapText="1" indent="2"/>
    </xf>
    <xf numFmtId="0" fontId="6" fillId="19" borderId="0" xfId="7" applyFont="1" applyFill="1" applyAlignment="1">
      <alignment vertical="top"/>
    </xf>
    <xf numFmtId="0" fontId="1" fillId="19" borderId="0" xfId="7" applyFill="1" applyAlignment="1">
      <alignment vertical="top"/>
    </xf>
    <xf numFmtId="0" fontId="6" fillId="19" borderId="0" xfId="7" applyFont="1" applyFill="1" applyAlignment="1">
      <alignment horizontal="right"/>
    </xf>
    <xf numFmtId="0" fontId="1" fillId="19" borderId="7" xfId="7" applyFill="1" applyBorder="1" applyAlignment="1">
      <alignment vertical="top"/>
    </xf>
    <xf numFmtId="0" fontId="1" fillId="19" borderId="5" xfId="7" applyFill="1" applyBorder="1" applyAlignment="1">
      <alignment vertical="top"/>
    </xf>
    <xf numFmtId="0" fontId="1" fillId="19" borderId="10" xfId="7" applyFill="1" applyBorder="1" applyAlignment="1">
      <alignment vertical="top"/>
    </xf>
    <xf numFmtId="0" fontId="1" fillId="19" borderId="0" xfId="7" applyFill="1" applyAlignment="1">
      <alignment horizontal="right" vertical="top"/>
    </xf>
    <xf numFmtId="177" fontId="1" fillId="19" borderId="0" xfId="7" applyNumberFormat="1" applyFill="1" applyAlignment="1">
      <alignment horizontal="right"/>
    </xf>
    <xf numFmtId="0" fontId="6" fillId="19" borderId="25" xfId="7" applyFont="1" applyFill="1" applyBorder="1" applyAlignment="1">
      <alignment vertical="top"/>
    </xf>
    <xf numFmtId="0" fontId="1" fillId="19" borderId="35" xfId="7" applyFill="1" applyBorder="1" applyAlignment="1">
      <alignment vertical="top"/>
    </xf>
    <xf numFmtId="0" fontId="1" fillId="19" borderId="37" xfId="7" applyFill="1" applyBorder="1" applyAlignment="1">
      <alignment vertical="top"/>
    </xf>
    <xf numFmtId="0" fontId="6" fillId="19" borderId="0" xfId="7" applyFont="1" applyFill="1" applyAlignment="1">
      <alignment horizontal="right" vertical="top"/>
    </xf>
    <xf numFmtId="0" fontId="1" fillId="19" borderId="0" xfId="7" applyFill="1" applyAlignment="1">
      <alignment horizontal="center"/>
    </xf>
    <xf numFmtId="0" fontId="103" fillId="19" borderId="0" xfId="7" applyFont="1" applyFill="1" applyAlignment="1">
      <alignment horizontal="left" vertical="top"/>
    </xf>
    <xf numFmtId="0" fontId="6" fillId="19" borderId="0" xfId="7" applyFont="1" applyFill="1" applyAlignment="1">
      <alignment horizontal="left" vertical="top"/>
    </xf>
    <xf numFmtId="0" fontId="15" fillId="19" borderId="0" xfId="7" applyFont="1" applyFill="1" applyAlignment="1">
      <alignment horizontal="center" vertical="center"/>
    </xf>
    <xf numFmtId="0" fontId="1" fillId="19" borderId="0" xfId="7" applyFill="1" applyAlignment="1">
      <alignment horizontal="left" shrinkToFit="1"/>
    </xf>
    <xf numFmtId="0" fontId="90" fillId="19" borderId="0" xfId="7" applyFont="1" applyFill="1" applyAlignment="1">
      <alignment horizontal="left"/>
    </xf>
    <xf numFmtId="0" fontId="10" fillId="19" borderId="3" xfId="3" applyFont="1" applyFill="1" applyBorder="1" applyAlignment="1">
      <alignment horizontal="left" vertical="center"/>
    </xf>
    <xf numFmtId="0" fontId="10" fillId="19" borderId="8" xfId="3" applyFont="1" applyFill="1" applyBorder="1" applyAlignment="1">
      <alignment horizontal="left" vertical="center"/>
    </xf>
    <xf numFmtId="0" fontId="10" fillId="19" borderId="3" xfId="3" applyFont="1" applyFill="1" applyBorder="1" applyAlignment="1">
      <alignment horizontal="left" vertical="center" shrinkToFit="1"/>
    </xf>
    <xf numFmtId="0" fontId="10" fillId="19" borderId="52" xfId="3" applyFont="1" applyFill="1" applyBorder="1" applyAlignment="1">
      <alignment horizontal="left" vertical="center"/>
    </xf>
    <xf numFmtId="0" fontId="10" fillId="19" borderId="51" xfId="3" applyFont="1" applyFill="1" applyBorder="1" applyAlignment="1">
      <alignment horizontal="left" vertical="center"/>
    </xf>
    <xf numFmtId="0" fontId="90" fillId="19" borderId="0" xfId="7" applyFont="1" applyFill="1" applyAlignment="1">
      <alignment horizontal="left" vertical="top"/>
    </xf>
    <xf numFmtId="0" fontId="13" fillId="19" borderId="0" xfId="7" applyFont="1" applyFill="1" applyAlignment="1">
      <alignment horizontal="left" vertical="top" wrapText="1"/>
    </xf>
    <xf numFmtId="0" fontId="6" fillId="19" borderId="21" xfId="7" applyFont="1" applyFill="1" applyBorder="1" applyAlignment="1">
      <alignment horizontal="center"/>
    </xf>
    <xf numFmtId="177" fontId="6" fillId="19" borderId="0" xfId="7" applyNumberFormat="1" applyFont="1" applyFill="1" applyAlignment="1">
      <alignment wrapText="1"/>
    </xf>
    <xf numFmtId="0" fontId="1" fillId="19" borderId="0" xfId="7" applyFill="1" applyAlignment="1">
      <alignment horizontal="left" vertical="center"/>
    </xf>
    <xf numFmtId="0" fontId="0" fillId="19" borderId="0" xfId="7" applyFont="1" applyFill="1" applyAlignment="1">
      <alignment horizontal="left"/>
    </xf>
    <xf numFmtId="0" fontId="13" fillId="19" borderId="0" xfId="8" applyFont="1" applyFill="1" applyAlignment="1">
      <alignment horizontal="left"/>
    </xf>
    <xf numFmtId="0" fontId="1" fillId="19" borderId="0" xfId="8" applyFill="1" applyAlignment="1">
      <alignment horizontal="left"/>
    </xf>
    <xf numFmtId="0" fontId="1" fillId="19" borderId="0" xfId="8" applyFill="1" applyAlignment="1" applyProtection="1">
      <alignment horizontal="left"/>
      <protection locked="0"/>
    </xf>
    <xf numFmtId="0" fontId="6" fillId="19" borderId="0" xfId="8" applyFont="1" applyFill="1" applyAlignment="1">
      <alignment horizontal="left"/>
    </xf>
    <xf numFmtId="0" fontId="93" fillId="19" borderId="0" xfId="7" applyFont="1" applyFill="1" applyAlignment="1">
      <alignment vertical="center"/>
    </xf>
    <xf numFmtId="0" fontId="93" fillId="19" borderId="0" xfId="7" applyFont="1" applyFill="1" applyAlignment="1">
      <alignment vertical="top"/>
    </xf>
    <xf numFmtId="0" fontId="6" fillId="19" borderId="0" xfId="8" applyFont="1" applyFill="1" applyAlignment="1">
      <alignment horizontal="right"/>
    </xf>
    <xf numFmtId="177" fontId="1" fillId="19" borderId="0" xfId="8" applyNumberFormat="1" applyFill="1" applyAlignment="1">
      <alignment horizontal="right"/>
    </xf>
    <xf numFmtId="177" fontId="1" fillId="19" borderId="0" xfId="8" applyNumberFormat="1" applyFill="1" applyAlignment="1">
      <alignment horizontal="right" vertical="top"/>
    </xf>
    <xf numFmtId="177" fontId="1" fillId="19" borderId="0" xfId="8" applyNumberFormat="1" applyFill="1" applyAlignment="1">
      <alignment horizontal="right" vertical="center"/>
    </xf>
    <xf numFmtId="0" fontId="1" fillId="19" borderId="0" xfId="8" applyFill="1" applyAlignment="1">
      <alignment horizontal="center"/>
    </xf>
    <xf numFmtId="0" fontId="10" fillId="19" borderId="0" xfId="3" applyFont="1" applyFill="1" applyAlignment="1">
      <alignment vertical="top"/>
    </xf>
    <xf numFmtId="0" fontId="0" fillId="19" borderId="0" xfId="3" applyFont="1" applyFill="1" applyAlignment="1">
      <alignment horizontal="center"/>
    </xf>
    <xf numFmtId="0" fontId="10" fillId="19" borderId="0" xfId="3" applyFont="1" applyFill="1" applyAlignment="1">
      <alignment vertical="center"/>
    </xf>
    <xf numFmtId="0" fontId="6" fillId="19" borderId="15" xfId="4" applyFont="1" applyFill="1" applyBorder="1" applyAlignment="1">
      <alignment horizontal="center"/>
    </xf>
    <xf numFmtId="177" fontId="1" fillId="19" borderId="19" xfId="8" applyNumberFormat="1" applyFill="1" applyBorder="1" applyAlignment="1">
      <alignment horizontal="right" vertical="top"/>
    </xf>
    <xf numFmtId="177" fontId="1" fillId="7" borderId="18" xfId="8" applyNumberFormat="1" applyFill="1" applyBorder="1" applyAlignment="1" applyProtection="1">
      <alignment horizontal="right" vertical="top"/>
      <protection locked="0"/>
    </xf>
    <xf numFmtId="177" fontId="1" fillId="19" borderId="0" xfId="8" applyNumberFormat="1" applyFill="1"/>
    <xf numFmtId="0" fontId="14" fillId="19" borderId="0" xfId="9" applyFont="1" applyFill="1" applyAlignment="1">
      <alignment horizontal="left"/>
    </xf>
    <xf numFmtId="0" fontId="1" fillId="19" borderId="0" xfId="9" applyFill="1" applyAlignment="1">
      <alignment horizontal="left"/>
    </xf>
    <xf numFmtId="0" fontId="27" fillId="19" borderId="0" xfId="13" applyFont="1" applyFill="1"/>
    <xf numFmtId="0" fontId="28" fillId="19" borderId="0" xfId="9" applyFont="1" applyFill="1" applyAlignment="1" applyProtection="1">
      <alignment horizontal="left"/>
      <protection locked="0"/>
    </xf>
    <xf numFmtId="0" fontId="28" fillId="19" borderId="0" xfId="9" applyFont="1" applyFill="1" applyAlignment="1">
      <alignment horizontal="left"/>
    </xf>
    <xf numFmtId="0" fontId="48" fillId="19" borderId="0" xfId="9" applyFont="1" applyFill="1" applyAlignment="1">
      <alignment horizontal="left"/>
    </xf>
    <xf numFmtId="0" fontId="29" fillId="19" borderId="0" xfId="9" applyFont="1" applyFill="1" applyAlignment="1">
      <alignment horizontal="left"/>
    </xf>
    <xf numFmtId="0" fontId="30" fillId="19" borderId="0" xfId="9" applyFont="1" applyFill="1" applyAlignment="1">
      <alignment horizontal="left"/>
    </xf>
    <xf numFmtId="0" fontId="28" fillId="19" borderId="0" xfId="3" applyFont="1" applyFill="1" applyAlignment="1">
      <alignment horizontal="left"/>
    </xf>
    <xf numFmtId="0" fontId="28" fillId="19" borderId="0" xfId="9" applyFont="1" applyFill="1" applyAlignment="1">
      <alignment horizontal="right"/>
    </xf>
    <xf numFmtId="177" fontId="28" fillId="19" borderId="0" xfId="9" applyNumberFormat="1" applyFont="1" applyFill="1" applyAlignment="1">
      <alignment horizontal="right"/>
    </xf>
    <xf numFmtId="0" fontId="0" fillId="19" borderId="0" xfId="4" applyFont="1" applyFill="1" applyAlignment="1">
      <alignment horizontal="center"/>
    </xf>
    <xf numFmtId="0" fontId="28" fillId="19" borderId="0" xfId="9" applyFont="1" applyFill="1" applyAlignment="1">
      <alignment horizontal="center"/>
    </xf>
    <xf numFmtId="0" fontId="30" fillId="19" borderId="0" xfId="9" applyFont="1" applyFill="1" applyAlignment="1">
      <alignment horizontal="center"/>
    </xf>
    <xf numFmtId="0" fontId="28" fillId="19" borderId="0" xfId="10" applyFont="1" applyFill="1" applyAlignment="1">
      <alignment horizontal="left"/>
    </xf>
    <xf numFmtId="0" fontId="30" fillId="19" borderId="15" xfId="10" applyFont="1" applyFill="1" applyBorder="1" applyAlignment="1">
      <alignment horizontal="center"/>
    </xf>
    <xf numFmtId="0" fontId="28" fillId="19" borderId="0" xfId="7" applyFont="1" applyFill="1" applyAlignment="1">
      <alignment horizontal="left"/>
    </xf>
    <xf numFmtId="0" fontId="30" fillId="19" borderId="0" xfId="9" applyFont="1" applyFill="1" applyAlignment="1">
      <alignment horizontal="left" vertical="top"/>
    </xf>
    <xf numFmtId="0" fontId="28" fillId="19" borderId="0" xfId="7" applyFont="1" applyFill="1" applyAlignment="1">
      <alignment horizontal="right"/>
    </xf>
    <xf numFmtId="0" fontId="59" fillId="19" borderId="0" xfId="9" applyFont="1" applyFill="1" applyAlignment="1">
      <alignment horizontal="left"/>
    </xf>
    <xf numFmtId="0" fontId="30" fillId="19" borderId="0" xfId="9" applyFont="1" applyFill="1" applyAlignment="1">
      <alignment horizontal="right"/>
    </xf>
    <xf numFmtId="0" fontId="28" fillId="19" borderId="0" xfId="9" applyFont="1" applyFill="1" applyAlignment="1">
      <alignment horizontal="left" indent="1"/>
    </xf>
    <xf numFmtId="0" fontId="30" fillId="19" borderId="24" xfId="9" applyFont="1" applyFill="1" applyBorder="1" applyAlignment="1">
      <alignment horizontal="center" vertical="center" shrinkToFit="1"/>
    </xf>
    <xf numFmtId="0" fontId="31" fillId="19" borderId="21" xfId="9" applyFont="1" applyFill="1" applyBorder="1" applyAlignment="1">
      <alignment horizontal="center" wrapText="1"/>
    </xf>
    <xf numFmtId="49" fontId="30" fillId="19" borderId="0" xfId="9" applyNumberFormat="1" applyFont="1" applyFill="1" applyAlignment="1">
      <alignment horizontal="right" vertical="center"/>
    </xf>
    <xf numFmtId="0" fontId="51" fillId="19" borderId="0" xfId="9" applyFont="1" applyFill="1" applyAlignment="1">
      <alignment horizontal="left" vertical="top"/>
    </xf>
    <xf numFmtId="0" fontId="44" fillId="19" borderId="0" xfId="9" applyFont="1" applyFill="1" applyAlignment="1">
      <alignment horizontal="left"/>
    </xf>
    <xf numFmtId="0" fontId="32" fillId="19" borderId="0" xfId="9" applyFont="1" applyFill="1" applyAlignment="1">
      <alignment horizontal="left"/>
    </xf>
    <xf numFmtId="0" fontId="33" fillId="19" borderId="0" xfId="9" applyFont="1" applyFill="1" applyAlignment="1">
      <alignment horizontal="left"/>
    </xf>
    <xf numFmtId="0" fontId="35" fillId="19" borderId="25" xfId="13" applyFont="1" applyFill="1" applyBorder="1" applyAlignment="1">
      <alignment horizontal="center"/>
    </xf>
    <xf numFmtId="0" fontId="35" fillId="19" borderId="35" xfId="13" applyFont="1" applyFill="1" applyBorder="1" applyAlignment="1">
      <alignment horizontal="center"/>
    </xf>
    <xf numFmtId="0" fontId="35" fillId="19" borderId="36" xfId="13" applyFont="1" applyFill="1" applyBorder="1" applyAlignment="1">
      <alignment horizontal="center"/>
    </xf>
    <xf numFmtId="0" fontId="30" fillId="19" borderId="25" xfId="9" applyFont="1" applyFill="1" applyBorder="1" applyAlignment="1">
      <alignment vertical="center"/>
    </xf>
    <xf numFmtId="0" fontId="30" fillId="19" borderId="35" xfId="9" applyFont="1" applyFill="1" applyBorder="1" applyAlignment="1">
      <alignment vertical="center"/>
    </xf>
    <xf numFmtId="0" fontId="30" fillId="19" borderId="36" xfId="9" applyFont="1" applyFill="1" applyBorder="1" applyAlignment="1">
      <alignment vertical="center"/>
    </xf>
    <xf numFmtId="0" fontId="46" fillId="19" borderId="25" xfId="9" applyFont="1" applyFill="1" applyBorder="1" applyAlignment="1">
      <alignment vertical="center"/>
    </xf>
    <xf numFmtId="0" fontId="46" fillId="19" borderId="35" xfId="9" applyFont="1" applyFill="1" applyBorder="1" applyAlignment="1">
      <alignment vertical="center"/>
    </xf>
    <xf numFmtId="0" fontId="46" fillId="19" borderId="36" xfId="9" applyFont="1" applyFill="1" applyBorder="1" applyAlignment="1">
      <alignment vertical="center"/>
    </xf>
    <xf numFmtId="0" fontId="51" fillId="19" borderId="0" xfId="9" applyFont="1" applyFill="1" applyAlignment="1">
      <alignment horizontal="left"/>
    </xf>
    <xf numFmtId="0" fontId="29" fillId="19" borderId="0" xfId="9" applyFont="1" applyFill="1"/>
    <xf numFmtId="0" fontId="35" fillId="19" borderId="25" xfId="13" applyFont="1" applyFill="1" applyBorder="1" applyAlignment="1">
      <alignment horizontal="center" vertical="center"/>
    </xf>
    <xf numFmtId="0" fontId="35" fillId="19" borderId="36" xfId="13" applyFont="1" applyFill="1" applyBorder="1" applyAlignment="1">
      <alignment horizontal="center" vertical="center"/>
    </xf>
    <xf numFmtId="0" fontId="37" fillId="19" borderId="21" xfId="13" applyFont="1" applyFill="1" applyBorder="1" applyAlignment="1">
      <alignment horizontal="center" vertical="center" wrapText="1"/>
    </xf>
    <xf numFmtId="0" fontId="36" fillId="19" borderId="21" xfId="13" applyFont="1" applyFill="1" applyBorder="1" applyAlignment="1">
      <alignment horizontal="center" vertical="center" wrapText="1"/>
    </xf>
    <xf numFmtId="0" fontId="36" fillId="19" borderId="21" xfId="13" applyFont="1" applyFill="1" applyBorder="1" applyAlignment="1">
      <alignment horizontal="center" vertical="center"/>
    </xf>
    <xf numFmtId="0" fontId="37" fillId="19" borderId="21" xfId="13" applyFont="1" applyFill="1" applyBorder="1" applyAlignment="1">
      <alignment horizontal="center" vertical="center"/>
    </xf>
    <xf numFmtId="0" fontId="28" fillId="19" borderId="0" xfId="3" applyFont="1" applyFill="1" applyAlignment="1">
      <alignment vertical="top"/>
    </xf>
    <xf numFmtId="0" fontId="30" fillId="19" borderId="0" xfId="3" applyFont="1" applyFill="1" applyAlignment="1">
      <alignment vertical="top"/>
    </xf>
    <xf numFmtId="0" fontId="30" fillId="19" borderId="0" xfId="3" applyFont="1" applyFill="1" applyAlignment="1">
      <alignment horizontal="right" vertical="top"/>
    </xf>
    <xf numFmtId="0" fontId="28" fillId="19" borderId="0" xfId="3" applyFont="1" applyFill="1" applyAlignment="1">
      <alignment horizontal="center"/>
    </xf>
    <xf numFmtId="0" fontId="28" fillId="19" borderId="0" xfId="3" applyFont="1" applyFill="1"/>
    <xf numFmtId="177" fontId="28" fillId="19" borderId="0" xfId="3" applyNumberFormat="1" applyFont="1" applyFill="1" applyAlignment="1">
      <alignment horizontal="right"/>
    </xf>
    <xf numFmtId="0" fontId="27" fillId="19" borderId="25" xfId="13" applyFont="1" applyFill="1" applyBorder="1" applyAlignment="1">
      <alignment horizontal="center" vertical="center"/>
    </xf>
    <xf numFmtId="0" fontId="35" fillId="19" borderId="35" xfId="13" applyFont="1" applyFill="1" applyBorder="1" applyAlignment="1">
      <alignment horizontal="center" vertical="center"/>
    </xf>
    <xf numFmtId="0" fontId="36" fillId="19" borderId="25" xfId="13" applyFont="1" applyFill="1" applyBorder="1" applyAlignment="1">
      <alignment horizontal="center" wrapText="1"/>
    </xf>
    <xf numFmtId="0" fontId="29" fillId="19" borderId="0" xfId="3" applyFont="1" applyFill="1" applyAlignment="1">
      <alignment horizontal="left"/>
    </xf>
    <xf numFmtId="0" fontId="13" fillId="19" borderId="0" xfId="10" applyFont="1" applyFill="1" applyAlignment="1">
      <alignment horizontal="left"/>
    </xf>
    <xf numFmtId="0" fontId="1" fillId="19" borderId="0" xfId="10" applyFill="1" applyAlignment="1">
      <alignment horizontal="left"/>
    </xf>
    <xf numFmtId="0" fontId="13" fillId="19" borderId="0" xfId="10" applyFont="1" applyFill="1" applyAlignment="1" applyProtection="1">
      <alignment horizontal="left"/>
      <protection locked="0"/>
    </xf>
    <xf numFmtId="0" fontId="102" fillId="19" borderId="0" xfId="10" applyFont="1" applyFill="1" applyAlignment="1">
      <alignment horizontal="left"/>
    </xf>
    <xf numFmtId="0" fontId="52" fillId="19" borderId="0" xfId="10" applyFont="1" applyFill="1" applyAlignment="1">
      <alignment horizontal="left"/>
    </xf>
    <xf numFmtId="0" fontId="44" fillId="19" borderId="0" xfId="10" applyFont="1" applyFill="1" applyAlignment="1">
      <alignment horizontal="left"/>
    </xf>
    <xf numFmtId="0" fontId="13" fillId="19" borderId="0" xfId="10" applyFont="1" applyFill="1"/>
    <xf numFmtId="0" fontId="6" fillId="19" borderId="0" xfId="10" applyFont="1" applyFill="1" applyAlignment="1">
      <alignment horizontal="left"/>
    </xf>
    <xf numFmtId="0" fontId="1" fillId="19" borderId="0" xfId="10" applyFill="1" applyAlignment="1">
      <alignment horizontal="center"/>
    </xf>
    <xf numFmtId="0" fontId="6" fillId="19" borderId="0" xfId="10" applyFont="1" applyFill="1" applyAlignment="1">
      <alignment horizontal="left" vertical="center"/>
    </xf>
    <xf numFmtId="0" fontId="1" fillId="19" borderId="0" xfId="10" applyFill="1" applyAlignment="1">
      <alignment horizontal="left" vertical="center"/>
    </xf>
    <xf numFmtId="0" fontId="6" fillId="19" borderId="0" xfId="10" applyFont="1" applyFill="1" applyAlignment="1">
      <alignment vertical="center"/>
    </xf>
    <xf numFmtId="0" fontId="1" fillId="19" borderId="0" xfId="10" applyFill="1" applyAlignment="1">
      <alignment vertical="top"/>
    </xf>
    <xf numFmtId="0" fontId="6" fillId="19" borderId="0" xfId="10" applyFont="1" applyFill="1" applyAlignment="1">
      <alignment vertical="top"/>
    </xf>
    <xf numFmtId="0" fontId="0" fillId="19" borderId="0" xfId="10" applyFont="1" applyFill="1" applyAlignment="1">
      <alignment horizontal="right"/>
    </xf>
    <xf numFmtId="0" fontId="1" fillId="19" borderId="0" xfId="10" applyFill="1" applyAlignment="1">
      <alignment horizontal="right"/>
    </xf>
    <xf numFmtId="0" fontId="46" fillId="19" borderId="0" xfId="0" applyFont="1" applyFill="1" applyAlignment="1">
      <alignment vertical="center"/>
    </xf>
    <xf numFmtId="0" fontId="44" fillId="19" borderId="0" xfId="0" applyFont="1" applyFill="1" applyAlignment="1">
      <alignment vertical="center"/>
    </xf>
    <xf numFmtId="0" fontId="45" fillId="19" borderId="0" xfId="0" applyFont="1" applyFill="1" applyAlignment="1">
      <alignment vertical="center"/>
    </xf>
    <xf numFmtId="0" fontId="46" fillId="19" borderId="0" xfId="0" applyFont="1" applyFill="1" applyAlignment="1">
      <alignment horizontal="right" vertical="center"/>
    </xf>
    <xf numFmtId="177" fontId="46" fillId="19" borderId="0" xfId="0" applyNumberFormat="1" applyFont="1" applyFill="1" applyAlignment="1">
      <alignment vertical="center"/>
    </xf>
    <xf numFmtId="177" fontId="1" fillId="19" borderId="0" xfId="10" applyNumberFormat="1" applyFill="1"/>
    <xf numFmtId="0" fontId="46" fillId="19" borderId="0" xfId="10" applyFont="1" applyFill="1" applyAlignment="1">
      <alignment horizontal="left"/>
    </xf>
    <xf numFmtId="0" fontId="6" fillId="19" borderId="0" xfId="10" applyFont="1" applyFill="1" applyAlignment="1">
      <alignment horizontal="left" indent="1"/>
    </xf>
    <xf numFmtId="0" fontId="6" fillId="19" borderId="24" xfId="10" applyFont="1" applyFill="1" applyBorder="1" applyAlignment="1">
      <alignment horizontal="left" vertical="center" shrinkToFit="1"/>
    </xf>
    <xf numFmtId="0" fontId="15" fillId="19" borderId="21" xfId="10" applyFont="1" applyFill="1" applyBorder="1" applyAlignment="1">
      <alignment horizontal="left" wrapText="1"/>
    </xf>
    <xf numFmtId="49" fontId="6" fillId="19" borderId="0" xfId="10" applyNumberFormat="1" applyFont="1" applyFill="1" applyAlignment="1">
      <alignment horizontal="right" vertical="center"/>
    </xf>
    <xf numFmtId="0" fontId="6" fillId="19" borderId="0" xfId="10" applyFont="1" applyFill="1" applyAlignment="1">
      <alignment horizontal="right"/>
    </xf>
    <xf numFmtId="177" fontId="1" fillId="19" borderId="0" xfId="10" applyNumberFormat="1" applyFill="1" applyAlignment="1">
      <alignment horizontal="right"/>
    </xf>
    <xf numFmtId="0" fontId="6" fillId="19" borderId="0" xfId="9" applyFont="1" applyFill="1" applyAlignment="1">
      <alignment horizontal="left"/>
    </xf>
    <xf numFmtId="0" fontId="6" fillId="19" borderId="0" xfId="9" applyFont="1" applyFill="1" applyAlignment="1">
      <alignment horizontal="center"/>
    </xf>
    <xf numFmtId="0" fontId="6" fillId="19" borderId="0" xfId="9" applyFont="1" applyFill="1" applyAlignment="1">
      <alignment horizontal="left" vertical="top" shrinkToFit="1"/>
    </xf>
    <xf numFmtId="177" fontId="1" fillId="19" borderId="0" xfId="9" applyNumberFormat="1" applyFill="1" applyAlignment="1">
      <alignment horizontal="right"/>
    </xf>
    <xf numFmtId="0" fontId="1" fillId="19" borderId="0" xfId="9" applyFill="1"/>
    <xf numFmtId="0" fontId="1" fillId="19" borderId="0" xfId="9" applyFill="1" applyAlignment="1">
      <alignment horizontal="center"/>
    </xf>
    <xf numFmtId="0" fontId="6" fillId="19" borderId="0" xfId="9" applyFont="1" applyFill="1" applyAlignment="1">
      <alignment horizontal="right"/>
    </xf>
    <xf numFmtId="0" fontId="1" fillId="19" borderId="0" xfId="9" applyFill="1" applyAlignment="1">
      <alignment horizontal="right"/>
    </xf>
    <xf numFmtId="0" fontId="6" fillId="19" borderId="0" xfId="9" applyFont="1" applyFill="1" applyAlignment="1">
      <alignment horizontal="left" vertical="top"/>
    </xf>
    <xf numFmtId="0" fontId="0" fillId="19" borderId="0" xfId="0" applyFill="1" applyAlignment="1">
      <alignment vertical="top"/>
    </xf>
    <xf numFmtId="0" fontId="6" fillId="19" borderId="0" xfId="10" applyFont="1" applyFill="1" applyAlignment="1">
      <alignment horizontal="center"/>
    </xf>
    <xf numFmtId="0" fontId="23" fillId="19" borderId="0" xfId="10" applyFont="1" applyFill="1" applyAlignment="1">
      <alignment horizontal="left"/>
    </xf>
    <xf numFmtId="0" fontId="20" fillId="19" borderId="0" xfId="10" applyFont="1" applyFill="1" applyAlignment="1">
      <alignment horizontal="left"/>
    </xf>
    <xf numFmtId="0" fontId="22" fillId="19" borderId="0" xfId="10" applyFont="1" applyFill="1" applyAlignment="1">
      <alignment horizontal="left"/>
    </xf>
    <xf numFmtId="0" fontId="53" fillId="19" borderId="0" xfId="10" applyFont="1" applyFill="1" applyAlignment="1">
      <alignment horizontal="left"/>
    </xf>
    <xf numFmtId="0" fontId="6" fillId="19" borderId="24" xfId="10" applyFont="1" applyFill="1" applyBorder="1" applyAlignment="1">
      <alignment horizontal="left" shrinkToFit="1"/>
    </xf>
    <xf numFmtId="0" fontId="1" fillId="19" borderId="0" xfId="10" applyFill="1"/>
    <xf numFmtId="0" fontId="6" fillId="19" borderId="0" xfId="10" applyFont="1" applyFill="1"/>
    <xf numFmtId="0" fontId="6" fillId="19" borderId="0" xfId="9" applyFont="1" applyFill="1" applyAlignment="1">
      <alignment horizontal="left" vertical="center"/>
    </xf>
    <xf numFmtId="0" fontId="0" fillId="19" borderId="0" xfId="10" applyFont="1" applyFill="1" applyAlignment="1">
      <alignment horizontal="right" vertical="center"/>
    </xf>
    <xf numFmtId="0" fontId="10" fillId="19" borderId="8" xfId="10" applyFont="1" applyFill="1" applyBorder="1" applyAlignment="1">
      <alignment vertical="center"/>
    </xf>
    <xf numFmtId="0" fontId="10" fillId="19" borderId="9" xfId="10" applyFont="1" applyFill="1" applyBorder="1" applyAlignment="1">
      <alignment vertical="center"/>
    </xf>
    <xf numFmtId="0" fontId="6" fillId="19" borderId="9" xfId="10" applyFont="1" applyFill="1" applyBorder="1" applyAlignment="1">
      <alignment vertical="center"/>
    </xf>
    <xf numFmtId="0" fontId="6" fillId="19" borderId="10" xfId="10" applyFont="1" applyFill="1" applyBorder="1" applyAlignment="1">
      <alignment vertical="center"/>
    </xf>
    <xf numFmtId="177" fontId="10" fillId="19" borderId="38" xfId="10" applyNumberFormat="1" applyFont="1" applyFill="1" applyBorder="1" applyAlignment="1">
      <alignment horizontal="right"/>
    </xf>
    <xf numFmtId="0" fontId="10" fillId="19" borderId="38" xfId="10" applyFont="1" applyFill="1" applyBorder="1" applyAlignment="1">
      <alignment horizontal="left"/>
    </xf>
    <xf numFmtId="0" fontId="6" fillId="19" borderId="25" xfId="10" applyFont="1" applyFill="1" applyBorder="1" applyAlignment="1">
      <alignment horizontal="left" vertical="center"/>
    </xf>
    <xf numFmtId="0" fontId="6" fillId="19" borderId="35" xfId="10" applyFont="1" applyFill="1" applyBorder="1" applyAlignment="1">
      <alignment horizontal="left" vertical="center"/>
    </xf>
    <xf numFmtId="0" fontId="6" fillId="19" borderId="37" xfId="10" applyFont="1" applyFill="1" applyBorder="1" applyAlignment="1">
      <alignment horizontal="left" vertical="center"/>
    </xf>
    <xf numFmtId="0" fontId="13" fillId="19" borderId="0" xfId="10" applyFont="1" applyFill="1" applyAlignment="1">
      <alignment vertical="center"/>
    </xf>
    <xf numFmtId="0" fontId="16" fillId="19" borderId="39" xfId="4" applyFont="1" applyFill="1" applyBorder="1" applyAlignment="1">
      <alignment horizontal="left" vertical="center"/>
    </xf>
    <xf numFmtId="0" fontId="16" fillId="19" borderId="38" xfId="4" applyFont="1" applyFill="1" applyBorder="1" applyAlignment="1">
      <alignment horizontal="left" vertical="center"/>
    </xf>
    <xf numFmtId="0" fontId="16" fillId="19" borderId="0" xfId="5" applyFont="1" applyFill="1" applyAlignment="1">
      <alignment horizontal="right" wrapText="1"/>
    </xf>
    <xf numFmtId="0" fontId="6" fillId="19" borderId="25" xfId="10" applyFont="1" applyFill="1" applyBorder="1" applyAlignment="1">
      <alignment vertical="center"/>
    </xf>
    <xf numFmtId="0" fontId="6" fillId="19" borderId="35" xfId="10" applyFont="1" applyFill="1" applyBorder="1" applyAlignment="1">
      <alignment vertical="center"/>
    </xf>
    <xf numFmtId="0" fontId="6" fillId="19" borderId="37" xfId="10" applyFont="1" applyFill="1" applyBorder="1" applyAlignment="1">
      <alignment vertical="center"/>
    </xf>
    <xf numFmtId="177" fontId="1" fillId="19" borderId="29" xfId="10" applyNumberFormat="1" applyFill="1" applyBorder="1" applyAlignment="1">
      <alignment horizontal="right"/>
    </xf>
    <xf numFmtId="0" fontId="0" fillId="19" borderId="0" xfId="10" applyFont="1" applyFill="1"/>
    <xf numFmtId="0" fontId="1" fillId="19" borderId="0" xfId="10" applyFill="1" applyAlignment="1">
      <alignment vertical="center"/>
    </xf>
    <xf numFmtId="0" fontId="13" fillId="19" borderId="0" xfId="11" applyFont="1" applyFill="1" applyAlignment="1">
      <alignment horizontal="left"/>
    </xf>
    <xf numFmtId="0" fontId="1" fillId="19" borderId="0" xfId="11" applyFill="1" applyAlignment="1">
      <alignment horizontal="left"/>
    </xf>
    <xf numFmtId="0" fontId="1" fillId="19" borderId="0" xfId="11" applyFill="1" applyAlignment="1" applyProtection="1">
      <alignment horizontal="left"/>
      <protection locked="0"/>
    </xf>
    <xf numFmtId="0" fontId="6" fillId="19" borderId="0" xfId="11" applyFont="1" applyFill="1" applyAlignment="1">
      <alignment horizontal="left"/>
    </xf>
    <xf numFmtId="0" fontId="6" fillId="19" borderId="0" xfId="11" applyFont="1" applyFill="1" applyAlignment="1">
      <alignment horizontal="right"/>
    </xf>
    <xf numFmtId="0" fontId="1" fillId="19" borderId="0" xfId="11" applyFill="1"/>
    <xf numFmtId="177" fontId="1" fillId="19" borderId="0" xfId="11" applyNumberFormat="1" applyFill="1" applyAlignment="1">
      <alignment horizontal="right"/>
    </xf>
    <xf numFmtId="0" fontId="44" fillId="19" borderId="0" xfId="11" applyFont="1" applyFill="1" applyAlignment="1">
      <alignment horizontal="left"/>
    </xf>
    <xf numFmtId="0" fontId="1" fillId="19" borderId="0" xfId="11" applyFill="1" applyAlignment="1">
      <alignment horizontal="right"/>
    </xf>
    <xf numFmtId="0" fontId="1" fillId="19" borderId="0" xfId="11" applyFill="1" applyAlignment="1">
      <alignment horizontal="center"/>
    </xf>
    <xf numFmtId="0" fontId="86" fillId="19" borderId="21" xfId="11" applyFont="1" applyFill="1" applyBorder="1" applyAlignment="1">
      <alignment horizontal="center" vertical="center" wrapText="1"/>
    </xf>
    <xf numFmtId="0" fontId="15" fillId="19" borderId="0" xfId="11" applyFont="1" applyFill="1" applyAlignment="1">
      <alignment horizontal="right" wrapText="1"/>
    </xf>
    <xf numFmtId="0" fontId="46" fillId="19" borderId="25" xfId="11" applyFont="1" applyFill="1" applyBorder="1" applyAlignment="1">
      <alignment horizontal="left" vertical="center"/>
    </xf>
    <xf numFmtId="177" fontId="1" fillId="19" borderId="0" xfId="11" applyNumberFormat="1" applyFill="1" applyAlignment="1">
      <alignment horizontal="right" vertical="center"/>
    </xf>
    <xf numFmtId="0" fontId="1" fillId="19" borderId="0" xfId="11" applyFill="1" applyAlignment="1">
      <alignment horizontal="right" vertical="center"/>
    </xf>
    <xf numFmtId="0" fontId="47" fillId="19" borderId="0" xfId="11" applyFont="1" applyFill="1" applyAlignment="1">
      <alignment horizontal="left"/>
    </xf>
    <xf numFmtId="0" fontId="0" fillId="19" borderId="0" xfId="11" applyFont="1" applyFill="1" applyAlignment="1">
      <alignment horizontal="left"/>
    </xf>
    <xf numFmtId="0" fontId="46" fillId="19" borderId="35" xfId="11" applyFont="1" applyFill="1" applyBorder="1" applyAlignment="1">
      <alignment horizontal="center" vertical="center"/>
    </xf>
    <xf numFmtId="0" fontId="46" fillId="19" borderId="35" xfId="11" applyFont="1" applyFill="1" applyBorder="1" applyAlignment="1">
      <alignment vertical="center"/>
    </xf>
    <xf numFmtId="177" fontId="1" fillId="19" borderId="0" xfId="11" applyNumberFormat="1" applyFill="1"/>
    <xf numFmtId="0" fontId="13" fillId="19" borderId="0" xfId="12" applyFont="1" applyFill="1" applyAlignment="1">
      <alignment horizontal="left"/>
    </xf>
    <xf numFmtId="0" fontId="1" fillId="19" borderId="0" xfId="12" applyFill="1" applyAlignment="1">
      <alignment horizontal="left"/>
    </xf>
    <xf numFmtId="0" fontId="1" fillId="19" borderId="0" xfId="12" applyFill="1" applyAlignment="1" applyProtection="1">
      <alignment horizontal="left"/>
      <protection locked="0"/>
    </xf>
    <xf numFmtId="0" fontId="9" fillId="19" borderId="0" xfId="12" applyFont="1" applyFill="1" applyAlignment="1">
      <alignment horizontal="left"/>
    </xf>
    <xf numFmtId="0" fontId="6" fillId="19" borderId="0" xfId="12" applyFont="1" applyFill="1" applyAlignment="1">
      <alignment horizontal="left"/>
    </xf>
    <xf numFmtId="0" fontId="1" fillId="19" borderId="0" xfId="12" applyFill="1" applyAlignment="1">
      <alignment horizontal="center"/>
    </xf>
    <xf numFmtId="0" fontId="6" fillId="19" borderId="0" xfId="12" applyFont="1" applyFill="1" applyAlignment="1">
      <alignment horizontal="right"/>
    </xf>
    <xf numFmtId="177" fontId="1" fillId="19" borderId="0" xfId="12" applyNumberFormat="1" applyFill="1" applyAlignment="1">
      <alignment horizontal="right"/>
    </xf>
    <xf numFmtId="0" fontId="1" fillId="19" borderId="0" xfId="12" applyFill="1" applyAlignment="1">
      <alignment horizontal="right"/>
    </xf>
    <xf numFmtId="0" fontId="1" fillId="19" borderId="0" xfId="12" applyFill="1"/>
    <xf numFmtId="0" fontId="24" fillId="19" borderId="0" xfId="12" applyFont="1" applyFill="1" applyAlignment="1">
      <alignment horizontal="left" vertical="top"/>
    </xf>
    <xf numFmtId="0" fontId="1" fillId="19" borderId="0" xfId="12" applyFill="1" applyAlignment="1">
      <alignment horizontal="left" vertical="top" wrapText="1"/>
    </xf>
    <xf numFmtId="0" fontId="1" fillId="19" borderId="35" xfId="0" applyFont="1" applyFill="1" applyBorder="1" applyAlignment="1">
      <alignment horizontal="left"/>
    </xf>
    <xf numFmtId="0" fontId="1" fillId="19" borderId="25" xfId="0" applyFont="1" applyFill="1" applyBorder="1" applyAlignment="1">
      <alignment horizontal="left" vertical="center"/>
    </xf>
    <xf numFmtId="0" fontId="1" fillId="19" borderId="1" xfId="0" applyFont="1" applyFill="1" applyBorder="1" applyAlignment="1">
      <alignment horizontal="left" vertical="center"/>
    </xf>
    <xf numFmtId="0" fontId="1" fillId="19" borderId="21" xfId="0" applyFont="1" applyFill="1" applyBorder="1" applyAlignment="1">
      <alignment horizontal="left" vertical="center"/>
    </xf>
    <xf numFmtId="0" fontId="1" fillId="19" borderId="26" xfId="0" applyFont="1" applyFill="1" applyBorder="1" applyAlignment="1">
      <alignment horizontal="left" vertical="center"/>
    </xf>
    <xf numFmtId="0" fontId="1" fillId="19" borderId="25" xfId="12" applyFill="1" applyBorder="1" applyAlignment="1">
      <alignment vertical="center" shrinkToFit="1"/>
    </xf>
    <xf numFmtId="0" fontId="1" fillId="19" borderId="36" xfId="12" applyFill="1" applyBorder="1" applyAlignment="1">
      <alignment vertical="center" shrinkToFit="1"/>
    </xf>
    <xf numFmtId="0" fontId="106" fillId="19" borderId="0" xfId="12" applyFont="1" applyFill="1" applyAlignment="1">
      <alignment horizontal="left" vertical="center"/>
    </xf>
    <xf numFmtId="0" fontId="0" fillId="19" borderId="25" xfId="12" applyFont="1" applyFill="1" applyBorder="1" applyAlignment="1">
      <alignment vertical="center"/>
    </xf>
    <xf numFmtId="0" fontId="0" fillId="19" borderId="35" xfId="0" applyFill="1" applyBorder="1" applyAlignment="1">
      <alignment vertical="center"/>
    </xf>
    <xf numFmtId="0" fontId="0" fillId="19" borderId="35" xfId="0" applyFill="1" applyBorder="1"/>
    <xf numFmtId="0" fontId="0" fillId="19" borderId="37" xfId="0" applyFill="1" applyBorder="1"/>
    <xf numFmtId="0" fontId="0" fillId="19" borderId="25" xfId="0" applyFill="1" applyBorder="1" applyAlignment="1">
      <alignment vertical="center"/>
    </xf>
    <xf numFmtId="0" fontId="0" fillId="19" borderId="37" xfId="0" applyFill="1" applyBorder="1" applyAlignment="1">
      <alignment vertical="center"/>
    </xf>
    <xf numFmtId="0" fontId="0" fillId="19" borderId="0" xfId="12" applyFont="1" applyFill="1" applyAlignment="1">
      <alignment horizontal="left"/>
    </xf>
    <xf numFmtId="177" fontId="1" fillId="7" borderId="2" xfId="4" applyNumberFormat="1" applyFill="1" applyBorder="1" applyAlignment="1" applyProtection="1">
      <alignment horizontal="right" vertical="top"/>
      <protection locked="0"/>
    </xf>
    <xf numFmtId="177" fontId="1" fillId="19" borderId="0" xfId="4" applyNumberFormat="1" applyFill="1" applyAlignment="1">
      <alignment horizontal="right" vertical="top"/>
    </xf>
    <xf numFmtId="0" fontId="1" fillId="10" borderId="19" xfId="15" applyFill="1" applyBorder="1" applyAlignment="1">
      <alignment horizontal="left"/>
    </xf>
    <xf numFmtId="0" fontId="1" fillId="10" borderId="0" xfId="15" applyFill="1">
      <alignment vertical="center"/>
    </xf>
    <xf numFmtId="0" fontId="1" fillId="7" borderId="0" xfId="3" applyFill="1" applyAlignment="1">
      <alignment vertical="center"/>
    </xf>
    <xf numFmtId="177" fontId="1" fillId="19" borderId="0" xfId="7" applyNumberFormat="1" applyFill="1" applyAlignment="1">
      <alignment horizontal="right" vertical="center"/>
    </xf>
    <xf numFmtId="0" fontId="16" fillId="19" borderId="21" xfId="7" applyFont="1" applyFill="1" applyBorder="1" applyAlignment="1">
      <alignment vertical="center"/>
    </xf>
    <xf numFmtId="0" fontId="16" fillId="19" borderId="21" xfId="0" applyFont="1" applyFill="1" applyBorder="1" applyAlignment="1">
      <alignment vertical="center"/>
    </xf>
    <xf numFmtId="177" fontId="1" fillId="19" borderId="29" xfId="7" applyNumberFormat="1" applyFill="1" applyBorder="1" applyAlignment="1">
      <alignment horizontal="right" vertical="center"/>
    </xf>
    <xf numFmtId="0" fontId="6" fillId="19" borderId="26" xfId="7" applyFont="1" applyFill="1" applyBorder="1" applyAlignment="1">
      <alignment horizontal="left" vertical="center" shrinkToFit="1"/>
    </xf>
    <xf numFmtId="0" fontId="1" fillId="19" borderId="42" xfId="3" applyFill="1" applyBorder="1" applyAlignment="1">
      <alignment vertical="top"/>
    </xf>
    <xf numFmtId="0" fontId="10" fillId="19" borderId="0" xfId="7" applyFont="1" applyFill="1" applyAlignment="1">
      <alignment horizontal="center" vertical="center" wrapText="1"/>
    </xf>
    <xf numFmtId="0" fontId="6" fillId="19" borderId="0" xfId="7" applyFont="1" applyFill="1" applyAlignment="1">
      <alignment vertical="center" wrapText="1" shrinkToFit="1"/>
    </xf>
    <xf numFmtId="0" fontId="6" fillId="19" borderId="42" xfId="7" applyFont="1" applyFill="1" applyBorder="1" applyAlignment="1">
      <alignment vertical="center" wrapText="1" shrinkToFit="1"/>
    </xf>
    <xf numFmtId="177" fontId="6" fillId="19" borderId="0" xfId="7" applyNumberFormat="1" applyFont="1" applyFill="1" applyAlignment="1">
      <alignment horizontal="right" vertical="center"/>
    </xf>
    <xf numFmtId="177" fontId="1" fillId="19" borderId="24" xfId="7" applyNumberFormat="1" applyFill="1" applyBorder="1" applyAlignment="1">
      <alignment horizontal="right" vertical="center"/>
    </xf>
    <xf numFmtId="0" fontId="1" fillId="19" borderId="25" xfId="7" applyFill="1" applyBorder="1" applyAlignment="1">
      <alignment horizontal="center"/>
    </xf>
    <xf numFmtId="177" fontId="1" fillId="19" borderId="36" xfId="7" applyNumberFormat="1" applyFill="1" applyBorder="1" applyAlignment="1">
      <alignment horizontal="right" vertical="center"/>
    </xf>
    <xf numFmtId="0" fontId="107" fillId="19" borderId="0" xfId="4" applyFont="1" applyFill="1" applyAlignment="1">
      <alignment horizontal="left"/>
    </xf>
    <xf numFmtId="0" fontId="0" fillId="19" borderId="0" xfId="6" applyFont="1" applyFill="1" applyAlignment="1">
      <alignment horizontal="right" vertical="center"/>
    </xf>
    <xf numFmtId="0" fontId="92" fillId="19" borderId="0" xfId="6" applyFont="1" applyFill="1" applyAlignment="1">
      <alignment vertical="center"/>
    </xf>
    <xf numFmtId="0" fontId="1" fillId="19" borderId="0" xfId="6" applyFill="1" applyAlignment="1">
      <alignment vertical="center"/>
    </xf>
    <xf numFmtId="0" fontId="93" fillId="19" borderId="0" xfId="6" applyFont="1" applyFill="1" applyAlignment="1">
      <alignment horizontal="left" vertical="center"/>
    </xf>
    <xf numFmtId="0" fontId="0" fillId="19" borderId="0" xfId="6" applyFont="1" applyFill="1" applyAlignment="1">
      <alignment horizontal="left" vertical="center"/>
    </xf>
    <xf numFmtId="0" fontId="0" fillId="19" borderId="0" xfId="6" applyFont="1" applyFill="1" applyAlignment="1">
      <alignment horizontal="right" vertical="top"/>
    </xf>
    <xf numFmtId="0" fontId="0" fillId="19" borderId="0" xfId="3" applyFont="1" applyFill="1" applyAlignment="1">
      <alignment horizontal="right" vertical="center"/>
    </xf>
    <xf numFmtId="0" fontId="24" fillId="19" borderId="0" xfId="14" applyFont="1" applyFill="1" applyAlignment="1">
      <alignment horizontal="left" vertical="center"/>
    </xf>
    <xf numFmtId="0" fontId="64" fillId="0" borderId="3" xfId="3" applyFont="1" applyBorder="1" applyAlignment="1" applyProtection="1">
      <alignment horizontal="left" vertical="top" wrapText="1"/>
      <protection locked="0"/>
    </xf>
    <xf numFmtId="0" fontId="64" fillId="0" borderId="4" xfId="3" applyFont="1" applyBorder="1" applyAlignment="1" applyProtection="1">
      <alignment horizontal="left" vertical="top" wrapText="1"/>
      <protection locked="0"/>
    </xf>
    <xf numFmtId="0" fontId="64" fillId="0" borderId="5" xfId="3" applyFont="1" applyBorder="1" applyAlignment="1" applyProtection="1">
      <alignment horizontal="left" vertical="top" wrapText="1"/>
      <protection locked="0"/>
    </xf>
    <xf numFmtId="0" fontId="64" fillId="0" borderId="6" xfId="3" applyFont="1" applyBorder="1" applyAlignment="1" applyProtection="1">
      <alignment horizontal="left" vertical="top" wrapText="1"/>
      <protection locked="0"/>
    </xf>
    <xf numFmtId="0" fontId="64" fillId="0" borderId="0" xfId="3" applyFont="1" applyAlignment="1" applyProtection="1">
      <alignment horizontal="left" vertical="top" wrapText="1"/>
      <protection locked="0"/>
    </xf>
    <xf numFmtId="0" fontId="64" fillId="0" borderId="7" xfId="3" applyFont="1" applyBorder="1" applyAlignment="1" applyProtection="1">
      <alignment horizontal="left" vertical="top" wrapText="1"/>
      <protection locked="0"/>
    </xf>
    <xf numFmtId="0" fontId="64" fillId="0" borderId="8" xfId="3" applyFont="1" applyBorder="1" applyAlignment="1" applyProtection="1">
      <alignment horizontal="left" vertical="top" wrapText="1"/>
      <protection locked="0"/>
    </xf>
    <xf numFmtId="0" fontId="64" fillId="0" borderId="9" xfId="3" applyFont="1" applyBorder="1" applyAlignment="1" applyProtection="1">
      <alignment horizontal="left" vertical="top" wrapText="1"/>
      <protection locked="0"/>
    </xf>
    <xf numFmtId="0" fontId="64" fillId="0" borderId="10" xfId="3" applyFont="1" applyBorder="1" applyAlignment="1" applyProtection="1">
      <alignment horizontal="left" vertical="top" wrapText="1"/>
      <protection locked="0"/>
    </xf>
    <xf numFmtId="0" fontId="2" fillId="0" borderId="25" xfId="0" applyFont="1" applyBorder="1" applyAlignment="1" applyProtection="1">
      <alignment horizontal="left" vertical="center" wrapText="1"/>
      <protection locked="0"/>
    </xf>
    <xf numFmtId="0" fontId="60" fillId="0" borderId="35" xfId="0" applyFont="1" applyBorder="1" applyAlignment="1" applyProtection="1">
      <alignment horizontal="left" vertical="center" wrapText="1"/>
      <protection locked="0"/>
    </xf>
    <xf numFmtId="0" fontId="60" fillId="0" borderId="36" xfId="0" applyFont="1" applyBorder="1" applyAlignment="1" applyProtection="1">
      <alignment horizontal="left" vertical="center" wrapText="1"/>
      <protection locked="0"/>
    </xf>
    <xf numFmtId="0" fontId="73" fillId="0" borderId="25" xfId="1" applyFont="1" applyFill="1" applyBorder="1" applyAlignment="1" applyProtection="1">
      <alignment horizontal="left" vertical="center" wrapText="1"/>
      <protection locked="0"/>
    </xf>
    <xf numFmtId="0" fontId="64" fillId="0" borderId="35" xfId="0" applyFont="1" applyBorder="1" applyAlignment="1" applyProtection="1">
      <alignment horizontal="left" vertical="center" wrapText="1"/>
      <protection locked="0"/>
    </xf>
    <xf numFmtId="0" fontId="64" fillId="0" borderId="36"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60" fillId="0" borderId="4" xfId="0" applyFont="1" applyBorder="1" applyAlignment="1" applyProtection="1">
      <alignment horizontal="left" vertical="center" wrapText="1"/>
      <protection locked="0"/>
    </xf>
    <xf numFmtId="0" fontId="100" fillId="19" borderId="0" xfId="1" applyFont="1" applyFill="1" applyBorder="1" applyAlignment="1" applyProtection="1">
      <alignment horizontal="left" vertical="center"/>
      <protection locked="0"/>
    </xf>
    <xf numFmtId="0" fontId="64" fillId="19" borderId="0" xfId="0" applyFont="1" applyFill="1" applyAlignment="1">
      <alignment horizontal="left" vertical="center"/>
    </xf>
    <xf numFmtId="0" fontId="98" fillId="19" borderId="0" xfId="0" applyFont="1" applyFill="1" applyAlignment="1">
      <alignment horizontal="right" vertical="center"/>
    </xf>
    <xf numFmtId="0" fontId="98" fillId="19" borderId="7" xfId="0" applyFont="1" applyFill="1" applyBorder="1" applyAlignment="1">
      <alignment horizontal="right" vertical="center"/>
    </xf>
    <xf numFmtId="0" fontId="10" fillId="19" borderId="25" xfId="3" applyFont="1" applyFill="1" applyBorder="1" applyAlignment="1">
      <alignment horizontal="center" vertical="center"/>
    </xf>
    <xf numFmtId="0" fontId="10" fillId="19" borderId="35" xfId="3" applyFont="1" applyFill="1" applyBorder="1" applyAlignment="1">
      <alignment horizontal="center" vertical="center"/>
    </xf>
    <xf numFmtId="0" fontId="10" fillId="19" borderId="36" xfId="3" applyFont="1" applyFill="1" applyBorder="1" applyAlignment="1">
      <alignment horizontal="center" vertical="center"/>
    </xf>
    <xf numFmtId="0" fontId="0" fillId="7" borderId="25" xfId="3" applyFont="1" applyFill="1" applyBorder="1" applyAlignment="1" applyProtection="1">
      <alignment horizontal="left"/>
      <protection locked="0"/>
    </xf>
    <xf numFmtId="0" fontId="1" fillId="7" borderId="35" xfId="3" applyFill="1" applyBorder="1" applyAlignment="1" applyProtection="1">
      <alignment horizontal="left"/>
      <protection locked="0"/>
    </xf>
    <xf numFmtId="0" fontId="1" fillId="7" borderId="36" xfId="3" applyFill="1" applyBorder="1" applyAlignment="1" applyProtection="1">
      <alignment horizontal="left"/>
      <protection locked="0"/>
    </xf>
    <xf numFmtId="0" fontId="1" fillId="7" borderId="3" xfId="3" applyFill="1" applyBorder="1" applyAlignment="1" applyProtection="1">
      <alignment horizontal="left" vertical="top" wrapText="1"/>
      <protection locked="0"/>
    </xf>
    <xf numFmtId="0" fontId="1" fillId="7" borderId="50" xfId="3" applyFill="1" applyBorder="1" applyAlignment="1" applyProtection="1">
      <alignment horizontal="left" vertical="top" wrapText="1"/>
      <protection locked="0"/>
    </xf>
    <xf numFmtId="0" fontId="1" fillId="7" borderId="8" xfId="3" applyFill="1" applyBorder="1" applyAlignment="1" applyProtection="1">
      <alignment horizontal="left" vertical="top" wrapText="1"/>
      <protection locked="0"/>
    </xf>
    <xf numFmtId="0" fontId="1" fillId="7" borderId="47" xfId="3" applyFill="1" applyBorder="1" applyAlignment="1" applyProtection="1">
      <alignment horizontal="left" vertical="top" wrapText="1"/>
      <protection locked="0"/>
    </xf>
    <xf numFmtId="179" fontId="1" fillId="7" borderId="31" xfId="3" applyNumberFormat="1" applyFill="1" applyBorder="1" applyAlignment="1" applyProtection="1">
      <alignment horizontal="center" vertical="center"/>
      <protection locked="0"/>
    </xf>
    <xf numFmtId="179" fontId="1" fillId="7" borderId="32" xfId="3" applyNumberFormat="1" applyFill="1" applyBorder="1" applyAlignment="1" applyProtection="1">
      <alignment horizontal="center" vertical="center"/>
      <protection locked="0"/>
    </xf>
    <xf numFmtId="179" fontId="1" fillId="7" borderId="30" xfId="3" applyNumberFormat="1" applyFill="1" applyBorder="1" applyAlignment="1" applyProtection="1">
      <alignment horizontal="center" vertical="center"/>
      <protection locked="0"/>
    </xf>
    <xf numFmtId="179" fontId="1" fillId="7" borderId="20" xfId="3" applyNumberFormat="1" applyFill="1" applyBorder="1" applyAlignment="1" applyProtection="1">
      <alignment horizontal="center" vertical="center"/>
      <protection locked="0"/>
    </xf>
    <xf numFmtId="0" fontId="1" fillId="7" borderId="18" xfId="3" applyFill="1" applyBorder="1" applyAlignment="1" applyProtection="1">
      <alignment horizontal="center" vertical="center"/>
      <protection locked="0"/>
    </xf>
    <xf numFmtId="0" fontId="1" fillId="7" borderId="11" xfId="3" applyFill="1" applyBorder="1" applyAlignment="1" applyProtection="1">
      <alignment horizontal="center" vertical="center"/>
      <protection locked="0"/>
    </xf>
    <xf numFmtId="0" fontId="0" fillId="7" borderId="49" xfId="3" applyFont="1" applyFill="1" applyBorder="1" applyAlignment="1" applyProtection="1">
      <alignment horizontal="left" vertical="top" wrapText="1"/>
      <protection locked="0"/>
    </xf>
    <xf numFmtId="0" fontId="0" fillId="7" borderId="5" xfId="3" applyFont="1" applyFill="1" applyBorder="1" applyAlignment="1" applyProtection="1">
      <alignment horizontal="left" vertical="top" wrapText="1"/>
      <protection locked="0"/>
    </xf>
    <xf numFmtId="0" fontId="0" fillId="7" borderId="48" xfId="3" applyFont="1" applyFill="1" applyBorder="1" applyAlignment="1" applyProtection="1">
      <alignment horizontal="left" vertical="top" wrapText="1"/>
      <protection locked="0"/>
    </xf>
    <xf numFmtId="0" fontId="0" fillId="7" borderId="10" xfId="3" applyFont="1" applyFill="1" applyBorder="1" applyAlignment="1" applyProtection="1">
      <alignment horizontal="left" vertical="top" wrapText="1"/>
      <protection locked="0"/>
    </xf>
    <xf numFmtId="0" fontId="0" fillId="7" borderId="3" xfId="3" applyFont="1" applyFill="1" applyBorder="1" applyAlignment="1" applyProtection="1">
      <alignment horizontal="left" vertical="top" wrapText="1"/>
      <protection locked="0"/>
    </xf>
    <xf numFmtId="0" fontId="0" fillId="7" borderId="8" xfId="3" applyFont="1" applyFill="1" applyBorder="1" applyAlignment="1" applyProtection="1">
      <alignment horizontal="left" vertical="top" wrapText="1"/>
      <protection locked="0"/>
    </xf>
    <xf numFmtId="0" fontId="0" fillId="7" borderId="21" xfId="3" applyFont="1" applyFill="1" applyBorder="1" applyAlignment="1" applyProtection="1">
      <alignment horizontal="left" vertical="top" wrapText="1"/>
      <protection locked="0"/>
    </xf>
    <xf numFmtId="0" fontId="0" fillId="7" borderId="26" xfId="3" applyFont="1" applyFill="1" applyBorder="1" applyAlignment="1" applyProtection="1">
      <alignment horizontal="left" vertical="top" wrapText="1"/>
      <protection locked="0"/>
    </xf>
    <xf numFmtId="0" fontId="6" fillId="19" borderId="25" xfId="3" applyFont="1" applyFill="1" applyBorder="1" applyAlignment="1">
      <alignment horizontal="left" vertical="center"/>
    </xf>
    <xf numFmtId="0" fontId="6" fillId="19" borderId="35" xfId="3" applyFont="1" applyFill="1" applyBorder="1" applyAlignment="1">
      <alignment horizontal="left" vertical="center"/>
    </xf>
    <xf numFmtId="0" fontId="6" fillId="19" borderId="37" xfId="3" applyFont="1" applyFill="1" applyBorder="1" applyAlignment="1">
      <alignment horizontal="left" vertical="center"/>
    </xf>
    <xf numFmtId="0" fontId="6" fillId="19" borderId="0" xfId="3" applyFont="1" applyFill="1" applyAlignment="1">
      <alignment horizontal="left" shrinkToFit="1"/>
    </xf>
    <xf numFmtId="0" fontId="6" fillId="19" borderId="28" xfId="3" applyFont="1" applyFill="1" applyBorder="1" applyAlignment="1">
      <alignment horizontal="left" shrinkToFit="1"/>
    </xf>
    <xf numFmtId="0" fontId="10" fillId="19" borderId="25" xfId="3" applyFont="1" applyFill="1" applyBorder="1" applyAlignment="1">
      <alignment horizontal="left" vertical="top" wrapText="1"/>
    </xf>
    <xf numFmtId="0" fontId="10" fillId="19" borderId="35" xfId="3" applyFont="1" applyFill="1" applyBorder="1" applyAlignment="1">
      <alignment horizontal="left" vertical="top" wrapText="1"/>
    </xf>
    <xf numFmtId="0" fontId="10" fillId="19" borderId="37" xfId="3" applyFont="1" applyFill="1" applyBorder="1" applyAlignment="1">
      <alignment horizontal="left" vertical="top" wrapText="1"/>
    </xf>
    <xf numFmtId="0" fontId="6" fillId="19" borderId="25" xfId="3" applyFont="1" applyFill="1" applyBorder="1" applyAlignment="1">
      <alignment horizontal="left" vertical="top" wrapText="1"/>
    </xf>
    <xf numFmtId="0" fontId="6" fillId="19" borderId="35" xfId="3" applyFont="1" applyFill="1" applyBorder="1" applyAlignment="1">
      <alignment horizontal="left" vertical="top" wrapText="1"/>
    </xf>
    <xf numFmtId="0" fontId="6" fillId="19" borderId="37" xfId="3" applyFont="1" applyFill="1" applyBorder="1" applyAlignment="1">
      <alignment horizontal="left" vertical="top" wrapText="1"/>
    </xf>
    <xf numFmtId="0" fontId="6" fillId="19" borderId="26" xfId="3" applyFont="1" applyFill="1" applyBorder="1" applyAlignment="1">
      <alignment horizontal="left"/>
    </xf>
    <xf numFmtId="0" fontId="0" fillId="19" borderId="26" xfId="0" applyFill="1" applyBorder="1" applyAlignment="1">
      <alignment horizontal="left"/>
    </xf>
    <xf numFmtId="0" fontId="1" fillId="7" borderId="24" xfId="3" applyFill="1" applyBorder="1" applyAlignment="1" applyProtection="1">
      <alignment horizontal="left"/>
      <protection locked="0"/>
    </xf>
    <xf numFmtId="0" fontId="1" fillId="7" borderId="24" xfId="0" applyFont="1" applyFill="1" applyBorder="1" applyAlignment="1" applyProtection="1">
      <alignment horizontal="left"/>
      <protection locked="0"/>
    </xf>
    <xf numFmtId="0" fontId="1" fillId="19" borderId="24" xfId="3" applyFill="1" applyBorder="1" applyAlignment="1">
      <alignment horizontal="center" wrapText="1"/>
    </xf>
    <xf numFmtId="0" fontId="1" fillId="19" borderId="24" xfId="3" applyFill="1" applyBorder="1" applyAlignment="1">
      <alignment horizontal="center"/>
    </xf>
    <xf numFmtId="0" fontId="6" fillId="19" borderId="0" xfId="5" applyFont="1" applyFill="1" applyAlignment="1">
      <alignment horizontal="left"/>
    </xf>
    <xf numFmtId="0" fontId="6" fillId="19" borderId="21" xfId="3" applyFont="1" applyFill="1" applyBorder="1" applyAlignment="1">
      <alignment horizontal="center" vertical="center" wrapText="1"/>
    </xf>
    <xf numFmtId="0" fontId="6" fillId="19" borderId="1" xfId="3" applyFont="1" applyFill="1" applyBorder="1" applyAlignment="1">
      <alignment horizontal="center" vertical="center" wrapText="1"/>
    </xf>
    <xf numFmtId="0" fontId="6" fillId="19" borderId="26" xfId="3" applyFont="1" applyFill="1" applyBorder="1" applyAlignment="1">
      <alignment horizontal="center" vertical="center" wrapText="1"/>
    </xf>
    <xf numFmtId="0" fontId="6" fillId="19" borderId="0" xfId="3" applyFont="1" applyFill="1" applyAlignment="1">
      <alignment horizontal="right" vertical="top"/>
    </xf>
    <xf numFmtId="0" fontId="15" fillId="19" borderId="24" xfId="3" applyFont="1" applyFill="1" applyBorder="1" applyAlignment="1">
      <alignment horizontal="left" vertical="center" wrapText="1"/>
    </xf>
    <xf numFmtId="0" fontId="6" fillId="19" borderId="24" xfId="3" applyFont="1" applyFill="1" applyBorder="1" applyAlignment="1">
      <alignment horizontal="left" vertical="center"/>
    </xf>
    <xf numFmtId="0" fontId="6" fillId="19" borderId="42" xfId="3" applyFont="1" applyFill="1" applyBorder="1" applyAlignment="1">
      <alignment horizontal="left" vertical="center"/>
    </xf>
    <xf numFmtId="0" fontId="10" fillId="19" borderId="24" xfId="3" applyFont="1" applyFill="1" applyBorder="1" applyAlignment="1">
      <alignment horizontal="left" vertical="center" wrapText="1"/>
    </xf>
    <xf numFmtId="0" fontId="0" fillId="7" borderId="24" xfId="3" applyFont="1" applyFill="1" applyBorder="1" applyAlignment="1" applyProtection="1">
      <alignment horizontal="left"/>
      <protection locked="0"/>
    </xf>
    <xf numFmtId="0" fontId="1" fillId="7" borderId="42" xfId="3" applyFill="1" applyBorder="1" applyAlignment="1" applyProtection="1">
      <alignment horizontal="left"/>
      <protection locked="0"/>
    </xf>
    <xf numFmtId="0" fontId="0" fillId="19" borderId="24" xfId="3" applyFont="1" applyFill="1" applyBorder="1" applyAlignment="1">
      <alignment horizontal="center" vertical="center"/>
    </xf>
    <xf numFmtId="0" fontId="0" fillId="19" borderId="24" xfId="0" applyFill="1" applyBorder="1" applyAlignment="1">
      <alignment horizontal="center" vertical="center"/>
    </xf>
    <xf numFmtId="0" fontId="22" fillId="19" borderId="24" xfId="3" applyFont="1" applyFill="1" applyBorder="1" applyAlignment="1">
      <alignment horizontal="center" vertical="center"/>
    </xf>
    <xf numFmtId="0" fontId="12" fillId="19" borderId="24" xfId="0" applyFont="1" applyFill="1" applyBorder="1" applyAlignment="1">
      <alignment horizontal="center" vertical="center"/>
    </xf>
    <xf numFmtId="0" fontId="1" fillId="19" borderId="0" xfId="3" applyFill="1" applyAlignment="1">
      <alignment horizontal="right"/>
    </xf>
    <xf numFmtId="0" fontId="6" fillId="19" borderId="24" xfId="3" applyFont="1" applyFill="1" applyBorder="1" applyAlignment="1">
      <alignment horizontal="center" vertical="center" wrapText="1"/>
    </xf>
    <xf numFmtId="0" fontId="10" fillId="19" borderId="24" xfId="3" applyFont="1" applyFill="1" applyBorder="1" applyAlignment="1">
      <alignment horizontal="center" vertical="center" shrinkToFit="1"/>
    </xf>
    <xf numFmtId="0" fontId="6" fillId="19" borderId="24" xfId="3" applyFont="1" applyFill="1" applyBorder="1" applyAlignment="1">
      <alignment horizontal="center" vertical="center"/>
    </xf>
    <xf numFmtId="0" fontId="6" fillId="19" borderId="24" xfId="0" applyFont="1" applyFill="1" applyBorder="1" applyAlignment="1">
      <alignment horizontal="center" vertical="center"/>
    </xf>
    <xf numFmtId="0" fontId="6" fillId="19" borderId="24" xfId="3" applyFont="1" applyFill="1" applyBorder="1" applyAlignment="1">
      <alignment horizontal="center" vertical="center" shrinkToFit="1"/>
    </xf>
    <xf numFmtId="0" fontId="1" fillId="19" borderId="24" xfId="3" applyFill="1" applyBorder="1" applyAlignment="1">
      <alignment horizontal="center" vertical="center"/>
    </xf>
    <xf numFmtId="0" fontId="10" fillId="19" borderId="24" xfId="3" applyFont="1" applyFill="1" applyBorder="1" applyAlignment="1">
      <alignment horizontal="left" vertical="center" wrapText="1" shrinkToFit="1"/>
    </xf>
    <xf numFmtId="0" fontId="12" fillId="19" borderId="3" xfId="3" applyFont="1" applyFill="1" applyBorder="1" applyAlignment="1">
      <alignment horizontal="center" vertical="center"/>
    </xf>
    <xf numFmtId="0" fontId="12" fillId="19" borderId="4" xfId="3" applyFont="1" applyFill="1" applyBorder="1" applyAlignment="1">
      <alignment horizontal="center" vertical="center"/>
    </xf>
    <xf numFmtId="0" fontId="12" fillId="19" borderId="5" xfId="3" applyFont="1" applyFill="1" applyBorder="1" applyAlignment="1">
      <alignment horizontal="center" vertical="center"/>
    </xf>
    <xf numFmtId="0" fontId="6" fillId="19" borderId="24" xfId="3" applyFont="1" applyFill="1" applyBorder="1" applyAlignment="1">
      <alignment horizontal="left" vertical="center" wrapText="1"/>
    </xf>
    <xf numFmtId="0" fontId="15" fillId="19" borderId="24" xfId="3" applyFont="1" applyFill="1" applyBorder="1" applyAlignment="1">
      <alignment horizontal="left" vertical="center"/>
    </xf>
    <xf numFmtId="0" fontId="15" fillId="19" borderId="42" xfId="3" applyFont="1" applyFill="1" applyBorder="1" applyAlignment="1">
      <alignment horizontal="left" vertical="center"/>
    </xf>
    <xf numFmtId="0" fontId="0" fillId="7" borderId="25" xfId="3" applyFont="1" applyFill="1" applyBorder="1" applyAlignment="1" applyProtection="1">
      <alignment horizontal="left" vertical="center"/>
      <protection locked="0"/>
    </xf>
    <xf numFmtId="0" fontId="1" fillId="7" borderId="35" xfId="3" applyFill="1" applyBorder="1" applyAlignment="1" applyProtection="1">
      <alignment horizontal="left" vertical="center"/>
      <protection locked="0"/>
    </xf>
    <xf numFmtId="0" fontId="1" fillId="7" borderId="36" xfId="3" applyFill="1" applyBorder="1" applyAlignment="1" applyProtection="1">
      <alignment horizontal="left" vertical="center"/>
      <protection locked="0"/>
    </xf>
    <xf numFmtId="0" fontId="6" fillId="19" borderId="0" xfId="3" applyFont="1" applyFill="1" applyAlignment="1">
      <alignment horizontal="left"/>
    </xf>
    <xf numFmtId="0" fontId="1" fillId="7" borderId="25" xfId="3" applyFill="1" applyBorder="1" applyAlignment="1" applyProtection="1">
      <alignment horizontal="left" vertical="center"/>
      <protection locked="0"/>
    </xf>
    <xf numFmtId="0" fontId="6" fillId="19" borderId="21" xfId="3" applyFont="1" applyFill="1" applyBorder="1" applyAlignment="1">
      <alignment horizontal="left"/>
    </xf>
    <xf numFmtId="0" fontId="0" fillId="19" borderId="21" xfId="0" applyFill="1" applyBorder="1" applyAlignment="1">
      <alignment horizontal="left"/>
    </xf>
    <xf numFmtId="0" fontId="22" fillId="19" borderId="24" xfId="3" applyFont="1" applyFill="1" applyBorder="1" applyAlignment="1">
      <alignment horizontal="center"/>
    </xf>
    <xf numFmtId="0" fontId="6" fillId="19" borderId="25" xfId="3" applyFont="1" applyFill="1" applyBorder="1" applyAlignment="1">
      <alignment horizontal="center" vertical="center" wrapText="1"/>
    </xf>
    <xf numFmtId="0" fontId="10" fillId="19" borderId="25" xfId="3" applyFont="1" applyFill="1" applyBorder="1" applyAlignment="1">
      <alignment horizontal="left" vertical="center" wrapText="1"/>
    </xf>
    <xf numFmtId="0" fontId="10" fillId="19" borderId="25" xfId="3" applyFont="1" applyFill="1" applyBorder="1" applyAlignment="1">
      <alignment horizontal="left" vertical="center" wrapText="1" shrinkToFit="1"/>
    </xf>
    <xf numFmtId="0" fontId="6" fillId="19" borderId="21" xfId="3" applyFont="1" applyFill="1" applyBorder="1" applyAlignment="1">
      <alignment horizontal="center" vertical="center" shrinkToFit="1"/>
    </xf>
    <xf numFmtId="0" fontId="1" fillId="7" borderId="4" xfId="3" applyFill="1" applyBorder="1" applyAlignment="1" applyProtection="1">
      <alignment horizontal="left" vertical="top" wrapText="1"/>
      <protection locked="0"/>
    </xf>
    <xf numFmtId="0" fontId="1" fillId="7" borderId="5" xfId="3" applyFill="1" applyBorder="1" applyAlignment="1" applyProtection="1">
      <alignment horizontal="left" vertical="top" wrapText="1"/>
      <protection locked="0"/>
    </xf>
    <xf numFmtId="0" fontId="1" fillId="7" borderId="6" xfId="3" applyFill="1" applyBorder="1" applyAlignment="1" applyProtection="1">
      <alignment horizontal="left" vertical="top" wrapText="1"/>
      <protection locked="0"/>
    </xf>
    <xf numFmtId="0" fontId="1" fillId="7" borderId="0" xfId="3" applyFill="1" applyAlignment="1" applyProtection="1">
      <alignment horizontal="left" vertical="top" wrapText="1"/>
      <protection locked="0"/>
    </xf>
    <xf numFmtId="0" fontId="1" fillId="7" borderId="7" xfId="3" applyFill="1" applyBorder="1" applyAlignment="1" applyProtection="1">
      <alignment horizontal="left" vertical="top" wrapText="1"/>
      <protection locked="0"/>
    </xf>
    <xf numFmtId="0" fontId="1" fillId="7" borderId="9" xfId="3" applyFill="1" applyBorder="1" applyAlignment="1" applyProtection="1">
      <alignment horizontal="left" vertical="top" wrapText="1"/>
      <protection locked="0"/>
    </xf>
    <xf numFmtId="0" fontId="1" fillId="7" borderId="10" xfId="3" applyFill="1" applyBorder="1" applyAlignment="1" applyProtection="1">
      <alignment horizontal="left" vertical="top" wrapText="1"/>
      <protection locked="0"/>
    </xf>
    <xf numFmtId="0" fontId="1" fillId="19" borderId="21" xfId="3" applyFill="1" applyBorder="1" applyAlignment="1">
      <alignment horizontal="center"/>
    </xf>
    <xf numFmtId="0" fontId="0" fillId="7" borderId="35" xfId="3" applyFont="1" applyFill="1" applyBorder="1" applyAlignment="1" applyProtection="1">
      <alignment horizontal="left" vertical="center"/>
      <protection locked="0"/>
    </xf>
    <xf numFmtId="0" fontId="0" fillId="7" borderId="36" xfId="3" applyFont="1" applyFill="1" applyBorder="1" applyAlignment="1" applyProtection="1">
      <alignment horizontal="left" vertical="center"/>
      <protection locked="0"/>
    </xf>
    <xf numFmtId="0" fontId="12" fillId="19" borderId="25" xfId="0" applyFont="1" applyFill="1" applyBorder="1" applyAlignment="1">
      <alignment horizontal="center" vertical="center"/>
    </xf>
    <xf numFmtId="0" fontId="6" fillId="19" borderId="24" xfId="0" applyFont="1" applyFill="1" applyBorder="1" applyAlignment="1">
      <alignment horizontal="center" vertical="top"/>
    </xf>
    <xf numFmtId="0" fontId="0" fillId="13" borderId="35" xfId="3" applyFont="1" applyFill="1" applyBorder="1" applyAlignment="1" applyProtection="1">
      <alignment horizontal="left"/>
      <protection locked="0"/>
    </xf>
    <xf numFmtId="0" fontId="1" fillId="13" borderId="35" xfId="3" applyFill="1" applyBorder="1" applyAlignment="1" applyProtection="1">
      <alignment horizontal="left"/>
      <protection locked="0"/>
    </xf>
    <xf numFmtId="0" fontId="1" fillId="13" borderId="37" xfId="3" applyFill="1" applyBorder="1" applyAlignment="1" applyProtection="1">
      <alignment horizontal="left"/>
      <protection locked="0"/>
    </xf>
    <xf numFmtId="0" fontId="6" fillId="19" borderId="25" xfId="0" applyFont="1" applyFill="1" applyBorder="1" applyAlignment="1">
      <alignment horizontal="left" vertical="center"/>
    </xf>
    <xf numFmtId="0" fontId="6" fillId="19" borderId="35" xfId="0" applyFont="1" applyFill="1" applyBorder="1" applyAlignment="1">
      <alignment horizontal="left" vertical="center"/>
    </xf>
    <xf numFmtId="0" fontId="6" fillId="19" borderId="37" xfId="0" applyFont="1" applyFill="1" applyBorder="1" applyAlignment="1">
      <alignment horizontal="left" vertical="center"/>
    </xf>
    <xf numFmtId="0" fontId="0" fillId="19" borderId="35" xfId="3" applyFont="1" applyFill="1" applyBorder="1" applyAlignment="1">
      <alignment horizontal="center" vertical="center"/>
    </xf>
    <xf numFmtId="0" fontId="1" fillId="19" borderId="35" xfId="3" applyFill="1" applyBorder="1" applyAlignment="1">
      <alignment horizontal="center" vertical="center"/>
    </xf>
    <xf numFmtId="0" fontId="1" fillId="19" borderId="36" xfId="3" applyFill="1" applyBorder="1" applyAlignment="1">
      <alignment horizontal="center" vertical="center"/>
    </xf>
    <xf numFmtId="0" fontId="0" fillId="19" borderId="25" xfId="3" applyFont="1" applyFill="1" applyBorder="1" applyAlignment="1">
      <alignment horizontal="center" vertical="center"/>
    </xf>
    <xf numFmtId="0" fontId="22" fillId="19" borderId="3" xfId="3" applyFont="1" applyFill="1" applyBorder="1" applyAlignment="1">
      <alignment horizontal="center" vertical="center"/>
    </xf>
    <xf numFmtId="0" fontId="12" fillId="19" borderId="4" xfId="0" applyFont="1" applyFill="1" applyBorder="1" applyAlignment="1">
      <alignment horizontal="center" vertical="center"/>
    </xf>
    <xf numFmtId="0" fontId="12" fillId="19" borderId="5" xfId="0" applyFont="1" applyFill="1" applyBorder="1" applyAlignment="1">
      <alignment horizontal="center" vertical="center"/>
    </xf>
    <xf numFmtId="0" fontId="12" fillId="19" borderId="6" xfId="0" applyFont="1" applyFill="1" applyBorder="1" applyAlignment="1">
      <alignment horizontal="center" vertical="center"/>
    </xf>
    <xf numFmtId="0" fontId="12" fillId="19" borderId="0" xfId="0" applyFont="1" applyFill="1" applyAlignment="1">
      <alignment horizontal="center" vertical="center"/>
    </xf>
    <xf numFmtId="0" fontId="12" fillId="19" borderId="7" xfId="0" applyFont="1" applyFill="1" applyBorder="1" applyAlignment="1">
      <alignment horizontal="center" vertical="center"/>
    </xf>
    <xf numFmtId="0" fontId="6" fillId="19" borderId="33" xfId="3" applyFont="1" applyFill="1" applyBorder="1" applyAlignment="1">
      <alignment horizontal="center" vertical="center"/>
    </xf>
    <xf numFmtId="0" fontId="6" fillId="19" borderId="41" xfId="3" applyFont="1" applyFill="1" applyBorder="1" applyAlignment="1">
      <alignment horizontal="center" vertical="center"/>
    </xf>
    <xf numFmtId="0" fontId="6" fillId="19" borderId="23" xfId="3" applyFont="1" applyFill="1" applyBorder="1" applyAlignment="1">
      <alignment horizontal="center" vertical="center"/>
    </xf>
    <xf numFmtId="0" fontId="6" fillId="19" borderId="40" xfId="3" applyFont="1" applyFill="1" applyBorder="1" applyAlignment="1">
      <alignment horizontal="center" vertical="center"/>
    </xf>
    <xf numFmtId="0" fontId="6" fillId="19" borderId="34" xfId="3" applyFont="1" applyFill="1" applyBorder="1" applyAlignment="1">
      <alignment horizontal="center" vertical="center"/>
    </xf>
    <xf numFmtId="0" fontId="6" fillId="19" borderId="33" xfId="3" applyFont="1" applyFill="1" applyBorder="1" applyAlignment="1">
      <alignment horizontal="center" vertical="center" wrapText="1"/>
    </xf>
    <xf numFmtId="0" fontId="6" fillId="19" borderId="23" xfId="3" applyFont="1" applyFill="1" applyBorder="1" applyAlignment="1">
      <alignment horizontal="center" vertical="center" wrapText="1"/>
    </xf>
    <xf numFmtId="0" fontId="10" fillId="19" borderId="40" xfId="3" applyFont="1" applyFill="1" applyBorder="1" applyAlignment="1">
      <alignment horizontal="center" vertical="center" shrinkToFit="1"/>
    </xf>
    <xf numFmtId="0" fontId="10" fillId="19" borderId="41" xfId="3" applyFont="1" applyFill="1" applyBorder="1" applyAlignment="1">
      <alignment horizontal="center" vertical="center" shrinkToFit="1"/>
    </xf>
    <xf numFmtId="0" fontId="10" fillId="19" borderId="34" xfId="3" applyFont="1" applyFill="1" applyBorder="1" applyAlignment="1">
      <alignment horizontal="center" vertical="center" shrinkToFit="1"/>
    </xf>
    <xf numFmtId="0" fontId="6" fillId="19" borderId="25" xfId="3" applyFont="1" applyFill="1" applyBorder="1" applyAlignment="1">
      <alignment horizontal="center" vertical="center"/>
    </xf>
    <xf numFmtId="0" fontId="6" fillId="19" borderId="35" xfId="0" applyFont="1" applyFill="1" applyBorder="1" applyAlignment="1">
      <alignment horizontal="center" vertical="center"/>
    </xf>
    <xf numFmtId="0" fontId="0" fillId="7" borderId="45" xfId="3" applyFont="1" applyFill="1" applyBorder="1" applyAlignment="1" applyProtection="1">
      <alignment horizontal="left" vertical="top" wrapText="1"/>
      <protection locked="0"/>
    </xf>
    <xf numFmtId="0" fontId="1" fillId="7" borderId="24" xfId="3" applyFill="1" applyBorder="1" applyAlignment="1" applyProtection="1">
      <alignment horizontal="left" vertical="top" wrapText="1"/>
      <protection locked="0"/>
    </xf>
    <xf numFmtId="0" fontId="0" fillId="7" borderId="24" xfId="3" applyFont="1" applyFill="1" applyBorder="1" applyAlignment="1" applyProtection="1">
      <alignment horizontal="left" vertical="top" wrapText="1"/>
      <protection locked="0"/>
    </xf>
    <xf numFmtId="0" fontId="10" fillId="19" borderId="21" xfId="3" applyFont="1" applyFill="1" applyBorder="1" applyAlignment="1">
      <alignment horizontal="center" vertical="center"/>
    </xf>
    <xf numFmtId="0" fontId="1" fillId="7" borderId="42" xfId="3" applyFill="1" applyBorder="1" applyAlignment="1" applyProtection="1">
      <alignment horizontal="left" vertical="top" wrapText="1"/>
      <protection locked="0"/>
    </xf>
    <xf numFmtId="0" fontId="10" fillId="19" borderId="21" xfId="3" applyFont="1" applyFill="1" applyBorder="1" applyAlignment="1">
      <alignment horizontal="center" vertical="center" shrinkToFit="1"/>
    </xf>
    <xf numFmtId="0" fontId="6" fillId="19" borderId="36" xfId="3" applyFont="1" applyFill="1" applyBorder="1" applyAlignment="1">
      <alignment horizontal="center" vertical="center"/>
    </xf>
    <xf numFmtId="0" fontId="6" fillId="19" borderId="3" xfId="3" applyFont="1" applyFill="1" applyBorder="1" applyAlignment="1">
      <alignment horizontal="center" vertical="center"/>
    </xf>
    <xf numFmtId="0" fontId="6" fillId="19" borderId="4" xfId="3" applyFont="1" applyFill="1" applyBorder="1" applyAlignment="1">
      <alignment horizontal="center" vertical="center"/>
    </xf>
    <xf numFmtId="0" fontId="6" fillId="19" borderId="5" xfId="3" applyFont="1" applyFill="1" applyBorder="1" applyAlignment="1">
      <alignment horizontal="center" vertical="center"/>
    </xf>
    <xf numFmtId="0" fontId="6" fillId="19" borderId="8" xfId="3" applyFont="1" applyFill="1" applyBorder="1" applyAlignment="1">
      <alignment horizontal="center" vertical="center"/>
    </xf>
    <xf numFmtId="0" fontId="6" fillId="19" borderId="9" xfId="3" applyFont="1" applyFill="1" applyBorder="1" applyAlignment="1">
      <alignment horizontal="center" vertical="center"/>
    </xf>
    <xf numFmtId="0" fontId="6" fillId="19" borderId="10" xfId="3" applyFont="1" applyFill="1" applyBorder="1" applyAlignment="1">
      <alignment horizontal="center" vertical="center"/>
    </xf>
    <xf numFmtId="178" fontId="10" fillId="7" borderId="21" xfId="3" applyNumberFormat="1" applyFont="1" applyFill="1" applyBorder="1" applyAlignment="1" applyProtection="1">
      <alignment horizontal="center" vertical="center"/>
      <protection locked="0"/>
    </xf>
    <xf numFmtId="178" fontId="10" fillId="7" borderId="26" xfId="3" applyNumberFormat="1" applyFont="1" applyFill="1" applyBorder="1" applyAlignment="1" applyProtection="1">
      <alignment horizontal="center" vertical="center"/>
      <protection locked="0"/>
    </xf>
    <xf numFmtId="0" fontId="1" fillId="19" borderId="25" xfId="3" applyFill="1" applyBorder="1" applyAlignment="1">
      <alignment horizontal="center"/>
    </xf>
    <xf numFmtId="0" fontId="1" fillId="19" borderId="36" xfId="3" applyFill="1" applyBorder="1" applyAlignment="1">
      <alignment horizontal="center"/>
    </xf>
    <xf numFmtId="0" fontId="0" fillId="7" borderId="35" xfId="3" applyFont="1" applyFill="1" applyBorder="1" applyAlignment="1" applyProtection="1">
      <alignment horizontal="left"/>
      <protection locked="0"/>
    </xf>
    <xf numFmtId="0" fontId="1" fillId="7" borderId="37" xfId="3" applyFill="1" applyBorder="1" applyAlignment="1" applyProtection="1">
      <alignment horizontal="left"/>
      <protection locked="0"/>
    </xf>
    <xf numFmtId="0" fontId="6" fillId="19" borderId="33" xfId="0" applyFont="1" applyFill="1" applyBorder="1" applyAlignment="1">
      <alignment horizontal="left" vertical="center"/>
    </xf>
    <xf numFmtId="0" fontId="6" fillId="19" borderId="41" xfId="0" applyFont="1" applyFill="1" applyBorder="1" applyAlignment="1">
      <alignment horizontal="left" vertical="center"/>
    </xf>
    <xf numFmtId="0" fontId="6" fillId="19" borderId="44" xfId="0" applyFont="1" applyFill="1" applyBorder="1" applyAlignment="1">
      <alignment horizontal="left" vertical="center"/>
    </xf>
    <xf numFmtId="0" fontId="22" fillId="19" borderId="22" xfId="0" applyFont="1" applyFill="1" applyBorder="1" applyAlignment="1">
      <alignment horizontal="center" vertical="center"/>
    </xf>
    <xf numFmtId="0" fontId="22" fillId="19" borderId="43" xfId="0" applyFont="1" applyFill="1" applyBorder="1" applyAlignment="1">
      <alignment horizontal="center" vertical="center"/>
    </xf>
    <xf numFmtId="0" fontId="22" fillId="19" borderId="17" xfId="0" applyFont="1" applyFill="1" applyBorder="1" applyAlignment="1">
      <alignment horizontal="center" vertical="center"/>
    </xf>
    <xf numFmtId="0" fontId="46" fillId="19" borderId="25" xfId="0" applyFont="1" applyFill="1" applyBorder="1" applyAlignment="1">
      <alignment horizontal="left" vertical="center"/>
    </xf>
    <xf numFmtId="0" fontId="46" fillId="19" borderId="35" xfId="0" applyFont="1" applyFill="1" applyBorder="1" applyAlignment="1">
      <alignment horizontal="left" vertical="center"/>
    </xf>
    <xf numFmtId="0" fontId="46" fillId="19" borderId="37" xfId="0" applyFont="1" applyFill="1" applyBorder="1" applyAlignment="1">
      <alignment horizontal="left" vertical="center"/>
    </xf>
    <xf numFmtId="0" fontId="6" fillId="7" borderId="24" xfId="4" applyFont="1" applyFill="1" applyBorder="1" applyAlignment="1" applyProtection="1">
      <alignment horizontal="left" vertical="top"/>
      <protection locked="0"/>
    </xf>
    <xf numFmtId="0" fontId="22" fillId="19" borderId="25" xfId="4" applyFont="1" applyFill="1" applyBorder="1" applyAlignment="1">
      <alignment horizontal="center"/>
    </xf>
    <xf numFmtId="0" fontId="22" fillId="19" borderId="35" xfId="4" applyFont="1" applyFill="1" applyBorder="1" applyAlignment="1">
      <alignment horizontal="center"/>
    </xf>
    <xf numFmtId="0" fontId="22" fillId="19" borderId="36" xfId="4" applyFont="1" applyFill="1" applyBorder="1" applyAlignment="1">
      <alignment horizontal="center"/>
    </xf>
    <xf numFmtId="0" fontId="6" fillId="19" borderId="25" xfId="4" applyFont="1" applyFill="1" applyBorder="1" applyAlignment="1">
      <alignment horizontal="left" vertical="center" wrapText="1"/>
    </xf>
    <xf numFmtId="0" fontId="6" fillId="19" borderId="35" xfId="4" applyFont="1" applyFill="1" applyBorder="1" applyAlignment="1">
      <alignment horizontal="left" vertical="center" wrapText="1"/>
    </xf>
    <xf numFmtId="0" fontId="6" fillId="19" borderId="36" xfId="4" applyFont="1" applyFill="1" applyBorder="1" applyAlignment="1">
      <alignment horizontal="left" vertical="center" wrapText="1"/>
    </xf>
    <xf numFmtId="0" fontId="1" fillId="7" borderId="25" xfId="5" applyFill="1" applyBorder="1" applyAlignment="1" applyProtection="1">
      <alignment horizontal="left" vertical="center"/>
      <protection locked="0"/>
    </xf>
    <xf numFmtId="0" fontId="1" fillId="7" borderId="35" xfId="5" applyFill="1" applyBorder="1" applyAlignment="1" applyProtection="1">
      <alignment horizontal="left" vertical="center"/>
      <protection locked="0"/>
    </xf>
    <xf numFmtId="0" fontId="1" fillId="7" borderId="36" xfId="5" applyFill="1" applyBorder="1" applyAlignment="1" applyProtection="1">
      <alignment horizontal="left" vertical="center"/>
      <protection locked="0"/>
    </xf>
    <xf numFmtId="0" fontId="1" fillId="7" borderId="25" xfId="5" applyFill="1" applyBorder="1" applyAlignment="1" applyProtection="1">
      <alignment horizontal="center" vertical="center"/>
      <protection locked="0"/>
    </xf>
    <xf numFmtId="0" fontId="1" fillId="7" borderId="35" xfId="5" applyFill="1" applyBorder="1" applyAlignment="1" applyProtection="1">
      <alignment horizontal="center" vertical="center"/>
      <protection locked="0"/>
    </xf>
    <xf numFmtId="0" fontId="1" fillId="7" borderId="36" xfId="5" applyFill="1" applyBorder="1" applyAlignment="1" applyProtection="1">
      <alignment horizontal="center" vertical="center"/>
      <protection locked="0"/>
    </xf>
    <xf numFmtId="0" fontId="6" fillId="19" borderId="25" xfId="4" applyFont="1" applyFill="1" applyBorder="1" applyAlignment="1">
      <alignment horizontal="left" vertical="center"/>
    </xf>
    <xf numFmtId="0" fontId="6" fillId="19" borderId="35" xfId="4" applyFont="1" applyFill="1" applyBorder="1" applyAlignment="1">
      <alignment horizontal="left" vertical="center"/>
    </xf>
    <xf numFmtId="0" fontId="6" fillId="19" borderId="36" xfId="4" applyFont="1" applyFill="1" applyBorder="1" applyAlignment="1">
      <alignment horizontal="left" vertical="center"/>
    </xf>
    <xf numFmtId="0" fontId="107" fillId="19" borderId="24" xfId="4" applyFont="1" applyFill="1" applyBorder="1" applyAlignment="1">
      <alignment horizontal="center" wrapText="1"/>
    </xf>
    <xf numFmtId="0" fontId="107" fillId="19" borderId="24" xfId="4" applyFont="1" applyFill="1" applyBorder="1" applyAlignment="1">
      <alignment horizontal="center"/>
    </xf>
    <xf numFmtId="0" fontId="1" fillId="19" borderId="0" xfId="4" applyFill="1" applyAlignment="1">
      <alignment shrinkToFit="1"/>
    </xf>
    <xf numFmtId="179" fontId="1" fillId="7" borderId="31" xfId="3" applyNumberFormat="1" applyFill="1" applyBorder="1" applyAlignment="1" applyProtection="1">
      <alignment horizontal="left" vertical="center" wrapText="1"/>
      <protection locked="0"/>
    </xf>
    <xf numFmtId="179" fontId="1" fillId="7" borderId="32" xfId="3" applyNumberFormat="1" applyFill="1" applyBorder="1" applyAlignment="1" applyProtection="1">
      <alignment horizontal="left" vertical="center" wrapText="1"/>
      <protection locked="0"/>
    </xf>
    <xf numFmtId="179" fontId="1" fillId="7" borderId="30" xfId="3" applyNumberFormat="1" applyFill="1" applyBorder="1" applyAlignment="1" applyProtection="1">
      <alignment horizontal="left" vertical="center" wrapText="1"/>
      <protection locked="0"/>
    </xf>
    <xf numFmtId="179" fontId="1" fillId="7" borderId="20" xfId="3" applyNumberFormat="1" applyFill="1" applyBorder="1" applyAlignment="1" applyProtection="1">
      <alignment horizontal="left" vertical="center" wrapText="1"/>
      <protection locked="0"/>
    </xf>
    <xf numFmtId="0" fontId="46" fillId="19" borderId="25" xfId="4" applyFont="1" applyFill="1" applyBorder="1" applyAlignment="1">
      <alignment horizontal="left" vertical="center"/>
    </xf>
    <xf numFmtId="0" fontId="46" fillId="19" borderId="35" xfId="4" applyFont="1" applyFill="1" applyBorder="1" applyAlignment="1">
      <alignment horizontal="left" vertical="center"/>
    </xf>
    <xf numFmtId="0" fontId="46" fillId="19" borderId="36" xfId="4" applyFont="1" applyFill="1" applyBorder="1" applyAlignment="1">
      <alignment horizontal="left" vertical="center"/>
    </xf>
    <xf numFmtId="0" fontId="6" fillId="19" borderId="24" xfId="4" applyFont="1" applyFill="1" applyBorder="1" applyAlignment="1">
      <alignment horizontal="left" vertical="top"/>
    </xf>
    <xf numFmtId="0" fontId="6" fillId="19" borderId="24" xfId="4" applyFont="1" applyFill="1" applyBorder="1" applyAlignment="1">
      <alignment horizontal="left" vertical="center"/>
    </xf>
    <xf numFmtId="0" fontId="6" fillId="19" borderId="0" xfId="4" applyFont="1" applyFill="1" applyAlignment="1">
      <alignment horizontal="right"/>
    </xf>
    <xf numFmtId="0" fontId="6" fillId="19" borderId="13" xfId="4" applyFont="1" applyFill="1" applyBorder="1" applyAlignment="1">
      <alignment horizontal="right"/>
    </xf>
    <xf numFmtId="0" fontId="6" fillId="19" borderId="16" xfId="4" applyFont="1" applyFill="1" applyBorder="1" applyAlignment="1">
      <alignment horizontal="right"/>
    </xf>
    <xf numFmtId="0" fontId="6" fillId="19" borderId="12" xfId="4" applyFont="1" applyFill="1" applyBorder="1" applyAlignment="1">
      <alignment horizontal="right"/>
    </xf>
    <xf numFmtId="0" fontId="6" fillId="19" borderId="24" xfId="4" applyFont="1" applyFill="1" applyBorder="1" applyAlignment="1">
      <alignment horizontal="left" vertical="center" wrapText="1"/>
    </xf>
    <xf numFmtId="0" fontId="6" fillId="19" borderId="37" xfId="4" applyFont="1" applyFill="1" applyBorder="1" applyAlignment="1">
      <alignment horizontal="left" vertical="center"/>
    </xf>
    <xf numFmtId="0" fontId="0" fillId="7" borderId="25" xfId="4" applyFont="1" applyFill="1" applyBorder="1" applyAlignment="1" applyProtection="1">
      <alignment horizontal="left"/>
      <protection locked="0"/>
    </xf>
    <xf numFmtId="0" fontId="1" fillId="7" borderId="35" xfId="4" applyFill="1" applyBorder="1" applyAlignment="1" applyProtection="1">
      <alignment horizontal="left"/>
      <protection locked="0"/>
    </xf>
    <xf numFmtId="0" fontId="1" fillId="7" borderId="36" xfId="4" applyFill="1" applyBorder="1" applyAlignment="1" applyProtection="1">
      <alignment horizontal="left"/>
      <protection locked="0"/>
    </xf>
    <xf numFmtId="0" fontId="22" fillId="19" borderId="24" xfId="4" applyFont="1" applyFill="1" applyBorder="1" applyAlignment="1">
      <alignment horizontal="center"/>
    </xf>
    <xf numFmtId="0" fontId="6" fillId="19" borderId="24" xfId="4" applyFont="1" applyFill="1" applyBorder="1" applyAlignment="1">
      <alignment horizontal="center" vertical="center" wrapText="1"/>
    </xf>
    <xf numFmtId="0" fontId="6" fillId="19" borderId="24" xfId="4" applyFont="1" applyFill="1" applyBorder="1" applyAlignment="1">
      <alignment horizontal="center" vertical="center"/>
    </xf>
    <xf numFmtId="0" fontId="1" fillId="19" borderId="3" xfId="4" applyFill="1" applyBorder="1" applyAlignment="1">
      <alignment horizontal="left" vertical="top"/>
    </xf>
    <xf numFmtId="0" fontId="1" fillId="19" borderId="5" xfId="4" applyFill="1" applyBorder="1" applyAlignment="1">
      <alignment horizontal="left" vertical="top"/>
    </xf>
    <xf numFmtId="0" fontId="1" fillId="19" borderId="6" xfId="4" applyFill="1" applyBorder="1" applyAlignment="1">
      <alignment horizontal="left" vertical="top"/>
    </xf>
    <xf numFmtId="0" fontId="1" fillId="19" borderId="7" xfId="4" applyFill="1" applyBorder="1" applyAlignment="1">
      <alignment horizontal="left" vertical="top"/>
    </xf>
    <xf numFmtId="0" fontId="1" fillId="19" borderId="8" xfId="4" applyFill="1" applyBorder="1" applyAlignment="1">
      <alignment horizontal="left" vertical="top"/>
    </xf>
    <xf numFmtId="0" fontId="1" fillId="19" borderId="10" xfId="4" applyFill="1" applyBorder="1" applyAlignment="1">
      <alignment horizontal="left" vertical="top"/>
    </xf>
    <xf numFmtId="0" fontId="0" fillId="7" borderId="25" xfId="4" applyFont="1" applyFill="1" applyBorder="1" applyAlignment="1" applyProtection="1">
      <alignment horizontal="left" vertical="center"/>
      <protection locked="0"/>
    </xf>
    <xf numFmtId="0" fontId="1" fillId="7" borderId="35" xfId="4" applyFill="1" applyBorder="1" applyAlignment="1" applyProtection="1">
      <alignment horizontal="left" vertical="center"/>
      <protection locked="0"/>
    </xf>
    <xf numFmtId="0" fontId="1" fillId="7" borderId="36" xfId="4" applyFill="1" applyBorder="1" applyAlignment="1" applyProtection="1">
      <alignment horizontal="left" vertical="center"/>
      <protection locked="0"/>
    </xf>
    <xf numFmtId="0" fontId="22" fillId="19" borderId="24" xfId="4" applyFont="1" applyFill="1" applyBorder="1" applyAlignment="1">
      <alignment horizontal="center" vertical="center"/>
    </xf>
    <xf numFmtId="0" fontId="6" fillId="19" borderId="0" xfId="4" applyFont="1" applyFill="1" applyAlignment="1">
      <alignment horizontal="left" shrinkToFit="1"/>
    </xf>
    <xf numFmtId="0" fontId="6" fillId="19" borderId="28" xfId="4" applyFont="1" applyFill="1" applyBorder="1" applyAlignment="1">
      <alignment horizontal="left" shrinkToFit="1"/>
    </xf>
    <xf numFmtId="0" fontId="1" fillId="19" borderId="0" xfId="4" applyFill="1" applyAlignment="1">
      <alignment horizontal="right" vertical="center"/>
    </xf>
    <xf numFmtId="0" fontId="1" fillId="19" borderId="28" xfId="4" applyFill="1" applyBorder="1" applyAlignment="1">
      <alignment horizontal="right" vertical="center"/>
    </xf>
    <xf numFmtId="0" fontId="15" fillId="19" borderId="24" xfId="4" applyFont="1" applyFill="1" applyBorder="1" applyAlignment="1">
      <alignment horizontal="left" vertical="center" wrapText="1"/>
    </xf>
    <xf numFmtId="0" fontId="10" fillId="19" borderId="0" xfId="4" applyFont="1" applyFill="1" applyAlignment="1">
      <alignment horizontal="left" vertical="center" shrinkToFit="1"/>
    </xf>
    <xf numFmtId="0" fontId="10" fillId="19" borderId="28" xfId="4" applyFont="1" applyFill="1" applyBorder="1" applyAlignment="1">
      <alignment horizontal="left" vertical="center" shrinkToFit="1"/>
    </xf>
    <xf numFmtId="0" fontId="1" fillId="19" borderId="21" xfId="4" applyFill="1" applyBorder="1" applyAlignment="1">
      <alignment horizontal="center" vertical="center" wrapText="1"/>
    </xf>
    <xf numFmtId="0" fontId="1" fillId="19" borderId="1" xfId="4" applyFill="1" applyBorder="1" applyAlignment="1">
      <alignment horizontal="center" vertical="center" wrapText="1"/>
    </xf>
    <xf numFmtId="0" fontId="1" fillId="19" borderId="26" xfId="4" applyFill="1" applyBorder="1" applyAlignment="1">
      <alignment horizontal="center" vertical="center" wrapText="1"/>
    </xf>
    <xf numFmtId="0" fontId="0" fillId="19" borderId="0" xfId="4" applyFont="1" applyFill="1" applyAlignment="1">
      <alignment horizontal="left" vertical="center" wrapText="1"/>
    </xf>
    <xf numFmtId="0" fontId="1" fillId="19" borderId="0" xfId="4" applyFill="1" applyAlignment="1">
      <alignment horizontal="left" vertical="center" wrapText="1"/>
    </xf>
    <xf numFmtId="0" fontId="6" fillId="19" borderId="24" xfId="5" applyFont="1" applyFill="1" applyBorder="1" applyAlignment="1">
      <alignment horizontal="left" vertical="center"/>
    </xf>
    <xf numFmtId="0" fontId="6" fillId="19" borderId="25" xfId="5" applyFont="1" applyFill="1" applyBorder="1" applyAlignment="1">
      <alignment horizontal="left" vertical="center"/>
    </xf>
    <xf numFmtId="0" fontId="6" fillId="19" borderId="0" xfId="5" applyFont="1" applyFill="1" applyAlignment="1">
      <alignment horizontal="right"/>
    </xf>
    <xf numFmtId="0" fontId="22" fillId="19" borderId="24" xfId="5" applyFont="1" applyFill="1" applyBorder="1" applyAlignment="1">
      <alignment horizontal="center" vertical="center"/>
    </xf>
    <xf numFmtId="0" fontId="6" fillId="19" borderId="24" xfId="5" applyFont="1" applyFill="1" applyBorder="1" applyAlignment="1">
      <alignment horizontal="left" vertical="top"/>
    </xf>
    <xf numFmtId="0" fontId="6" fillId="7" borderId="24" xfId="5" applyFont="1" applyFill="1" applyBorder="1" applyAlignment="1" applyProtection="1">
      <alignment horizontal="left" vertical="top"/>
      <protection locked="0"/>
    </xf>
    <xf numFmtId="0" fontId="6" fillId="7" borderId="25" xfId="5" applyFont="1" applyFill="1" applyBorder="1" applyAlignment="1" applyProtection="1">
      <alignment horizontal="left" vertical="top"/>
      <protection locked="0"/>
    </xf>
    <xf numFmtId="0" fontId="22" fillId="19" borderId="24" xfId="5" applyFont="1" applyFill="1" applyBorder="1" applyAlignment="1">
      <alignment horizontal="center"/>
    </xf>
    <xf numFmtId="0" fontId="6" fillId="19" borderId="0" xfId="5" applyFont="1" applyFill="1" applyAlignment="1">
      <alignment horizontal="center" shrinkToFit="1"/>
    </xf>
    <xf numFmtId="0" fontId="6" fillId="19" borderId="25" xfId="4" applyFont="1" applyFill="1" applyBorder="1" applyAlignment="1">
      <alignment horizontal="center" vertical="center"/>
    </xf>
    <xf numFmtId="0" fontId="6" fillId="19" borderId="35" xfId="4" applyFont="1" applyFill="1" applyBorder="1" applyAlignment="1">
      <alignment horizontal="center" vertical="center"/>
    </xf>
    <xf numFmtId="0" fontId="6" fillId="19" borderId="36" xfId="4" applyFont="1" applyFill="1" applyBorder="1" applyAlignment="1">
      <alignment horizontal="center" vertical="center"/>
    </xf>
    <xf numFmtId="0" fontId="1" fillId="7" borderId="21" xfId="3" applyFill="1" applyBorder="1" applyAlignment="1" applyProtection="1">
      <alignment horizontal="left" vertical="top" wrapText="1"/>
      <protection locked="0"/>
    </xf>
    <xf numFmtId="0" fontId="1" fillId="7" borderId="26" xfId="3" applyFill="1" applyBorder="1" applyAlignment="1" applyProtection="1">
      <alignment horizontal="left" vertical="top" wrapText="1"/>
      <protection locked="0"/>
    </xf>
    <xf numFmtId="0" fontId="1" fillId="7" borderId="49" xfId="3" applyFill="1" applyBorder="1" applyAlignment="1" applyProtection="1">
      <alignment horizontal="left" vertical="top" wrapText="1"/>
      <protection locked="0"/>
    </xf>
    <xf numFmtId="0" fontId="1" fillId="7" borderId="48" xfId="3" applyFill="1" applyBorder="1" applyAlignment="1" applyProtection="1">
      <alignment horizontal="left" vertical="top" wrapText="1"/>
      <protection locked="0"/>
    </xf>
    <xf numFmtId="0" fontId="0" fillId="19" borderId="25" xfId="5" applyFont="1" applyFill="1" applyBorder="1" applyAlignment="1">
      <alignment horizontal="center" vertical="center"/>
    </xf>
    <xf numFmtId="0" fontId="1" fillId="19" borderId="35" xfId="5" applyFill="1" applyBorder="1" applyAlignment="1">
      <alignment horizontal="center" vertical="center"/>
    </xf>
    <xf numFmtId="0" fontId="1" fillId="19" borderId="36" xfId="5" applyFill="1" applyBorder="1" applyAlignment="1">
      <alignment horizontal="center" vertical="center"/>
    </xf>
    <xf numFmtId="0" fontId="6" fillId="19" borderId="25" xfId="5" applyFont="1" applyFill="1" applyBorder="1" applyAlignment="1">
      <alignment horizontal="left" vertical="top"/>
    </xf>
    <xf numFmtId="0" fontId="6" fillId="19" borderId="35" xfId="5" applyFont="1" applyFill="1" applyBorder="1" applyAlignment="1">
      <alignment horizontal="left" vertical="top"/>
    </xf>
    <xf numFmtId="0" fontId="6" fillId="19" borderId="37" xfId="5" applyFont="1" applyFill="1" applyBorder="1" applyAlignment="1">
      <alignment horizontal="left" vertical="top"/>
    </xf>
    <xf numFmtId="0" fontId="6" fillId="19" borderId="0" xfId="5" applyFont="1" applyFill="1" applyAlignment="1">
      <alignment horizontal="left" shrinkToFit="1"/>
    </xf>
    <xf numFmtId="0" fontId="6" fillId="19" borderId="3" xfId="5" applyFont="1" applyFill="1" applyBorder="1" applyAlignment="1">
      <alignment horizontal="left" vertical="top"/>
    </xf>
    <xf numFmtId="0" fontId="6" fillId="19" borderId="5" xfId="5" applyFont="1" applyFill="1" applyBorder="1" applyAlignment="1">
      <alignment horizontal="left" vertical="top"/>
    </xf>
    <xf numFmtId="0" fontId="6" fillId="19" borderId="6" xfId="5" applyFont="1" applyFill="1" applyBorder="1" applyAlignment="1">
      <alignment horizontal="left" vertical="top"/>
    </xf>
    <xf numFmtId="0" fontId="6" fillId="19" borderId="7" xfId="5" applyFont="1" applyFill="1" applyBorder="1" applyAlignment="1">
      <alignment horizontal="left" vertical="top"/>
    </xf>
    <xf numFmtId="0" fontId="6" fillId="19" borderId="8" xfId="5" applyFont="1" applyFill="1" applyBorder="1" applyAlignment="1">
      <alignment horizontal="left" vertical="top"/>
    </xf>
    <xf numFmtId="0" fontId="6" fillId="19" borderId="10" xfId="5" applyFont="1" applyFill="1" applyBorder="1" applyAlignment="1">
      <alignment horizontal="left" vertical="top"/>
    </xf>
    <xf numFmtId="0" fontId="6" fillId="19" borderId="35" xfId="5" applyFont="1" applyFill="1" applyBorder="1" applyAlignment="1">
      <alignment horizontal="left" vertical="center"/>
    </xf>
    <xf numFmtId="0" fontId="6" fillId="19" borderId="37" xfId="5" applyFont="1" applyFill="1" applyBorder="1" applyAlignment="1">
      <alignment horizontal="left" vertical="center"/>
    </xf>
    <xf numFmtId="0" fontId="22" fillId="19" borderId="3" xfId="5" applyFont="1" applyFill="1" applyBorder="1" applyAlignment="1">
      <alignment horizontal="center" vertical="center"/>
    </xf>
    <xf numFmtId="0" fontId="22" fillId="19" borderId="4" xfId="5" applyFont="1" applyFill="1" applyBorder="1" applyAlignment="1">
      <alignment horizontal="center" vertical="center"/>
    </xf>
    <xf numFmtId="0" fontId="22" fillId="19" borderId="5" xfId="5" applyFont="1" applyFill="1" applyBorder="1" applyAlignment="1">
      <alignment horizontal="center" vertical="center"/>
    </xf>
    <xf numFmtId="0" fontId="22" fillId="19" borderId="8" xfId="5" applyFont="1" applyFill="1" applyBorder="1" applyAlignment="1">
      <alignment horizontal="center" vertical="center"/>
    </xf>
    <xf numFmtId="0" fontId="22" fillId="19" borderId="9" xfId="5" applyFont="1" applyFill="1" applyBorder="1" applyAlignment="1">
      <alignment horizontal="center" vertical="center"/>
    </xf>
    <xf numFmtId="0" fontId="22" fillId="19" borderId="10" xfId="5" applyFont="1" applyFill="1" applyBorder="1" applyAlignment="1">
      <alignment horizontal="center" vertical="center"/>
    </xf>
    <xf numFmtId="0" fontId="6" fillId="19" borderId="21" xfId="5" applyFont="1" applyFill="1" applyBorder="1" applyAlignment="1">
      <alignment horizontal="center" vertical="center" textRotation="255"/>
    </xf>
    <xf numFmtId="0" fontId="6" fillId="19" borderId="1" xfId="5" applyFont="1" applyFill="1" applyBorder="1" applyAlignment="1">
      <alignment horizontal="center" vertical="center" textRotation="255"/>
    </xf>
    <xf numFmtId="0" fontId="6" fillId="19" borderId="26" xfId="5" applyFont="1" applyFill="1" applyBorder="1" applyAlignment="1">
      <alignment horizontal="center" vertical="center" textRotation="255"/>
    </xf>
    <xf numFmtId="0" fontId="10" fillId="19" borderId="0" xfId="5" applyFont="1" applyFill="1" applyAlignment="1">
      <alignment horizontal="left" shrinkToFit="1"/>
    </xf>
    <xf numFmtId="0" fontId="10" fillId="19" borderId="28" xfId="5" applyFont="1" applyFill="1" applyBorder="1" applyAlignment="1">
      <alignment horizontal="left" shrinkToFit="1"/>
    </xf>
    <xf numFmtId="0" fontId="6" fillId="7" borderId="35" xfId="5" applyFont="1" applyFill="1" applyBorder="1" applyAlignment="1" applyProtection="1">
      <alignment horizontal="left" vertical="top"/>
      <protection locked="0"/>
    </xf>
    <xf numFmtId="0" fontId="6" fillId="7" borderId="36" xfId="5" applyFont="1" applyFill="1" applyBorder="1" applyAlignment="1" applyProtection="1">
      <alignment horizontal="left" vertical="top"/>
      <protection locked="0"/>
    </xf>
    <xf numFmtId="0" fontId="0" fillId="3" borderId="3" xfId="3"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10" borderId="0" xfId="15" applyFill="1" applyAlignment="1">
      <alignment horizontal="left" vertical="center"/>
    </xf>
    <xf numFmtId="0" fontId="10" fillId="19" borderId="24" xfId="5" applyFont="1" applyFill="1" applyBorder="1" applyAlignment="1">
      <alignment horizontal="left" vertical="center" shrinkToFit="1"/>
    </xf>
    <xf numFmtId="0" fontId="0" fillId="19" borderId="25" xfId="3" applyFont="1" applyFill="1" applyBorder="1" applyAlignment="1">
      <alignment horizontal="left" vertical="top"/>
    </xf>
    <xf numFmtId="0" fontId="0" fillId="19" borderId="35" xfId="3" applyFont="1" applyFill="1" applyBorder="1" applyAlignment="1">
      <alignment horizontal="left" vertical="top"/>
    </xf>
    <xf numFmtId="0" fontId="0" fillId="19" borderId="36" xfId="3" applyFont="1" applyFill="1" applyBorder="1" applyAlignment="1">
      <alignment horizontal="left" vertical="top"/>
    </xf>
    <xf numFmtId="0" fontId="6" fillId="19" borderId="3" xfId="5" applyFont="1" applyFill="1" applyBorder="1" applyAlignment="1">
      <alignment horizontal="left" vertical="center"/>
    </xf>
    <xf numFmtId="0" fontId="6" fillId="19" borderId="5" xfId="5" applyFont="1" applyFill="1" applyBorder="1" applyAlignment="1">
      <alignment horizontal="left" vertical="center"/>
    </xf>
    <xf numFmtId="0" fontId="6" fillId="19" borderId="6" xfId="5" applyFont="1" applyFill="1" applyBorder="1" applyAlignment="1">
      <alignment horizontal="left" vertical="center"/>
    </xf>
    <xf numFmtId="0" fontId="6" fillId="19" borderId="7" xfId="5" applyFont="1" applyFill="1" applyBorder="1" applyAlignment="1">
      <alignment horizontal="left" vertical="center"/>
    </xf>
    <xf numFmtId="0" fontId="6" fillId="19" borderId="8" xfId="5" applyFont="1" applyFill="1" applyBorder="1" applyAlignment="1">
      <alignment horizontal="left" vertical="center"/>
    </xf>
    <xf numFmtId="0" fontId="6" fillId="19" borderId="10" xfId="5" applyFont="1" applyFill="1" applyBorder="1" applyAlignment="1">
      <alignment horizontal="left" vertical="center"/>
    </xf>
    <xf numFmtId="0" fontId="6" fillId="19" borderId="3" xfId="5" applyFont="1" applyFill="1" applyBorder="1" applyAlignment="1">
      <alignment horizontal="left" vertical="top" wrapText="1"/>
    </xf>
    <xf numFmtId="0" fontId="6" fillId="19" borderId="5" xfId="5" applyFont="1" applyFill="1" applyBorder="1" applyAlignment="1">
      <alignment horizontal="left" vertical="top" wrapText="1"/>
    </xf>
    <xf numFmtId="0" fontId="6" fillId="19" borderId="6" xfId="5" applyFont="1" applyFill="1" applyBorder="1" applyAlignment="1">
      <alignment horizontal="left" vertical="top" wrapText="1"/>
    </xf>
    <xf numFmtId="0" fontId="6" fillId="19" borderId="7" xfId="5" applyFont="1" applyFill="1" applyBorder="1" applyAlignment="1">
      <alignment horizontal="left" vertical="top" wrapText="1"/>
    </xf>
    <xf numFmtId="0" fontId="6" fillId="19" borderId="8" xfId="5" applyFont="1" applyFill="1" applyBorder="1" applyAlignment="1">
      <alignment horizontal="left" vertical="top" wrapText="1"/>
    </xf>
    <xf numFmtId="0" fontId="6" fillId="19" borderId="10" xfId="5" applyFont="1" applyFill="1" applyBorder="1" applyAlignment="1">
      <alignment horizontal="left" vertical="top" wrapText="1"/>
    </xf>
    <xf numFmtId="0" fontId="6" fillId="7" borderId="25" xfId="5" applyFont="1" applyFill="1" applyBorder="1" applyAlignment="1" applyProtection="1">
      <alignment vertical="center"/>
      <protection locked="0"/>
    </xf>
    <xf numFmtId="0" fontId="6" fillId="7" borderId="35" xfId="5" applyFont="1" applyFill="1" applyBorder="1" applyAlignment="1" applyProtection="1">
      <alignment vertical="center"/>
      <protection locked="0"/>
    </xf>
    <xf numFmtId="0" fontId="6" fillId="7" borderId="37" xfId="5" applyFont="1" applyFill="1" applyBorder="1" applyAlignment="1" applyProtection="1">
      <alignment vertical="center"/>
      <protection locked="0"/>
    </xf>
    <xf numFmtId="0" fontId="10" fillId="19" borderId="21" xfId="5" applyFont="1" applyFill="1" applyBorder="1" applyAlignment="1">
      <alignment horizontal="center" vertical="top" wrapText="1"/>
    </xf>
    <xf numFmtId="0" fontId="10" fillId="19" borderId="1" xfId="5" applyFont="1" applyFill="1" applyBorder="1" applyAlignment="1">
      <alignment horizontal="center" vertical="top" wrapText="1"/>
    </xf>
    <xf numFmtId="0" fontId="10" fillId="19" borderId="26" xfId="5" applyFont="1" applyFill="1" applyBorder="1" applyAlignment="1">
      <alignment horizontal="center" vertical="top" wrapText="1"/>
    </xf>
    <xf numFmtId="0" fontId="6" fillId="19" borderId="3" xfId="5" applyFont="1" applyFill="1" applyBorder="1" applyAlignment="1">
      <alignment horizontal="center" vertical="center"/>
    </xf>
    <xf numFmtId="0" fontId="6" fillId="19" borderId="5" xfId="5" applyFont="1" applyFill="1" applyBorder="1" applyAlignment="1">
      <alignment horizontal="center" vertical="center"/>
    </xf>
    <xf numFmtId="0" fontId="6" fillId="19" borderId="8" xfId="5" applyFont="1" applyFill="1" applyBorder="1" applyAlignment="1">
      <alignment horizontal="center" vertical="center"/>
    </xf>
    <xf numFmtId="0" fontId="6" fillId="19" borderId="10" xfId="5" applyFont="1" applyFill="1" applyBorder="1" applyAlignment="1">
      <alignment horizontal="center" vertical="center"/>
    </xf>
    <xf numFmtId="0" fontId="10" fillId="19" borderId="3" xfId="5" applyFont="1" applyFill="1" applyBorder="1" applyAlignment="1">
      <alignment horizontal="center" vertical="center"/>
    </xf>
    <xf numFmtId="0" fontId="10" fillId="19" borderId="5" xfId="5" applyFont="1" applyFill="1" applyBorder="1" applyAlignment="1">
      <alignment horizontal="center" vertical="center"/>
    </xf>
    <xf numFmtId="0" fontId="10" fillId="19" borderId="8" xfId="5" applyFont="1" applyFill="1" applyBorder="1" applyAlignment="1">
      <alignment horizontal="center" vertical="center"/>
    </xf>
    <xf numFmtId="0" fontId="10" fillId="19" borderId="10" xfId="5" applyFont="1" applyFill="1" applyBorder="1" applyAlignment="1">
      <alignment horizontal="center" vertical="center"/>
    </xf>
    <xf numFmtId="0" fontId="6" fillId="19" borderId="6" xfId="5" applyFont="1" applyFill="1" applyBorder="1" applyAlignment="1">
      <alignment horizontal="center" vertical="center"/>
    </xf>
    <xf numFmtId="0" fontId="6" fillId="19" borderId="7" xfId="5" applyFont="1" applyFill="1" applyBorder="1" applyAlignment="1">
      <alignment horizontal="center" vertical="center"/>
    </xf>
    <xf numFmtId="0" fontId="10" fillId="19" borderId="6" xfId="5" applyFont="1" applyFill="1" applyBorder="1" applyAlignment="1">
      <alignment horizontal="center" vertical="center"/>
    </xf>
    <xf numFmtId="0" fontId="10" fillId="19" borderId="7" xfId="5" applyFont="1" applyFill="1" applyBorder="1" applyAlignment="1">
      <alignment horizontal="center" vertical="center"/>
    </xf>
    <xf numFmtId="0" fontId="10" fillId="19" borderId="25" xfId="5" applyFont="1" applyFill="1" applyBorder="1" applyAlignment="1">
      <alignment horizontal="left" vertical="top" wrapText="1"/>
    </xf>
    <xf numFmtId="0" fontId="10" fillId="19" borderId="35" xfId="5" applyFont="1" applyFill="1" applyBorder="1" applyAlignment="1">
      <alignment horizontal="left" vertical="top" wrapText="1"/>
    </xf>
    <xf numFmtId="0" fontId="10" fillId="19" borderId="37" xfId="5" applyFont="1" applyFill="1" applyBorder="1" applyAlignment="1">
      <alignment horizontal="left" vertical="top" wrapText="1"/>
    </xf>
    <xf numFmtId="0" fontId="6" fillId="7" borderId="25" xfId="6" applyFont="1" applyFill="1" applyBorder="1" applyAlignment="1" applyProtection="1">
      <alignment horizontal="left"/>
      <protection locked="0"/>
    </xf>
    <xf numFmtId="0" fontId="6" fillId="7" borderId="35" xfId="6" applyFont="1" applyFill="1" applyBorder="1" applyAlignment="1" applyProtection="1">
      <alignment horizontal="left"/>
      <protection locked="0"/>
    </xf>
    <xf numFmtId="0" fontId="6" fillId="7" borderId="36" xfId="6" applyFont="1" applyFill="1" applyBorder="1" applyAlignment="1" applyProtection="1">
      <alignment horizontal="left"/>
      <protection locked="0"/>
    </xf>
    <xf numFmtId="0" fontId="47" fillId="19" borderId="0" xfId="6" applyFont="1" applyFill="1" applyAlignment="1">
      <alignment horizontal="right" vertical="center"/>
    </xf>
    <xf numFmtId="0" fontId="47" fillId="19" borderId="28" xfId="6" applyFont="1" applyFill="1" applyBorder="1" applyAlignment="1">
      <alignment horizontal="right" vertical="center"/>
    </xf>
    <xf numFmtId="0" fontId="93" fillId="19" borderId="0" xfId="6" applyFont="1" applyFill="1" applyAlignment="1">
      <alignment horizontal="right" vertical="center"/>
    </xf>
    <xf numFmtId="0" fontId="93" fillId="19" borderId="28" xfId="6" applyFont="1" applyFill="1" applyBorder="1" applyAlignment="1">
      <alignment horizontal="right" vertical="center"/>
    </xf>
    <xf numFmtId="0" fontId="6" fillId="22" borderId="25" xfId="5" applyFont="1" applyFill="1" applyBorder="1" applyAlignment="1" applyProtection="1">
      <alignment horizontal="left" vertical="top"/>
      <protection locked="0"/>
    </xf>
    <xf numFmtId="0" fontId="6" fillId="22" borderId="35" xfId="5" applyFont="1" applyFill="1" applyBorder="1" applyAlignment="1" applyProtection="1">
      <alignment horizontal="left" vertical="top"/>
      <protection locked="0"/>
    </xf>
    <xf numFmtId="0" fontId="6" fillId="22" borderId="36" xfId="5" applyFont="1" applyFill="1" applyBorder="1" applyAlignment="1" applyProtection="1">
      <alignment horizontal="left" vertical="top"/>
      <protection locked="0"/>
    </xf>
    <xf numFmtId="0" fontId="6" fillId="19" borderId="24" xfId="6" applyFont="1" applyFill="1" applyBorder="1" applyAlignment="1">
      <alignment horizontal="left" vertical="top"/>
    </xf>
    <xf numFmtId="0" fontId="0" fillId="19" borderId="24" xfId="0" applyFill="1" applyBorder="1"/>
    <xf numFmtId="0" fontId="6" fillId="7" borderId="24" xfId="6" applyFont="1" applyFill="1" applyBorder="1" applyAlignment="1" applyProtection="1">
      <alignment horizontal="left" vertical="top"/>
      <protection locked="0"/>
    </xf>
    <xf numFmtId="0" fontId="6" fillId="19" borderId="0" xfId="6" applyFont="1" applyFill="1" applyAlignment="1">
      <alignment horizontal="right" vertical="top"/>
    </xf>
    <xf numFmtId="0" fontId="46" fillId="19" borderId="3" xfId="6" applyFont="1" applyFill="1" applyBorder="1" applyAlignment="1">
      <alignment horizontal="left" vertical="center"/>
    </xf>
    <xf numFmtId="0" fontId="46" fillId="19" borderId="5" xfId="6" applyFont="1" applyFill="1" applyBorder="1" applyAlignment="1">
      <alignment horizontal="left" vertical="center"/>
    </xf>
    <xf numFmtId="0" fontId="46" fillId="19" borderId="6" xfId="6" applyFont="1" applyFill="1" applyBorder="1" applyAlignment="1">
      <alignment horizontal="left" vertical="center"/>
    </xf>
    <xf numFmtId="0" fontId="46" fillId="19" borderId="7" xfId="6" applyFont="1" applyFill="1" applyBorder="1" applyAlignment="1">
      <alignment horizontal="left" vertical="center"/>
    </xf>
    <xf numFmtId="0" fontId="46" fillId="19" borderId="8" xfId="6" applyFont="1" applyFill="1" applyBorder="1" applyAlignment="1">
      <alignment horizontal="left" vertical="center"/>
    </xf>
    <xf numFmtId="0" fontId="46" fillId="19" borderId="10" xfId="6" applyFont="1" applyFill="1" applyBorder="1" applyAlignment="1">
      <alignment horizontal="left" vertical="center"/>
    </xf>
    <xf numFmtId="0" fontId="46" fillId="19" borderId="25" xfId="6" applyFont="1" applyFill="1" applyBorder="1" applyAlignment="1">
      <alignment horizontal="left" vertical="center"/>
    </xf>
    <xf numFmtId="0" fontId="46" fillId="19" borderId="35" xfId="6" applyFont="1" applyFill="1" applyBorder="1" applyAlignment="1">
      <alignment horizontal="left" vertical="center"/>
    </xf>
    <xf numFmtId="0" fontId="46" fillId="19" borderId="37" xfId="6" applyFont="1" applyFill="1" applyBorder="1" applyAlignment="1">
      <alignment horizontal="left" vertical="center"/>
    </xf>
    <xf numFmtId="0" fontId="6" fillId="7" borderId="24" xfId="6" applyFont="1" applyFill="1" applyBorder="1" applyAlignment="1" applyProtection="1">
      <alignment horizontal="left" vertical="center" wrapText="1"/>
      <protection locked="0"/>
    </xf>
    <xf numFmtId="0" fontId="6" fillId="7" borderId="25" xfId="6" applyFont="1" applyFill="1" applyBorder="1" applyAlignment="1" applyProtection="1">
      <alignment horizontal="left" vertical="center" wrapText="1"/>
      <protection locked="0"/>
    </xf>
    <xf numFmtId="0" fontId="49" fillId="19" borderId="0" xfId="6" applyFont="1" applyFill="1" applyAlignment="1">
      <alignment horizontal="left" shrinkToFit="1"/>
    </xf>
    <xf numFmtId="0" fontId="6" fillId="19" borderId="24" xfId="6" applyFont="1" applyFill="1" applyBorder="1" applyAlignment="1">
      <alignment horizontal="left" vertical="top" shrinkToFit="1"/>
    </xf>
    <xf numFmtId="0" fontId="6" fillId="7" borderId="25" xfId="6" applyFont="1" applyFill="1" applyBorder="1" applyAlignment="1" applyProtection="1">
      <alignment horizontal="left" vertical="top"/>
      <protection locked="0"/>
    </xf>
    <xf numFmtId="0" fontId="22" fillId="19" borderId="24" xfId="6" applyFont="1" applyFill="1" applyBorder="1" applyAlignment="1">
      <alignment horizontal="center" vertical="center"/>
    </xf>
    <xf numFmtId="0" fontId="6" fillId="19" borderId="24" xfId="6" applyFont="1" applyFill="1" applyBorder="1" applyAlignment="1">
      <alignment horizontal="left" vertical="center"/>
    </xf>
    <xf numFmtId="0" fontId="6" fillId="19" borderId="25" xfId="6" applyFont="1" applyFill="1" applyBorder="1" applyAlignment="1">
      <alignment horizontal="left" vertical="center"/>
    </xf>
    <xf numFmtId="0" fontId="6" fillId="19" borderId="24" xfId="6" applyFont="1" applyFill="1" applyBorder="1" applyAlignment="1">
      <alignment horizontal="center" vertical="center"/>
    </xf>
    <xf numFmtId="0" fontId="6" fillId="19" borderId="24" xfId="6" applyFont="1" applyFill="1" applyBorder="1" applyAlignment="1">
      <alignment horizontal="center" vertical="center" shrinkToFit="1"/>
    </xf>
    <xf numFmtId="0" fontId="6" fillId="7" borderId="36" xfId="6" applyFont="1" applyFill="1" applyBorder="1" applyAlignment="1" applyProtection="1">
      <alignment horizontal="left" vertical="center" wrapText="1"/>
      <protection locked="0"/>
    </xf>
    <xf numFmtId="0" fontId="9" fillId="19" borderId="0" xfId="6" applyFont="1" applyFill="1" applyAlignment="1">
      <alignment horizontal="left" vertical="top" shrinkToFit="1"/>
    </xf>
    <xf numFmtId="0" fontId="46" fillId="19" borderId="24" xfId="6" applyFont="1" applyFill="1" applyBorder="1" applyAlignment="1">
      <alignment horizontal="left" vertical="center"/>
    </xf>
    <xf numFmtId="0" fontId="10" fillId="19" borderId="24" xfId="6" applyFont="1" applyFill="1" applyBorder="1" applyAlignment="1">
      <alignment horizontal="center" vertical="center"/>
    </xf>
    <xf numFmtId="0" fontId="46" fillId="7" borderId="25" xfId="6" applyFont="1" applyFill="1" applyBorder="1" applyAlignment="1" applyProtection="1">
      <alignment horizontal="left"/>
      <protection locked="0"/>
    </xf>
    <xf numFmtId="0" fontId="46" fillId="7" borderId="35" xfId="6" applyFont="1" applyFill="1" applyBorder="1" applyAlignment="1" applyProtection="1">
      <alignment horizontal="left"/>
      <protection locked="0"/>
    </xf>
    <xf numFmtId="0" fontId="46" fillId="7" borderId="36" xfId="6" applyFont="1" applyFill="1" applyBorder="1" applyAlignment="1" applyProtection="1">
      <alignment horizontal="left"/>
      <protection locked="0"/>
    </xf>
    <xf numFmtId="0" fontId="1" fillId="19" borderId="24" xfId="6" applyFill="1" applyBorder="1" applyAlignment="1">
      <alignment horizontal="right"/>
    </xf>
    <xf numFmtId="0" fontId="1" fillId="19" borderId="25" xfId="6" applyFill="1" applyBorder="1" applyAlignment="1">
      <alignment horizontal="right"/>
    </xf>
    <xf numFmtId="0" fontId="1" fillId="19" borderId="24" xfId="6" applyFill="1" applyBorder="1" applyAlignment="1">
      <alignment horizontal="center" vertical="top" wrapText="1"/>
    </xf>
    <xf numFmtId="0" fontId="1" fillId="19" borderId="24" xfId="6" applyFill="1" applyBorder="1" applyAlignment="1">
      <alignment horizontal="center" vertical="top"/>
    </xf>
    <xf numFmtId="0" fontId="0" fillId="19" borderId="24" xfId="0" applyFill="1" applyBorder="1" applyAlignment="1">
      <alignment vertical="center"/>
    </xf>
    <xf numFmtId="0" fontId="46" fillId="19" borderId="24" xfId="6" applyFont="1" applyFill="1" applyBorder="1" applyAlignment="1">
      <alignment horizontal="left" vertical="center" shrinkToFit="1"/>
    </xf>
    <xf numFmtId="0" fontId="22" fillId="19" borderId="24" xfId="6" applyFont="1" applyFill="1" applyBorder="1" applyAlignment="1">
      <alignment horizontal="center" vertical="top"/>
    </xf>
    <xf numFmtId="0" fontId="6" fillId="19" borderId="0" xfId="7" applyFont="1" applyFill="1" applyAlignment="1">
      <alignment horizontal="right" vertical="center" shrinkToFit="1"/>
    </xf>
    <xf numFmtId="0" fontId="6" fillId="19" borderId="25" xfId="7" applyFont="1" applyFill="1" applyBorder="1" applyAlignment="1">
      <alignment horizontal="right" vertical="top"/>
    </xf>
    <xf numFmtId="0" fontId="6" fillId="19" borderId="35" xfId="7" applyFont="1" applyFill="1" applyBorder="1" applyAlignment="1">
      <alignment horizontal="right" vertical="top"/>
    </xf>
    <xf numFmtId="0" fontId="6" fillId="19" borderId="36" xfId="7" applyFont="1" applyFill="1" applyBorder="1" applyAlignment="1">
      <alignment horizontal="right" vertical="top"/>
    </xf>
    <xf numFmtId="0" fontId="6" fillId="19" borderId="3" xfId="7" applyFont="1" applyFill="1" applyBorder="1" applyAlignment="1">
      <alignment horizontal="left" vertical="top" shrinkToFit="1"/>
    </xf>
    <xf numFmtId="0" fontId="6" fillId="19" borderId="5" xfId="7" applyFont="1" applyFill="1" applyBorder="1" applyAlignment="1">
      <alignment horizontal="left" vertical="top" shrinkToFit="1"/>
    </xf>
    <xf numFmtId="0" fontId="6" fillId="19" borderId="6" xfId="7" applyFont="1" applyFill="1" applyBorder="1" applyAlignment="1">
      <alignment horizontal="left" vertical="top" shrinkToFit="1"/>
    </xf>
    <xf numFmtId="0" fontId="6" fillId="19" borderId="7" xfId="7" applyFont="1" applyFill="1" applyBorder="1" applyAlignment="1">
      <alignment horizontal="left" vertical="top" shrinkToFit="1"/>
    </xf>
    <xf numFmtId="0" fontId="6" fillId="19" borderId="8" xfId="7" applyFont="1" applyFill="1" applyBorder="1" applyAlignment="1">
      <alignment horizontal="left" vertical="top" shrinkToFit="1"/>
    </xf>
    <xf numFmtId="0" fontId="6" fillId="19" borderId="10" xfId="7" applyFont="1" applyFill="1" applyBorder="1" applyAlignment="1">
      <alignment horizontal="left" vertical="top" shrinkToFit="1"/>
    </xf>
    <xf numFmtId="0" fontId="10" fillId="19" borderId="3" xfId="7" applyFont="1" applyFill="1" applyBorder="1" applyAlignment="1">
      <alignment horizontal="left" vertical="top" wrapText="1"/>
    </xf>
    <xf numFmtId="0" fontId="10" fillId="19" borderId="5" xfId="7" applyFont="1" applyFill="1" applyBorder="1" applyAlignment="1">
      <alignment horizontal="left" vertical="top"/>
    </xf>
    <xf numFmtId="0" fontId="10" fillId="19" borderId="6" xfId="7" applyFont="1" applyFill="1" applyBorder="1" applyAlignment="1">
      <alignment horizontal="left" vertical="top"/>
    </xf>
    <xf numFmtId="0" fontId="10" fillId="19" borderId="7" xfId="7" applyFont="1" applyFill="1" applyBorder="1" applyAlignment="1">
      <alignment horizontal="left" vertical="top"/>
    </xf>
    <xf numFmtId="0" fontId="10" fillId="19" borderId="8" xfId="7" applyFont="1" applyFill="1" applyBorder="1" applyAlignment="1">
      <alignment horizontal="left" vertical="top"/>
    </xf>
    <xf numFmtId="0" fontId="10" fillId="19" borderId="10" xfId="7" applyFont="1" applyFill="1" applyBorder="1" applyAlignment="1">
      <alignment horizontal="left" vertical="top"/>
    </xf>
    <xf numFmtId="0" fontId="6" fillId="7" borderId="25" xfId="7" applyFont="1" applyFill="1" applyBorder="1" applyAlignment="1" applyProtection="1">
      <alignment horizontal="left" vertical="top"/>
      <protection locked="0"/>
    </xf>
    <xf numFmtId="0" fontId="6" fillId="7" borderId="35" xfId="7" applyFont="1" applyFill="1" applyBorder="1" applyAlignment="1" applyProtection="1">
      <alignment horizontal="left" vertical="top"/>
      <protection locked="0"/>
    </xf>
    <xf numFmtId="0" fontId="6" fillId="7" borderId="37" xfId="7" applyFont="1" applyFill="1" applyBorder="1" applyAlignment="1" applyProtection="1">
      <alignment horizontal="left" vertical="top"/>
      <protection locked="0"/>
    </xf>
    <xf numFmtId="0" fontId="46" fillId="19" borderId="25" xfId="7" applyFont="1" applyFill="1" applyBorder="1" applyAlignment="1">
      <alignment vertical="center" shrinkToFit="1"/>
    </xf>
    <xf numFmtId="0" fontId="46" fillId="19" borderId="35" xfId="7" applyFont="1" applyFill="1" applyBorder="1" applyAlignment="1">
      <alignment vertical="center" shrinkToFit="1"/>
    </xf>
    <xf numFmtId="0" fontId="46" fillId="19" borderId="37" xfId="7" applyFont="1" applyFill="1" applyBorder="1" applyAlignment="1">
      <alignment vertical="center" shrinkToFit="1"/>
    </xf>
    <xf numFmtId="0" fontId="6" fillId="19" borderId="25" xfId="7" applyFont="1" applyFill="1" applyBorder="1" applyAlignment="1">
      <alignment horizontal="left" vertical="top"/>
    </xf>
    <xf numFmtId="0" fontId="6" fillId="19" borderId="3" xfId="7" applyFont="1" applyFill="1" applyBorder="1" applyAlignment="1">
      <alignment horizontal="center" vertical="center"/>
    </xf>
    <xf numFmtId="0" fontId="6" fillId="19" borderId="4" xfId="7" applyFont="1" applyFill="1" applyBorder="1" applyAlignment="1">
      <alignment horizontal="center" vertical="center"/>
    </xf>
    <xf numFmtId="0" fontId="6" fillId="19" borderId="5" xfId="7" applyFont="1" applyFill="1" applyBorder="1" applyAlignment="1">
      <alignment horizontal="center" vertical="center"/>
    </xf>
    <xf numFmtId="0" fontId="6" fillId="19" borderId="8" xfId="7" applyFont="1" applyFill="1" applyBorder="1" applyAlignment="1">
      <alignment horizontal="center" vertical="center"/>
    </xf>
    <xf numFmtId="0" fontId="6" fillId="19" borderId="9" xfId="7" applyFont="1" applyFill="1" applyBorder="1" applyAlignment="1">
      <alignment horizontal="center" vertical="center"/>
    </xf>
    <xf numFmtId="0" fontId="6" fillId="19" borderId="10" xfId="7" applyFont="1" applyFill="1" applyBorder="1" applyAlignment="1">
      <alignment horizontal="center" vertical="center"/>
    </xf>
    <xf numFmtId="0" fontId="6" fillId="19" borderId="25" xfId="7" applyFont="1" applyFill="1" applyBorder="1" applyAlignment="1">
      <alignment horizontal="left" vertical="center" shrinkToFit="1"/>
    </xf>
    <xf numFmtId="0" fontId="6" fillId="19" borderId="35" xfId="7" applyFont="1" applyFill="1" applyBorder="1" applyAlignment="1">
      <alignment horizontal="left" vertical="center" shrinkToFit="1"/>
    </xf>
    <xf numFmtId="0" fontId="6" fillId="19" borderId="37" xfId="7" applyFont="1" applyFill="1" applyBorder="1" applyAlignment="1">
      <alignment horizontal="left" vertical="center" shrinkToFit="1"/>
    </xf>
    <xf numFmtId="0" fontId="6" fillId="7" borderId="25" xfId="7" applyFont="1" applyFill="1" applyBorder="1" applyAlignment="1" applyProtection="1">
      <alignment horizontal="left" vertical="center"/>
      <protection locked="0"/>
    </xf>
    <xf numFmtId="0" fontId="6" fillId="7" borderId="35" xfId="7" applyFont="1" applyFill="1" applyBorder="1" applyAlignment="1" applyProtection="1">
      <alignment horizontal="left" vertical="center"/>
      <protection locked="0"/>
    </xf>
    <xf numFmtId="0" fontId="6" fillId="7" borderId="37" xfId="7" applyFont="1" applyFill="1" applyBorder="1" applyAlignment="1" applyProtection="1">
      <alignment horizontal="left" vertical="center"/>
      <protection locked="0"/>
    </xf>
    <xf numFmtId="0" fontId="6" fillId="19" borderId="0" xfId="7" applyFont="1" applyFill="1" applyAlignment="1">
      <alignment horizontal="left" vertical="top"/>
    </xf>
    <xf numFmtId="0" fontId="10" fillId="19" borderId="0" xfId="7" applyFont="1" applyFill="1" applyAlignment="1">
      <alignment horizontal="left" shrinkToFit="1"/>
    </xf>
    <xf numFmtId="0" fontId="0" fillId="19" borderId="0" xfId="0" applyFill="1" applyAlignment="1">
      <alignment horizontal="left" shrinkToFit="1"/>
    </xf>
    <xf numFmtId="0" fontId="0" fillId="19" borderId="28" xfId="0" applyFill="1" applyBorder="1" applyAlignment="1">
      <alignment horizontal="left" shrinkToFit="1"/>
    </xf>
    <xf numFmtId="0" fontId="10" fillId="19" borderId="24" xfId="7" applyFont="1" applyFill="1" applyBorder="1" applyAlignment="1">
      <alignment horizontal="center" vertical="center"/>
    </xf>
    <xf numFmtId="0" fontId="6" fillId="19" borderId="24" xfId="7" applyFont="1" applyFill="1" applyBorder="1" applyAlignment="1">
      <alignment horizontal="center" vertical="center"/>
    </xf>
    <xf numFmtId="0" fontId="6" fillId="19" borderId="24" xfId="7" applyFont="1" applyFill="1" applyBorder="1" applyAlignment="1">
      <alignment horizontal="center" vertical="center" shrinkToFit="1"/>
    </xf>
    <xf numFmtId="0" fontId="13" fillId="19" borderId="0" xfId="7" applyFont="1" applyFill="1" applyAlignment="1">
      <alignment horizontal="left" wrapText="1"/>
    </xf>
    <xf numFmtId="0" fontId="1" fillId="19" borderId="24" xfId="7" applyFill="1" applyBorder="1" applyAlignment="1">
      <alignment horizontal="center" vertical="center" wrapText="1"/>
    </xf>
    <xf numFmtId="0" fontId="1" fillId="19" borderId="24" xfId="7" applyFill="1" applyBorder="1" applyAlignment="1">
      <alignment horizontal="center" vertical="center"/>
    </xf>
    <xf numFmtId="176" fontId="6" fillId="7" borderId="31" xfId="7" applyNumberFormat="1" applyFont="1" applyFill="1" applyBorder="1" applyAlignment="1" applyProtection="1">
      <alignment horizontal="center" vertical="top" wrapText="1"/>
      <protection locked="0"/>
    </xf>
    <xf numFmtId="176" fontId="6" fillId="7" borderId="32" xfId="7" applyNumberFormat="1" applyFont="1" applyFill="1" applyBorder="1" applyAlignment="1" applyProtection="1">
      <alignment horizontal="center" vertical="top" wrapText="1"/>
      <protection locked="0"/>
    </xf>
    <xf numFmtId="176" fontId="6" fillId="7" borderId="30" xfId="7" applyNumberFormat="1" applyFont="1" applyFill="1" applyBorder="1" applyAlignment="1" applyProtection="1">
      <alignment horizontal="center" vertical="top" wrapText="1"/>
      <protection locked="0"/>
    </xf>
    <xf numFmtId="176" fontId="6" fillId="7" borderId="20" xfId="7" applyNumberFormat="1" applyFont="1" applyFill="1" applyBorder="1" applyAlignment="1" applyProtection="1">
      <alignment horizontal="center" vertical="top" wrapText="1"/>
      <protection locked="0"/>
    </xf>
    <xf numFmtId="0" fontId="6" fillId="19" borderId="25" xfId="7" applyFont="1" applyFill="1" applyBorder="1" applyAlignment="1">
      <alignment horizontal="left" vertical="center"/>
    </xf>
    <xf numFmtId="0" fontId="6" fillId="19" borderId="35" xfId="7" applyFont="1" applyFill="1" applyBorder="1" applyAlignment="1">
      <alignment horizontal="left" vertical="center"/>
    </xf>
    <xf numFmtId="0" fontId="6" fillId="19" borderId="36" xfId="7" applyFont="1" applyFill="1" applyBorder="1" applyAlignment="1">
      <alignment horizontal="left" vertical="center"/>
    </xf>
    <xf numFmtId="0" fontId="22" fillId="19" borderId="25" xfId="7" applyFont="1" applyFill="1" applyBorder="1" applyAlignment="1">
      <alignment horizontal="center" vertical="center"/>
    </xf>
    <xf numFmtId="0" fontId="22" fillId="19" borderId="35" xfId="7" applyFont="1" applyFill="1" applyBorder="1" applyAlignment="1">
      <alignment horizontal="center" vertical="center"/>
    </xf>
    <xf numFmtId="0" fontId="22" fillId="19" borderId="36" xfId="7" applyFont="1" applyFill="1" applyBorder="1" applyAlignment="1">
      <alignment horizontal="center" vertical="center"/>
    </xf>
    <xf numFmtId="0" fontId="15" fillId="19" borderId="24" xfId="7" applyFont="1" applyFill="1" applyBorder="1" applyAlignment="1">
      <alignment horizontal="center" vertical="center"/>
    </xf>
    <xf numFmtId="0" fontId="10" fillId="19" borderId="0" xfId="7" applyFont="1" applyFill="1" applyAlignment="1">
      <alignment horizontal="left" vertical="center" shrinkToFit="1"/>
    </xf>
    <xf numFmtId="0" fontId="10" fillId="19" borderId="28" xfId="7" applyFont="1" applyFill="1" applyBorder="1" applyAlignment="1">
      <alignment horizontal="left" vertical="center" shrinkToFit="1"/>
    </xf>
    <xf numFmtId="0" fontId="15" fillId="19" borderId="3" xfId="7" applyFont="1" applyFill="1" applyBorder="1" applyAlignment="1">
      <alignment horizontal="center" vertical="center"/>
    </xf>
    <xf numFmtId="0" fontId="15" fillId="19" borderId="4" xfId="7" applyFont="1" applyFill="1" applyBorder="1" applyAlignment="1">
      <alignment horizontal="center" vertical="center"/>
    </xf>
    <xf numFmtId="0" fontId="15" fillId="19" borderId="5" xfId="7" applyFont="1" applyFill="1" applyBorder="1" applyAlignment="1">
      <alignment horizontal="center" vertical="center"/>
    </xf>
    <xf numFmtId="0" fontId="15" fillId="19" borderId="8" xfId="7" applyFont="1" applyFill="1" applyBorder="1" applyAlignment="1">
      <alignment horizontal="center" vertical="center"/>
    </xf>
    <xf numFmtId="0" fontId="15" fillId="19" borderId="9" xfId="7" applyFont="1" applyFill="1" applyBorder="1" applyAlignment="1">
      <alignment horizontal="center" vertical="center"/>
    </xf>
    <xf numFmtId="0" fontId="15" fillId="19" borderId="10" xfId="7" applyFont="1" applyFill="1" applyBorder="1" applyAlignment="1">
      <alignment horizontal="center" vertical="center"/>
    </xf>
    <xf numFmtId="0" fontId="0" fillId="19" borderId="21" xfId="0" applyFill="1" applyBorder="1" applyAlignment="1">
      <alignment vertical="center"/>
    </xf>
    <xf numFmtId="0" fontId="0" fillId="19" borderId="21" xfId="7" applyFont="1" applyFill="1" applyBorder="1" applyAlignment="1">
      <alignment horizontal="center" vertical="center" wrapText="1"/>
    </xf>
    <xf numFmtId="0" fontId="0" fillId="19" borderId="1" xfId="7" applyFont="1" applyFill="1" applyBorder="1" applyAlignment="1">
      <alignment horizontal="center" vertical="center" wrapText="1"/>
    </xf>
    <xf numFmtId="0" fontId="0" fillId="19" borderId="1" xfId="0" applyFill="1" applyBorder="1" applyAlignment="1">
      <alignment horizontal="center" vertical="center"/>
    </xf>
    <xf numFmtId="0" fontId="0" fillId="19" borderId="26" xfId="0" applyFill="1" applyBorder="1" applyAlignment="1">
      <alignment horizontal="center" vertical="center"/>
    </xf>
    <xf numFmtId="0" fontId="6" fillId="7" borderId="49" xfId="7" applyFont="1" applyFill="1" applyBorder="1" applyAlignment="1" applyProtection="1">
      <alignment horizontal="left" vertical="top" wrapText="1"/>
      <protection locked="0"/>
    </xf>
    <xf numFmtId="0" fontId="6" fillId="7" borderId="5" xfId="7" applyFont="1" applyFill="1" applyBorder="1" applyAlignment="1" applyProtection="1">
      <alignment horizontal="left" vertical="top" wrapText="1"/>
      <protection locked="0"/>
    </xf>
    <xf numFmtId="0" fontId="6" fillId="7" borderId="48" xfId="7" applyFont="1" applyFill="1" applyBorder="1" applyAlignment="1" applyProtection="1">
      <alignment horizontal="left" vertical="top" wrapText="1"/>
      <protection locked="0"/>
    </xf>
    <xf numFmtId="0" fontId="6" fillId="7" borderId="10" xfId="7" applyFont="1" applyFill="1" applyBorder="1" applyAlignment="1" applyProtection="1">
      <alignment horizontal="left" vertical="top" wrapText="1"/>
      <protection locked="0"/>
    </xf>
    <xf numFmtId="0" fontId="13" fillId="19" borderId="0" xfId="7" applyFont="1" applyFill="1" applyAlignment="1">
      <alignment horizontal="left" vertical="top" wrapText="1"/>
    </xf>
    <xf numFmtId="0" fontId="6" fillId="19" borderId="26" xfId="7" applyFont="1" applyFill="1" applyBorder="1" applyAlignment="1">
      <alignment horizontal="left" vertical="top"/>
    </xf>
    <xf numFmtId="0" fontId="6" fillId="19" borderId="24" xfId="7" applyFont="1" applyFill="1" applyBorder="1" applyAlignment="1">
      <alignment horizontal="left" vertical="top"/>
    </xf>
    <xf numFmtId="0" fontId="1" fillId="19" borderId="21" xfId="7" applyFill="1" applyBorder="1" applyAlignment="1">
      <alignment horizontal="center" vertical="center" wrapText="1"/>
    </xf>
    <xf numFmtId="0" fontId="10" fillId="19" borderId="24" xfId="7" applyFont="1" applyFill="1" applyBorder="1" applyAlignment="1">
      <alignment horizontal="center" vertical="center" wrapText="1"/>
    </xf>
    <xf numFmtId="0" fontId="0" fillId="19" borderId="36" xfId="3" applyFont="1" applyFill="1" applyBorder="1" applyAlignment="1">
      <alignment horizontal="center" vertical="center"/>
    </xf>
    <xf numFmtId="177" fontId="6" fillId="7" borderId="53" xfId="7" applyNumberFormat="1" applyFont="1" applyFill="1" applyBorder="1" applyAlignment="1" applyProtection="1">
      <alignment horizontal="right" vertical="center"/>
      <protection locked="0"/>
    </xf>
    <xf numFmtId="177" fontId="6" fillId="7" borderId="27" xfId="7" applyNumberFormat="1" applyFont="1" applyFill="1" applyBorder="1" applyAlignment="1" applyProtection="1">
      <alignment horizontal="right" vertical="center"/>
      <protection locked="0"/>
    </xf>
    <xf numFmtId="0" fontId="15" fillId="19" borderId="21" xfId="7" applyFont="1" applyFill="1" applyBorder="1" applyAlignment="1">
      <alignment horizontal="center" vertical="center"/>
    </xf>
    <xf numFmtId="0" fontId="0" fillId="19" borderId="21" xfId="0" applyFill="1" applyBorder="1" applyAlignment="1">
      <alignment horizontal="center" vertical="center"/>
    </xf>
    <xf numFmtId="0" fontId="15" fillId="19" borderId="1" xfId="7" applyFont="1" applyFill="1" applyBorder="1" applyAlignment="1">
      <alignment horizontal="center" vertical="center"/>
    </xf>
    <xf numFmtId="0" fontId="6" fillId="19" borderId="3" xfId="7" applyFont="1" applyFill="1" applyBorder="1" applyAlignment="1">
      <alignment vertical="center" shrinkToFit="1"/>
    </xf>
    <xf numFmtId="0" fontId="6" fillId="19" borderId="5" xfId="7" applyFont="1" applyFill="1" applyBorder="1" applyAlignment="1">
      <alignment vertical="center" shrinkToFit="1"/>
    </xf>
    <xf numFmtId="0" fontId="6" fillId="19" borderId="8" xfId="7" applyFont="1" applyFill="1" applyBorder="1" applyAlignment="1">
      <alignment vertical="center" shrinkToFit="1"/>
    </xf>
    <xf numFmtId="0" fontId="6" fillId="19" borderId="10" xfId="7" applyFont="1" applyFill="1" applyBorder="1" applyAlignment="1">
      <alignment vertical="center" shrinkToFit="1"/>
    </xf>
    <xf numFmtId="0" fontId="6" fillId="19" borderId="35" xfId="7" applyFont="1" applyFill="1" applyBorder="1" applyAlignment="1">
      <alignment vertical="center" shrinkToFit="1"/>
    </xf>
    <xf numFmtId="0" fontId="6" fillId="19" borderId="37" xfId="7" applyFont="1" applyFill="1" applyBorder="1" applyAlignment="1">
      <alignment vertical="center" shrinkToFit="1"/>
    </xf>
    <xf numFmtId="0" fontId="15" fillId="19" borderId="26" xfId="7" applyFont="1" applyFill="1" applyBorder="1" applyAlignment="1">
      <alignment horizontal="center" vertical="center" wrapText="1"/>
    </xf>
    <xf numFmtId="0" fontId="15" fillId="19" borderId="24" xfId="7" applyFont="1" applyFill="1" applyBorder="1" applyAlignment="1">
      <alignment horizontal="center" vertical="center" wrapText="1"/>
    </xf>
    <xf numFmtId="0" fontId="6" fillId="19" borderId="3" xfId="7" applyFont="1" applyFill="1" applyBorder="1" applyAlignment="1">
      <alignment horizontal="left" vertical="top" wrapText="1"/>
    </xf>
    <xf numFmtId="0" fontId="6" fillId="19" borderId="4" xfId="7" applyFont="1" applyFill="1" applyBorder="1" applyAlignment="1">
      <alignment horizontal="left" vertical="top"/>
    </xf>
    <xf numFmtId="0" fontId="6" fillId="19" borderId="5" xfId="7" applyFont="1" applyFill="1" applyBorder="1" applyAlignment="1">
      <alignment horizontal="left" vertical="top"/>
    </xf>
    <xf numFmtId="0" fontId="6" fillId="19" borderId="6" xfId="7" applyFont="1" applyFill="1" applyBorder="1" applyAlignment="1">
      <alignment horizontal="left" vertical="top"/>
    </xf>
    <xf numFmtId="0" fontId="6" fillId="19" borderId="7" xfId="7" applyFont="1" applyFill="1" applyBorder="1" applyAlignment="1">
      <alignment horizontal="left" vertical="top"/>
    </xf>
    <xf numFmtId="0" fontId="6" fillId="19" borderId="8" xfId="7" applyFont="1" applyFill="1" applyBorder="1" applyAlignment="1">
      <alignment horizontal="left" vertical="top"/>
    </xf>
    <xf numFmtId="0" fontId="6" fillId="19" borderId="9" xfId="7" applyFont="1" applyFill="1" applyBorder="1" applyAlignment="1">
      <alignment horizontal="left" vertical="top"/>
    </xf>
    <xf numFmtId="0" fontId="6" fillId="19" borderId="10" xfId="7" applyFont="1" applyFill="1" applyBorder="1" applyAlignment="1">
      <alignment horizontal="left" vertical="top"/>
    </xf>
    <xf numFmtId="0" fontId="6" fillId="19" borderId="3" xfId="7" applyFont="1" applyFill="1" applyBorder="1" applyAlignment="1">
      <alignment horizontal="left" vertical="top"/>
    </xf>
    <xf numFmtId="0" fontId="6" fillId="7" borderId="36" xfId="7" applyFont="1" applyFill="1" applyBorder="1" applyAlignment="1" applyProtection="1">
      <alignment horizontal="left" vertical="center"/>
      <protection locked="0"/>
    </xf>
    <xf numFmtId="0" fontId="10" fillId="19" borderId="25" xfId="8" applyFont="1" applyFill="1" applyBorder="1" applyAlignment="1">
      <alignment horizontal="left" vertical="center"/>
    </xf>
    <xf numFmtId="0" fontId="10" fillId="19" borderId="35" xfId="8" applyFont="1" applyFill="1" applyBorder="1" applyAlignment="1">
      <alignment horizontal="left" vertical="center"/>
    </xf>
    <xf numFmtId="0" fontId="10" fillId="19" borderId="37" xfId="8" applyFont="1" applyFill="1" applyBorder="1" applyAlignment="1">
      <alignment horizontal="left" vertical="center"/>
    </xf>
    <xf numFmtId="0" fontId="6" fillId="7" borderId="24" xfId="8" applyFont="1" applyFill="1" applyBorder="1" applyAlignment="1" applyProtection="1">
      <alignment horizontal="left" vertical="top"/>
      <protection locked="0"/>
    </xf>
    <xf numFmtId="0" fontId="6" fillId="19" borderId="21" xfId="8" applyFont="1" applyFill="1" applyBorder="1" applyAlignment="1">
      <alignment horizontal="left" vertical="center" wrapText="1"/>
    </xf>
    <xf numFmtId="0" fontId="6" fillId="19" borderId="1" xfId="8" applyFont="1" applyFill="1" applyBorder="1" applyAlignment="1">
      <alignment horizontal="left" vertical="center"/>
    </xf>
    <xf numFmtId="0" fontId="6" fillId="19" borderId="26" xfId="8" applyFont="1" applyFill="1" applyBorder="1" applyAlignment="1">
      <alignment horizontal="left" vertical="center"/>
    </xf>
    <xf numFmtId="0" fontId="6" fillId="19" borderId="0" xfId="3" applyFont="1" applyFill="1" applyAlignment="1">
      <alignment horizontal="left" vertical="top" shrinkToFit="1"/>
    </xf>
    <xf numFmtId="0" fontId="6" fillId="19" borderId="28" xfId="3" applyFont="1" applyFill="1" applyBorder="1" applyAlignment="1">
      <alignment horizontal="left" vertical="top" shrinkToFit="1"/>
    </xf>
    <xf numFmtId="0" fontId="22" fillId="19" borderId="24" xfId="8" applyFont="1" applyFill="1" applyBorder="1" applyAlignment="1">
      <alignment horizontal="center" vertical="center"/>
    </xf>
    <xf numFmtId="0" fontId="12" fillId="19" borderId="24" xfId="0" applyFont="1" applyFill="1" applyBorder="1" applyAlignment="1">
      <alignment vertical="center"/>
    </xf>
    <xf numFmtId="0" fontId="10" fillId="19" borderId="24" xfId="8" applyFont="1" applyFill="1" applyBorder="1" applyAlignment="1">
      <alignment horizontal="left" vertical="center" wrapText="1"/>
    </xf>
    <xf numFmtId="0" fontId="15" fillId="19" borderId="24" xfId="0" applyFont="1" applyFill="1" applyBorder="1" applyAlignment="1">
      <alignment horizontal="left" vertical="center"/>
    </xf>
    <xf numFmtId="0" fontId="6" fillId="19" borderId="24" xfId="8" applyFont="1" applyFill="1" applyBorder="1" applyAlignment="1">
      <alignment horizontal="left" vertical="center"/>
    </xf>
    <xf numFmtId="0" fontId="0" fillId="19" borderId="24" xfId="0" applyFill="1" applyBorder="1" applyAlignment="1">
      <alignment horizontal="left" vertical="center"/>
    </xf>
    <xf numFmtId="0" fontId="6" fillId="19" borderId="0" xfId="8" applyFont="1" applyFill="1" applyAlignment="1">
      <alignment horizontal="right"/>
    </xf>
    <xf numFmtId="0" fontId="6" fillId="19" borderId="24" xfId="8" applyFont="1" applyFill="1" applyBorder="1" applyAlignment="1">
      <alignment horizontal="left" vertical="center" wrapText="1"/>
    </xf>
    <xf numFmtId="0" fontId="6" fillId="19" borderId="24" xfId="8" applyFont="1" applyFill="1" applyBorder="1" applyAlignment="1">
      <alignment horizontal="left" vertical="top"/>
    </xf>
    <xf numFmtId="0" fontId="75" fillId="19" borderId="24" xfId="8" applyFont="1" applyFill="1" applyBorder="1" applyAlignment="1">
      <alignment horizontal="center" vertical="center"/>
    </xf>
    <xf numFmtId="0" fontId="6" fillId="7" borderId="25" xfId="8" applyFont="1" applyFill="1" applyBorder="1" applyAlignment="1" applyProtection="1">
      <alignment horizontal="left" vertical="top"/>
      <protection locked="0"/>
    </xf>
    <xf numFmtId="0" fontId="6" fillId="7" borderId="35" xfId="8" applyFont="1" applyFill="1" applyBorder="1" applyAlignment="1" applyProtection="1">
      <alignment horizontal="left" vertical="top"/>
      <protection locked="0"/>
    </xf>
    <xf numFmtId="0" fontId="6" fillId="7" borderId="36" xfId="8" applyFont="1" applyFill="1" applyBorder="1" applyAlignment="1" applyProtection="1">
      <alignment horizontal="left" vertical="top"/>
      <protection locked="0"/>
    </xf>
    <xf numFmtId="0" fontId="0" fillId="7" borderId="24" xfId="0" applyFill="1" applyBorder="1" applyAlignment="1" applyProtection="1">
      <alignment horizontal="left"/>
      <protection locked="0"/>
    </xf>
    <xf numFmtId="0" fontId="6" fillId="19" borderId="25" xfId="8" applyFont="1" applyFill="1" applyBorder="1" applyAlignment="1">
      <alignment horizontal="left" vertical="center"/>
    </xf>
    <xf numFmtId="0" fontId="6" fillId="19" borderId="35" xfId="8" applyFont="1" applyFill="1" applyBorder="1" applyAlignment="1">
      <alignment horizontal="left" vertical="center"/>
    </xf>
    <xf numFmtId="0" fontId="6" fillId="19" borderId="37" xfId="8" applyFont="1" applyFill="1" applyBorder="1" applyAlignment="1">
      <alignment horizontal="left" vertical="center"/>
    </xf>
    <xf numFmtId="0" fontId="15" fillId="19" borderId="25" xfId="8" applyFont="1" applyFill="1" applyBorder="1" applyAlignment="1">
      <alignment horizontal="left" vertical="center"/>
    </xf>
    <xf numFmtId="0" fontId="15" fillId="19" borderId="35" xfId="8" applyFont="1" applyFill="1" applyBorder="1" applyAlignment="1">
      <alignment horizontal="left" vertical="center"/>
    </xf>
    <xf numFmtId="0" fontId="15" fillId="19" borderId="37" xfId="8" applyFont="1" applyFill="1" applyBorder="1" applyAlignment="1">
      <alignment horizontal="left" vertical="center"/>
    </xf>
    <xf numFmtId="0" fontId="87" fillId="19" borderId="21" xfId="9" applyFont="1" applyFill="1" applyBorder="1" applyAlignment="1">
      <alignment horizontal="center" vertical="center" textRotation="255" wrapText="1"/>
    </xf>
    <xf numFmtId="0" fontId="87" fillId="19" borderId="1" xfId="9" applyFont="1" applyFill="1" applyBorder="1" applyAlignment="1">
      <alignment horizontal="center" vertical="center" textRotation="255" wrapText="1"/>
    </xf>
    <xf numFmtId="0" fontId="87" fillId="19" borderId="26" xfId="9" applyFont="1" applyFill="1" applyBorder="1" applyAlignment="1">
      <alignment horizontal="center" vertical="center" textRotation="255" wrapText="1"/>
    </xf>
    <xf numFmtId="0" fontId="83" fillId="19" borderId="21" xfId="9" applyFont="1" applyFill="1" applyBorder="1" applyAlignment="1">
      <alignment horizontal="center" vertical="center" textRotation="255"/>
    </xf>
    <xf numFmtId="0" fontId="83" fillId="19" borderId="1" xfId="9" applyFont="1" applyFill="1" applyBorder="1" applyAlignment="1">
      <alignment horizontal="center" vertical="center" textRotation="255"/>
    </xf>
    <xf numFmtId="0" fontId="83" fillId="19" borderId="26" xfId="9" applyFont="1" applyFill="1" applyBorder="1" applyAlignment="1">
      <alignment horizontal="center" vertical="center" textRotation="255"/>
    </xf>
    <xf numFmtId="0" fontId="85" fillId="19" borderId="21" xfId="9" applyFont="1" applyFill="1" applyBorder="1" applyAlignment="1">
      <alignment horizontal="center" vertical="center" textRotation="255"/>
    </xf>
    <xf numFmtId="0" fontId="85" fillId="19" borderId="1" xfId="9" applyFont="1" applyFill="1" applyBorder="1" applyAlignment="1">
      <alignment horizontal="center" vertical="center" textRotation="255"/>
    </xf>
    <xf numFmtId="0" fontId="85" fillId="19" borderId="26" xfId="9" applyFont="1" applyFill="1" applyBorder="1" applyAlignment="1">
      <alignment horizontal="center" vertical="center" textRotation="255"/>
    </xf>
    <xf numFmtId="0" fontId="84" fillId="19" borderId="21" xfId="9" applyFont="1" applyFill="1" applyBorder="1" applyAlignment="1">
      <alignment horizontal="center" vertical="center" textRotation="255"/>
    </xf>
    <xf numFmtId="0" fontId="84" fillId="19" borderId="1" xfId="9" applyFont="1" applyFill="1" applyBorder="1" applyAlignment="1">
      <alignment horizontal="center" vertical="center" textRotation="255"/>
    </xf>
    <xf numFmtId="0" fontId="84" fillId="19" borderId="26" xfId="9" applyFont="1" applyFill="1" applyBorder="1" applyAlignment="1">
      <alignment horizontal="center" vertical="center" textRotation="255"/>
    </xf>
    <xf numFmtId="0" fontId="33" fillId="19" borderId="3" xfId="9" applyFont="1" applyFill="1" applyBorder="1" applyAlignment="1">
      <alignment horizontal="center" vertical="center"/>
    </xf>
    <xf numFmtId="0" fontId="33" fillId="19" borderId="4" xfId="9" applyFont="1" applyFill="1" applyBorder="1" applyAlignment="1">
      <alignment horizontal="center" vertical="center"/>
    </xf>
    <xf numFmtId="0" fontId="33" fillId="19" borderId="5" xfId="9" applyFont="1" applyFill="1" applyBorder="1" applyAlignment="1">
      <alignment horizontal="center" vertical="center"/>
    </xf>
    <xf numFmtId="0" fontId="33" fillId="19" borderId="6" xfId="9" applyFont="1" applyFill="1" applyBorder="1" applyAlignment="1">
      <alignment horizontal="center" vertical="center"/>
    </xf>
    <xf numFmtId="0" fontId="33" fillId="19" borderId="0" xfId="9" applyFont="1" applyFill="1" applyAlignment="1">
      <alignment horizontal="center" vertical="center"/>
    </xf>
    <xf numFmtId="0" fontId="33" fillId="19" borderId="7" xfId="9" applyFont="1" applyFill="1" applyBorder="1" applyAlignment="1">
      <alignment horizontal="center" vertical="center"/>
    </xf>
    <xf numFmtId="0" fontId="34" fillId="19" borderId="36" xfId="13" applyFont="1" applyFill="1" applyBorder="1" applyAlignment="1">
      <alignment horizontal="center" vertical="center" wrapText="1" shrinkToFit="1"/>
    </xf>
    <xf numFmtId="0" fontId="34" fillId="19" borderId="5" xfId="13" applyFont="1" applyFill="1" applyBorder="1" applyAlignment="1">
      <alignment horizontal="center" vertical="center" wrapText="1" shrinkToFit="1"/>
    </xf>
    <xf numFmtId="0" fontId="37" fillId="19" borderId="24" xfId="13" applyFont="1" applyFill="1" applyBorder="1" applyAlignment="1">
      <alignment horizontal="center" vertical="center" wrapText="1"/>
    </xf>
    <xf numFmtId="0" fontId="28" fillId="19" borderId="24" xfId="9" applyFont="1" applyFill="1" applyBorder="1" applyAlignment="1">
      <alignment horizontal="center" vertical="center"/>
    </xf>
    <xf numFmtId="0" fontId="30" fillId="19" borderId="24" xfId="9" applyFont="1" applyFill="1" applyBorder="1" applyAlignment="1">
      <alignment horizontal="center" vertical="center" shrinkToFit="1"/>
    </xf>
    <xf numFmtId="0" fontId="28" fillId="7" borderId="24" xfId="9" applyFont="1" applyFill="1" applyBorder="1" applyAlignment="1" applyProtection="1">
      <alignment horizontal="left" vertical="top" wrapText="1"/>
      <protection locked="0"/>
    </xf>
    <xf numFmtId="0" fontId="28" fillId="7" borderId="25" xfId="9" applyFont="1" applyFill="1" applyBorder="1" applyAlignment="1" applyProtection="1">
      <alignment horizontal="left" vertical="top" wrapText="1"/>
      <protection locked="0"/>
    </xf>
    <xf numFmtId="0" fontId="59" fillId="7" borderId="24" xfId="9" applyFont="1" applyFill="1" applyBorder="1" applyAlignment="1" applyProtection="1">
      <alignment horizontal="left" vertical="top" wrapText="1"/>
      <protection locked="0"/>
    </xf>
    <xf numFmtId="0" fontId="46" fillId="19" borderId="25" xfId="9" applyFont="1" applyFill="1" applyBorder="1" applyAlignment="1">
      <alignment horizontal="left" vertical="center"/>
    </xf>
    <xf numFmtId="0" fontId="46" fillId="19" borderId="35" xfId="9" applyFont="1" applyFill="1" applyBorder="1" applyAlignment="1">
      <alignment horizontal="left" vertical="center"/>
    </xf>
    <xf numFmtId="0" fontId="46" fillId="19" borderId="37" xfId="9" applyFont="1" applyFill="1" applyBorder="1" applyAlignment="1">
      <alignment horizontal="left" vertical="center"/>
    </xf>
    <xf numFmtId="0" fontId="30" fillId="19" borderId="24" xfId="9" applyFont="1" applyFill="1" applyBorder="1" applyAlignment="1">
      <alignment horizontal="center" vertical="center"/>
    </xf>
    <xf numFmtId="0" fontId="30" fillId="19" borderId="24" xfId="9" applyFont="1" applyFill="1" applyBorder="1" applyAlignment="1">
      <alignment horizontal="left" vertical="center"/>
    </xf>
    <xf numFmtId="0" fontId="98" fillId="19" borderId="0" xfId="9" applyFont="1" applyFill="1" applyAlignment="1">
      <alignment horizontal="left" vertical="top" wrapText="1"/>
    </xf>
    <xf numFmtId="0" fontId="98" fillId="19" borderId="0" xfId="9" applyFont="1" applyFill="1" applyAlignment="1">
      <alignment horizontal="left" vertical="top"/>
    </xf>
    <xf numFmtId="0" fontId="59" fillId="7" borderId="36" xfId="9" applyFont="1" applyFill="1" applyBorder="1" applyAlignment="1" applyProtection="1">
      <alignment horizontal="left" vertical="top" wrapText="1"/>
      <protection locked="0"/>
    </xf>
    <xf numFmtId="0" fontId="33" fillId="19" borderId="24" xfId="9" applyFont="1" applyFill="1" applyBorder="1" applyAlignment="1">
      <alignment horizontal="center" vertical="center"/>
    </xf>
    <xf numFmtId="0" fontId="30" fillId="7" borderId="25" xfId="9" applyFont="1" applyFill="1" applyBorder="1" applyAlignment="1" applyProtection="1">
      <alignment horizontal="left" vertical="top"/>
      <protection locked="0"/>
    </xf>
    <xf numFmtId="0" fontId="30" fillId="7" borderId="35" xfId="9" applyFont="1" applyFill="1" applyBorder="1" applyAlignment="1" applyProtection="1">
      <alignment horizontal="left" vertical="top"/>
      <protection locked="0"/>
    </xf>
    <xf numFmtId="0" fontId="30" fillId="7" borderId="36" xfId="9" applyFont="1" applyFill="1" applyBorder="1" applyAlignment="1" applyProtection="1">
      <alignment horizontal="left" vertical="top"/>
      <protection locked="0"/>
    </xf>
    <xf numFmtId="0" fontId="59" fillId="19" borderId="24" xfId="9" applyFont="1" applyFill="1" applyBorder="1" applyAlignment="1">
      <alignment horizontal="left" vertical="top" wrapText="1"/>
    </xf>
    <xf numFmtId="0" fontId="10" fillId="19" borderId="38" xfId="0" applyFont="1" applyFill="1" applyBorder="1" applyAlignment="1">
      <alignment horizontal="left" vertical="top" wrapText="1"/>
    </xf>
    <xf numFmtId="0" fontId="35" fillId="19" borderId="25" xfId="13" applyFont="1" applyFill="1" applyBorder="1" applyAlignment="1">
      <alignment horizontal="center"/>
    </xf>
    <xf numFmtId="0" fontId="35" fillId="19" borderId="35" xfId="13" applyFont="1" applyFill="1" applyBorder="1" applyAlignment="1">
      <alignment horizontal="center"/>
    </xf>
    <xf numFmtId="0" fontId="35" fillId="19" borderId="36" xfId="13" applyFont="1" applyFill="1" applyBorder="1" applyAlignment="1">
      <alignment horizontal="center"/>
    </xf>
    <xf numFmtId="0" fontId="54" fillId="19" borderId="24" xfId="13" applyFont="1" applyFill="1" applyBorder="1" applyAlignment="1">
      <alignment horizontal="center" vertical="center" wrapText="1"/>
    </xf>
    <xf numFmtId="0" fontId="54" fillId="19" borderId="24" xfId="13" applyFont="1" applyFill="1" applyBorder="1" applyAlignment="1">
      <alignment horizontal="center" vertical="center"/>
    </xf>
    <xf numFmtId="0" fontId="54" fillId="19" borderId="21" xfId="13" applyFont="1" applyFill="1" applyBorder="1" applyAlignment="1">
      <alignment horizontal="center" vertical="center"/>
    </xf>
    <xf numFmtId="0" fontId="37" fillId="19" borderId="24" xfId="13" applyFont="1" applyFill="1" applyBorder="1" applyAlignment="1">
      <alignment horizontal="center" vertical="center" wrapText="1" shrinkToFit="1"/>
    </xf>
    <xf numFmtId="0" fontId="28" fillId="19" borderId="24" xfId="9" applyFont="1" applyFill="1" applyBorder="1" applyAlignment="1">
      <alignment horizontal="center" vertical="center" wrapText="1"/>
    </xf>
    <xf numFmtId="0" fontId="27" fillId="19" borderId="38" xfId="13" applyFont="1" applyFill="1" applyBorder="1" applyAlignment="1">
      <alignment horizontal="center" vertical="center" wrapText="1"/>
    </xf>
    <xf numFmtId="0" fontId="30" fillId="19" borderId="25" xfId="9" applyFont="1" applyFill="1" applyBorder="1" applyAlignment="1">
      <alignment horizontal="left" vertical="center"/>
    </xf>
    <xf numFmtId="0" fontId="30" fillId="19" borderId="35" xfId="9" applyFont="1" applyFill="1" applyBorder="1" applyAlignment="1">
      <alignment horizontal="left" vertical="center"/>
    </xf>
    <xf numFmtId="0" fontId="30" fillId="19" borderId="37" xfId="9" applyFont="1" applyFill="1" applyBorder="1" applyAlignment="1">
      <alignment horizontal="left" vertical="center"/>
    </xf>
    <xf numFmtId="0" fontId="46" fillId="19" borderId="24" xfId="9" applyFont="1" applyFill="1" applyBorder="1" applyAlignment="1">
      <alignment horizontal="left" vertical="center"/>
    </xf>
    <xf numFmtId="0" fontId="30" fillId="19" borderId="0" xfId="9" applyFont="1" applyFill="1" applyAlignment="1">
      <alignment horizontal="right"/>
    </xf>
    <xf numFmtId="0" fontId="33" fillId="19" borderId="24" xfId="9" applyFont="1" applyFill="1" applyBorder="1" applyAlignment="1">
      <alignment horizontal="center"/>
    </xf>
    <xf numFmtId="0" fontId="82" fillId="19" borderId="24" xfId="13" applyFont="1" applyFill="1" applyBorder="1" applyAlignment="1">
      <alignment horizontal="center" vertical="center" wrapText="1" shrinkToFit="1"/>
    </xf>
    <xf numFmtId="0" fontId="28" fillId="19" borderId="0" xfId="9" applyFont="1" applyFill="1" applyAlignment="1">
      <alignment horizontal="right"/>
    </xf>
    <xf numFmtId="0" fontId="35" fillId="19" borderId="24" xfId="13" applyFont="1" applyFill="1" applyBorder="1" applyAlignment="1">
      <alignment horizontal="center" vertical="center"/>
    </xf>
    <xf numFmtId="0" fontId="27" fillId="19" borderId="24" xfId="13" applyFont="1" applyFill="1" applyBorder="1" applyAlignment="1">
      <alignment horizontal="center" vertical="center"/>
    </xf>
    <xf numFmtId="0" fontId="35" fillId="19" borderId="24" xfId="13" applyFont="1" applyFill="1" applyBorder="1" applyAlignment="1">
      <alignment horizontal="center"/>
    </xf>
    <xf numFmtId="0" fontId="37" fillId="19" borderId="21" xfId="13" applyFont="1" applyFill="1" applyBorder="1" applyAlignment="1">
      <alignment horizontal="center" vertical="center" wrapText="1"/>
    </xf>
    <xf numFmtId="0" fontId="28" fillId="19" borderId="24" xfId="9" applyFont="1" applyFill="1" applyBorder="1" applyAlignment="1">
      <alignment horizontal="left" vertical="center"/>
    </xf>
    <xf numFmtId="0" fontId="27" fillId="19" borderId="24" xfId="13" applyFont="1" applyFill="1" applyBorder="1" applyAlignment="1">
      <alignment horizontal="left" vertical="center"/>
    </xf>
    <xf numFmtId="0" fontId="27" fillId="19" borderId="25" xfId="13" applyFont="1" applyFill="1" applyBorder="1" applyAlignment="1">
      <alignment horizontal="left" vertical="center"/>
    </xf>
    <xf numFmtId="0" fontId="30" fillId="7" borderId="24" xfId="9" applyFont="1" applyFill="1" applyBorder="1" applyAlignment="1" applyProtection="1">
      <alignment horizontal="left" vertical="top"/>
      <protection locked="0"/>
    </xf>
    <xf numFmtId="0" fontId="31" fillId="19" borderId="24" xfId="9" applyFont="1" applyFill="1" applyBorder="1" applyAlignment="1">
      <alignment horizontal="left" vertical="center" wrapText="1" shrinkToFit="1"/>
    </xf>
    <xf numFmtId="0" fontId="31" fillId="19" borderId="24" xfId="9" applyFont="1" applyFill="1" applyBorder="1" applyAlignment="1">
      <alignment horizontal="left" vertical="center" shrinkToFit="1"/>
    </xf>
    <xf numFmtId="0" fontId="32" fillId="19" borderId="24" xfId="9" applyFont="1" applyFill="1" applyBorder="1" applyAlignment="1">
      <alignment horizontal="center" vertical="center"/>
    </xf>
    <xf numFmtId="0" fontId="30" fillId="19" borderId="42" xfId="9" applyFont="1" applyFill="1" applyBorder="1" applyAlignment="1">
      <alignment horizontal="left" vertical="center"/>
    </xf>
    <xf numFmtId="0" fontId="30" fillId="19" borderId="24" xfId="9" applyFont="1" applyFill="1" applyBorder="1" applyAlignment="1">
      <alignment horizontal="left" vertical="top" shrinkToFit="1"/>
    </xf>
    <xf numFmtId="0" fontId="28" fillId="19" borderId="24" xfId="9" applyFont="1" applyFill="1" applyBorder="1" applyAlignment="1">
      <alignment horizontal="left" vertical="top"/>
    </xf>
    <xf numFmtId="0" fontId="28" fillId="7" borderId="3" xfId="3" applyFont="1" applyFill="1" applyBorder="1" applyAlignment="1" applyProtection="1">
      <alignment horizontal="left" vertical="top" wrapText="1"/>
      <protection locked="0"/>
    </xf>
    <xf numFmtId="0" fontId="28" fillId="7" borderId="4" xfId="3" applyFont="1" applyFill="1" applyBorder="1" applyAlignment="1" applyProtection="1">
      <alignment horizontal="left" vertical="top" wrapText="1"/>
      <protection locked="0"/>
    </xf>
    <xf numFmtId="0" fontId="28" fillId="7" borderId="5" xfId="3" applyFont="1" applyFill="1" applyBorder="1" applyAlignment="1" applyProtection="1">
      <alignment horizontal="left" vertical="top" wrapText="1"/>
      <protection locked="0"/>
    </xf>
    <xf numFmtId="0" fontId="28" fillId="7" borderId="6" xfId="3" applyFont="1" applyFill="1" applyBorder="1" applyAlignment="1" applyProtection="1">
      <alignment horizontal="left" vertical="top" wrapText="1"/>
      <protection locked="0"/>
    </xf>
    <xf numFmtId="0" fontId="28" fillId="7" borderId="0" xfId="3" applyFont="1" applyFill="1" applyAlignment="1" applyProtection="1">
      <alignment horizontal="left" vertical="top" wrapText="1"/>
      <protection locked="0"/>
    </xf>
    <xf numFmtId="0" fontId="28" fillId="7" borderId="7" xfId="3" applyFont="1" applyFill="1" applyBorder="1" applyAlignment="1" applyProtection="1">
      <alignment horizontal="left" vertical="top" wrapText="1"/>
      <protection locked="0"/>
    </xf>
    <xf numFmtId="0" fontId="28" fillId="7" borderId="8" xfId="3" applyFont="1" applyFill="1" applyBorder="1" applyAlignment="1" applyProtection="1">
      <alignment horizontal="left" vertical="top" wrapText="1"/>
      <protection locked="0"/>
    </xf>
    <xf numFmtId="0" fontId="28" fillId="7" borderId="9" xfId="3" applyFont="1" applyFill="1" applyBorder="1" applyAlignment="1" applyProtection="1">
      <alignment horizontal="left" vertical="top" wrapText="1"/>
      <protection locked="0"/>
    </xf>
    <xf numFmtId="0" fontId="28" fillId="7" borderId="10" xfId="3" applyFont="1" applyFill="1" applyBorder="1" applyAlignment="1" applyProtection="1">
      <alignment horizontal="left" vertical="top" wrapText="1"/>
      <protection locked="0"/>
    </xf>
    <xf numFmtId="0" fontId="10" fillId="19" borderId="25" xfId="10" applyFont="1" applyFill="1" applyBorder="1" applyAlignment="1">
      <alignment horizontal="left" vertical="center"/>
    </xf>
    <xf numFmtId="0" fontId="10" fillId="19" borderId="35" xfId="10" applyFont="1" applyFill="1" applyBorder="1" applyAlignment="1">
      <alignment horizontal="left" vertical="center"/>
    </xf>
    <xf numFmtId="0" fontId="10" fillId="19" borderId="37" xfId="10" applyFont="1" applyFill="1" applyBorder="1" applyAlignment="1">
      <alignment horizontal="left" vertical="center"/>
    </xf>
    <xf numFmtId="0" fontId="6" fillId="19" borderId="25" xfId="10" applyFont="1" applyFill="1" applyBorder="1" applyAlignment="1">
      <alignment horizontal="left" vertical="center"/>
    </xf>
    <xf numFmtId="0" fontId="6" fillId="19" borderId="35" xfId="10" applyFont="1" applyFill="1" applyBorder="1" applyAlignment="1">
      <alignment horizontal="left" vertical="center"/>
    </xf>
    <xf numFmtId="0" fontId="6" fillId="19" borderId="37" xfId="10" applyFont="1" applyFill="1" applyBorder="1" applyAlignment="1">
      <alignment horizontal="left" vertical="center"/>
    </xf>
    <xf numFmtId="0" fontId="1" fillId="19" borderId="25" xfId="10" applyFill="1" applyBorder="1" applyAlignment="1">
      <alignment horizontal="center" vertical="center"/>
    </xf>
    <xf numFmtId="0" fontId="1" fillId="19" borderId="36" xfId="10" applyFill="1" applyBorder="1" applyAlignment="1">
      <alignment horizontal="center" vertical="center"/>
    </xf>
    <xf numFmtId="0" fontId="6" fillId="7" borderId="25" xfId="9" applyFont="1" applyFill="1" applyBorder="1" applyAlignment="1" applyProtection="1">
      <alignment horizontal="left" vertical="top"/>
      <protection locked="0"/>
    </xf>
    <xf numFmtId="0" fontId="6" fillId="7" borderId="35" xfId="9" applyFont="1" applyFill="1" applyBorder="1" applyAlignment="1" applyProtection="1">
      <alignment horizontal="left" vertical="top"/>
      <protection locked="0"/>
    </xf>
    <xf numFmtId="0" fontId="6" fillId="7" borderId="36" xfId="9" applyFont="1" applyFill="1" applyBorder="1" applyAlignment="1" applyProtection="1">
      <alignment horizontal="left" vertical="top"/>
      <protection locked="0"/>
    </xf>
    <xf numFmtId="0" fontId="1" fillId="19" borderId="0" xfId="9" applyFill="1" applyAlignment="1">
      <alignment horizontal="right"/>
    </xf>
    <xf numFmtId="0" fontId="13" fillId="19" borderId="0" xfId="10" applyFont="1" applyFill="1" applyAlignment="1">
      <alignment horizontal="left"/>
    </xf>
    <xf numFmtId="0" fontId="22" fillId="19" borderId="21" xfId="10" applyFont="1" applyFill="1" applyBorder="1" applyAlignment="1">
      <alignment horizontal="center"/>
    </xf>
    <xf numFmtId="0" fontId="1" fillId="19" borderId="24" xfId="10" applyFill="1" applyBorder="1" applyAlignment="1">
      <alignment horizontal="left" vertical="top"/>
    </xf>
    <xf numFmtId="0" fontId="6" fillId="7" borderId="24" xfId="10" applyFont="1" applyFill="1" applyBorder="1" applyAlignment="1" applyProtection="1">
      <alignment horizontal="left" vertical="top"/>
      <protection locked="0"/>
    </xf>
    <xf numFmtId="0" fontId="10" fillId="16" borderId="25" xfId="10" applyFont="1" applyFill="1" applyBorder="1" applyAlignment="1">
      <alignment horizontal="center" vertical="center" shrinkToFit="1"/>
    </xf>
    <xf numFmtId="0" fontId="10" fillId="16" borderId="36" xfId="10" applyFont="1" applyFill="1" applyBorder="1" applyAlignment="1">
      <alignment horizontal="center" vertical="center" shrinkToFit="1"/>
    </xf>
    <xf numFmtId="0" fontId="0" fillId="19" borderId="25" xfId="0" applyFill="1" applyBorder="1" applyAlignment="1">
      <alignment horizontal="center" vertical="center"/>
    </xf>
    <xf numFmtId="0" fontId="0" fillId="19" borderId="35" xfId="0" applyFill="1" applyBorder="1" applyAlignment="1">
      <alignment horizontal="center" vertical="center"/>
    </xf>
    <xf numFmtId="0" fontId="0" fillId="19" borderId="36" xfId="0" applyFill="1" applyBorder="1" applyAlignment="1">
      <alignment horizontal="center" vertical="center"/>
    </xf>
    <xf numFmtId="0" fontId="6" fillId="19" borderId="25" xfId="10" applyFont="1" applyFill="1" applyBorder="1" applyAlignment="1">
      <alignment horizontal="center" vertical="center"/>
    </xf>
    <xf numFmtId="0" fontId="6" fillId="19" borderId="35" xfId="10" applyFont="1" applyFill="1" applyBorder="1" applyAlignment="1">
      <alignment horizontal="center" vertical="center"/>
    </xf>
    <xf numFmtId="0" fontId="6" fillId="19" borderId="36" xfId="10" applyFont="1" applyFill="1" applyBorder="1" applyAlignment="1">
      <alignment horizontal="center" vertical="center"/>
    </xf>
    <xf numFmtId="0" fontId="6" fillId="19" borderId="25" xfId="10" applyFont="1" applyFill="1" applyBorder="1" applyAlignment="1">
      <alignment horizontal="center"/>
    </xf>
    <xf numFmtId="0" fontId="6" fillId="19" borderId="36" xfId="10" applyFont="1" applyFill="1" applyBorder="1" applyAlignment="1">
      <alignment horizontal="center"/>
    </xf>
    <xf numFmtId="0" fontId="6" fillId="19" borderId="0" xfId="10" applyFont="1" applyFill="1" applyAlignment="1">
      <alignment horizontal="right"/>
    </xf>
    <xf numFmtId="0" fontId="6" fillId="19" borderId="0" xfId="7" applyFont="1" applyFill="1" applyAlignment="1">
      <alignment horizontal="left"/>
    </xf>
    <xf numFmtId="0" fontId="6" fillId="19" borderId="0" xfId="9" applyFont="1" applyFill="1" applyAlignment="1">
      <alignment horizontal="center"/>
    </xf>
    <xf numFmtId="0" fontId="6" fillId="19" borderId="0" xfId="9" applyFont="1" applyFill="1" applyAlignment="1">
      <alignment horizontal="right"/>
    </xf>
    <xf numFmtId="0" fontId="1" fillId="7" borderId="25" xfId="10" applyFill="1" applyBorder="1" applyAlignment="1" applyProtection="1">
      <alignment horizontal="left"/>
      <protection locked="0"/>
    </xf>
    <xf numFmtId="0" fontId="1" fillId="7" borderId="36" xfId="10" applyFill="1" applyBorder="1" applyAlignment="1" applyProtection="1">
      <alignment horizontal="left"/>
      <protection locked="0"/>
    </xf>
    <xf numFmtId="0" fontId="22" fillId="19" borderId="3" xfId="10" applyFont="1" applyFill="1" applyBorder="1" applyAlignment="1">
      <alignment horizontal="center" vertical="center"/>
    </xf>
    <xf numFmtId="0" fontId="22" fillId="19" borderId="4" xfId="10" applyFont="1" applyFill="1" applyBorder="1" applyAlignment="1">
      <alignment horizontal="center" vertical="center"/>
    </xf>
    <xf numFmtId="0" fontId="22" fillId="19" borderId="5" xfId="10" applyFont="1" applyFill="1" applyBorder="1" applyAlignment="1">
      <alignment horizontal="center" vertical="center"/>
    </xf>
    <xf numFmtId="0" fontId="22" fillId="19" borderId="8" xfId="10" applyFont="1" applyFill="1" applyBorder="1" applyAlignment="1">
      <alignment horizontal="center" vertical="center"/>
    </xf>
    <xf numFmtId="0" fontId="22" fillId="19" borderId="9" xfId="10" applyFont="1" applyFill="1" applyBorder="1" applyAlignment="1">
      <alignment horizontal="center" vertical="center"/>
    </xf>
    <xf numFmtId="0" fontId="22" fillId="19" borderId="10" xfId="10" applyFont="1" applyFill="1" applyBorder="1" applyAlignment="1">
      <alignment horizontal="center" vertical="center"/>
    </xf>
    <xf numFmtId="0" fontId="6" fillId="19" borderId="24" xfId="10" applyFont="1" applyFill="1" applyBorder="1" applyAlignment="1">
      <alignment horizontal="left" vertical="top"/>
    </xf>
    <xf numFmtId="0" fontId="22" fillId="19" borderId="24" xfId="10" applyFont="1" applyFill="1" applyBorder="1" applyAlignment="1">
      <alignment horizontal="center" vertical="center"/>
    </xf>
    <xf numFmtId="0" fontId="6" fillId="19" borderId="24" xfId="10" applyFont="1" applyFill="1" applyBorder="1" applyAlignment="1">
      <alignment horizontal="left" vertical="center"/>
    </xf>
    <xf numFmtId="0" fontId="6" fillId="3" borderId="24" xfId="10" applyFont="1" applyFill="1" applyBorder="1" applyAlignment="1" applyProtection="1">
      <alignment horizontal="left" vertical="top"/>
      <protection locked="0"/>
    </xf>
    <xf numFmtId="0" fontId="6" fillId="3" borderId="25" xfId="10" applyFont="1" applyFill="1" applyBorder="1" applyAlignment="1" applyProtection="1">
      <alignment horizontal="left" vertical="top"/>
      <protection locked="0"/>
    </xf>
    <xf numFmtId="0" fontId="6" fillId="19" borderId="24" xfId="10" applyFont="1" applyFill="1" applyBorder="1" applyAlignment="1">
      <alignment horizontal="left" vertical="center" shrinkToFit="1"/>
    </xf>
    <xf numFmtId="0" fontId="6" fillId="19" borderId="25" xfId="10" applyFont="1" applyFill="1" applyBorder="1" applyAlignment="1">
      <alignment horizontal="left" vertical="center" shrinkToFit="1"/>
    </xf>
    <xf numFmtId="0" fontId="6" fillId="19" borderId="24" xfId="10" applyFont="1" applyFill="1" applyBorder="1" applyAlignment="1">
      <alignment horizontal="center" vertical="center" shrinkToFit="1"/>
    </xf>
    <xf numFmtId="0" fontId="15" fillId="11" borderId="24" xfId="10" applyFont="1" applyFill="1" applyBorder="1" applyAlignment="1">
      <alignment horizontal="left" vertical="center" shrinkToFit="1"/>
    </xf>
    <xf numFmtId="0" fontId="15" fillId="7" borderId="24" xfId="0" applyFont="1" applyFill="1" applyBorder="1" applyAlignment="1">
      <alignment vertical="center" shrinkToFit="1"/>
    </xf>
    <xf numFmtId="0" fontId="6" fillId="19" borderId="24" xfId="10" applyFont="1" applyFill="1" applyBorder="1" applyAlignment="1">
      <alignment horizontal="left" vertical="center" wrapText="1" shrinkToFit="1"/>
    </xf>
    <xf numFmtId="0" fontId="6" fillId="19" borderId="25" xfId="10" applyFont="1" applyFill="1" applyBorder="1" applyAlignment="1">
      <alignment horizontal="left" vertical="center" wrapText="1" shrinkToFit="1"/>
    </xf>
    <xf numFmtId="0" fontId="6" fillId="19" borderId="35" xfId="10" applyFont="1" applyFill="1" applyBorder="1" applyAlignment="1">
      <alignment horizontal="left" vertical="center" shrinkToFit="1"/>
    </xf>
    <xf numFmtId="0" fontId="6" fillId="19" borderId="37" xfId="10" applyFont="1" applyFill="1" applyBorder="1" applyAlignment="1">
      <alignment horizontal="left" vertical="center" shrinkToFit="1"/>
    </xf>
    <xf numFmtId="0" fontId="15" fillId="14" borderId="24" xfId="10" applyFont="1" applyFill="1" applyBorder="1" applyAlignment="1">
      <alignment horizontal="left" vertical="center" shrinkToFit="1"/>
    </xf>
    <xf numFmtId="0" fontId="15" fillId="15" borderId="24" xfId="0" applyFont="1" applyFill="1" applyBorder="1" applyAlignment="1">
      <alignment vertical="center" shrinkToFit="1"/>
    </xf>
    <xf numFmtId="0" fontId="6" fillId="19" borderId="24" xfId="10" applyFont="1" applyFill="1" applyBorder="1" applyAlignment="1">
      <alignment horizontal="left"/>
    </xf>
    <xf numFmtId="0" fontId="22" fillId="19" borderId="24" xfId="10" applyFont="1" applyFill="1" applyBorder="1" applyAlignment="1">
      <alignment horizontal="center"/>
    </xf>
    <xf numFmtId="0" fontId="12" fillId="19" borderId="25" xfId="10" applyFont="1" applyFill="1" applyBorder="1" applyAlignment="1">
      <alignment horizontal="center"/>
    </xf>
    <xf numFmtId="0" fontId="12" fillId="19" borderId="35" xfId="10" applyFont="1" applyFill="1" applyBorder="1" applyAlignment="1">
      <alignment horizontal="center"/>
    </xf>
    <xf numFmtId="0" fontId="12" fillId="19" borderId="36" xfId="10" applyFont="1" applyFill="1" applyBorder="1" applyAlignment="1">
      <alignment horizontal="center"/>
    </xf>
    <xf numFmtId="0" fontId="46" fillId="7" borderId="24" xfId="3" applyFont="1" applyFill="1" applyBorder="1" applyAlignment="1" applyProtection="1">
      <alignment horizontal="left"/>
      <protection locked="0"/>
    </xf>
    <xf numFmtId="0" fontId="10" fillId="7" borderId="24" xfId="10" applyFont="1" applyFill="1" applyBorder="1" applyAlignment="1" applyProtection="1">
      <alignment horizontal="left" vertical="top" wrapText="1"/>
      <protection locked="0"/>
    </xf>
    <xf numFmtId="0" fontId="10" fillId="7" borderId="25" xfId="10" applyFont="1" applyFill="1" applyBorder="1" applyAlignment="1" applyProtection="1">
      <alignment horizontal="left" vertical="top" wrapText="1"/>
      <protection locked="0"/>
    </xf>
    <xf numFmtId="0" fontId="10" fillId="7" borderId="36" xfId="10" applyFont="1" applyFill="1" applyBorder="1" applyAlignment="1" applyProtection="1">
      <alignment horizontal="left" vertical="top" wrapText="1"/>
      <protection locked="0"/>
    </xf>
    <xf numFmtId="0" fontId="0" fillId="7" borderId="25" xfId="10" applyFont="1" applyFill="1" applyBorder="1" applyAlignment="1" applyProtection="1">
      <alignment horizontal="left"/>
      <protection locked="0"/>
    </xf>
    <xf numFmtId="0" fontId="1" fillId="7" borderId="35" xfId="10" applyFill="1" applyBorder="1" applyAlignment="1" applyProtection="1">
      <alignment horizontal="left"/>
      <protection locked="0"/>
    </xf>
    <xf numFmtId="0" fontId="55" fillId="19" borderId="24" xfId="0" applyFont="1" applyFill="1" applyBorder="1" applyAlignment="1">
      <alignment horizontal="center" vertical="center"/>
    </xf>
    <xf numFmtId="0" fontId="46" fillId="19" borderId="24" xfId="0" applyFont="1" applyFill="1" applyBorder="1" applyAlignment="1">
      <alignment horizontal="left" vertical="center"/>
    </xf>
    <xf numFmtId="0" fontId="10" fillId="19" borderId="24" xfId="10" applyFont="1" applyFill="1" applyBorder="1" applyAlignment="1">
      <alignment horizontal="center" vertical="center"/>
    </xf>
    <xf numFmtId="0" fontId="6" fillId="19" borderId="24" xfId="10" applyFont="1" applyFill="1" applyBorder="1" applyAlignment="1">
      <alignment horizontal="center" vertical="center"/>
    </xf>
    <xf numFmtId="0" fontId="46" fillId="19" borderId="24" xfId="0" applyFont="1" applyFill="1" applyBorder="1" applyAlignment="1">
      <alignment horizontal="center" vertical="top"/>
    </xf>
    <xf numFmtId="177" fontId="1" fillId="19" borderId="29" xfId="11" applyNumberFormat="1" applyFill="1" applyBorder="1" applyAlignment="1">
      <alignment horizontal="right" vertical="center"/>
    </xf>
    <xf numFmtId="0" fontId="1" fillId="19" borderId="29" xfId="11" applyFill="1" applyBorder="1" applyAlignment="1">
      <alignment horizontal="right" vertical="center"/>
    </xf>
    <xf numFmtId="177" fontId="1" fillId="7" borderId="2" xfId="11" applyNumberFormat="1" applyFill="1" applyBorder="1" applyAlignment="1" applyProtection="1">
      <alignment horizontal="right" vertical="center"/>
      <protection locked="0"/>
    </xf>
    <xf numFmtId="0" fontId="46" fillId="19" borderId="24" xfId="11" applyFont="1" applyFill="1" applyBorder="1" applyAlignment="1">
      <alignment horizontal="left" vertical="center"/>
    </xf>
    <xf numFmtId="0" fontId="46" fillId="19" borderId="25" xfId="11" applyFont="1" applyFill="1" applyBorder="1" applyAlignment="1">
      <alignment horizontal="left" vertical="center"/>
    </xf>
    <xf numFmtId="0" fontId="86" fillId="19" borderId="3" xfId="11" applyFont="1" applyFill="1" applyBorder="1" applyAlignment="1">
      <alignment horizontal="center" vertical="center" wrapText="1"/>
    </xf>
    <xf numFmtId="0" fontId="86" fillId="19" borderId="5" xfId="11" applyFont="1" applyFill="1" applyBorder="1" applyAlignment="1">
      <alignment horizontal="center" vertical="center" wrapText="1"/>
    </xf>
    <xf numFmtId="0" fontId="86" fillId="19" borderId="8" xfId="11" applyFont="1" applyFill="1" applyBorder="1" applyAlignment="1">
      <alignment horizontal="center" vertical="center" wrapText="1"/>
    </xf>
    <xf numFmtId="0" fontId="86" fillId="19" borderId="10" xfId="11" applyFont="1" applyFill="1" applyBorder="1" applyAlignment="1">
      <alignment horizontal="center" vertical="center" wrapText="1"/>
    </xf>
    <xf numFmtId="0" fontId="64" fillId="19" borderId="3" xfId="11" applyFont="1" applyFill="1" applyBorder="1" applyAlignment="1">
      <alignment horizontal="left" vertical="center"/>
    </xf>
    <xf numFmtId="0" fontId="64" fillId="19" borderId="5" xfId="11" applyFont="1" applyFill="1" applyBorder="1" applyAlignment="1">
      <alignment horizontal="left" vertical="center"/>
    </xf>
    <xf numFmtId="0" fontId="64" fillId="19" borderId="6" xfId="11" applyFont="1" applyFill="1" applyBorder="1" applyAlignment="1">
      <alignment horizontal="left" vertical="center"/>
    </xf>
    <xf numFmtId="0" fontId="64" fillId="19" borderId="7" xfId="11" applyFont="1" applyFill="1" applyBorder="1" applyAlignment="1">
      <alignment horizontal="left" vertical="center"/>
    </xf>
    <xf numFmtId="0" fontId="64" fillId="19" borderId="8" xfId="11" applyFont="1" applyFill="1" applyBorder="1" applyAlignment="1">
      <alignment horizontal="left" vertical="center"/>
    </xf>
    <xf numFmtId="0" fontId="64" fillId="19" borderId="10" xfId="11" applyFont="1" applyFill="1" applyBorder="1" applyAlignment="1">
      <alignment horizontal="left" vertical="center"/>
    </xf>
    <xf numFmtId="0" fontId="1" fillId="19" borderId="25" xfId="11" applyFill="1" applyBorder="1" applyAlignment="1">
      <alignment horizontal="left" vertical="center"/>
    </xf>
    <xf numFmtId="0" fontId="1" fillId="19" borderId="37" xfId="11" applyFill="1" applyBorder="1" applyAlignment="1">
      <alignment horizontal="left" vertical="center"/>
    </xf>
    <xf numFmtId="0" fontId="64" fillId="19" borderId="3" xfId="11" applyFont="1" applyFill="1" applyBorder="1" applyAlignment="1">
      <alignment horizontal="left" vertical="center" wrapText="1"/>
    </xf>
    <xf numFmtId="0" fontId="6" fillId="7" borderId="24" xfId="11" applyFont="1" applyFill="1" applyBorder="1" applyAlignment="1" applyProtection="1">
      <alignment horizontal="left" vertical="top"/>
      <protection locked="0"/>
    </xf>
    <xf numFmtId="0" fontId="46" fillId="19" borderId="35" xfId="11" applyFont="1" applyFill="1" applyBorder="1" applyAlignment="1">
      <alignment horizontal="left" vertical="center"/>
    </xf>
    <xf numFmtId="0" fontId="46" fillId="19" borderId="37" xfId="11" applyFont="1" applyFill="1" applyBorder="1" applyAlignment="1">
      <alignment horizontal="left" vertical="center"/>
    </xf>
    <xf numFmtId="0" fontId="6" fillId="19" borderId="0" xfId="11" applyFont="1" applyFill="1" applyAlignment="1">
      <alignment horizontal="right"/>
    </xf>
    <xf numFmtId="0" fontId="6" fillId="19" borderId="24" xfId="11" applyFont="1" applyFill="1" applyBorder="1" applyAlignment="1">
      <alignment horizontal="left" vertical="center"/>
    </xf>
    <xf numFmtId="0" fontId="6" fillId="7" borderId="25" xfId="11" applyFont="1" applyFill="1" applyBorder="1" applyAlignment="1" applyProtection="1">
      <alignment horizontal="left" vertical="top"/>
      <protection locked="0"/>
    </xf>
    <xf numFmtId="0" fontId="6" fillId="19" borderId="24" xfId="11" applyFont="1" applyFill="1" applyBorder="1" applyAlignment="1">
      <alignment horizontal="left" vertical="top"/>
    </xf>
    <xf numFmtId="0" fontId="46" fillId="19" borderId="36" xfId="11" applyFont="1" applyFill="1" applyBorder="1" applyAlignment="1">
      <alignment horizontal="left" vertical="center"/>
    </xf>
    <xf numFmtId="0" fontId="46" fillId="19" borderId="3" xfId="11" applyFont="1" applyFill="1" applyBorder="1" applyAlignment="1">
      <alignment horizontal="left" vertical="center"/>
    </xf>
    <xf numFmtId="0" fontId="46" fillId="19" borderId="4" xfId="11" applyFont="1" applyFill="1" applyBorder="1" applyAlignment="1">
      <alignment horizontal="left" vertical="center"/>
    </xf>
    <xf numFmtId="0" fontId="46" fillId="19" borderId="50" xfId="11" applyFont="1" applyFill="1" applyBorder="1" applyAlignment="1">
      <alignment horizontal="left" vertical="center"/>
    </xf>
    <xf numFmtId="0" fontId="22" fillId="19" borderId="24" xfId="11" applyFont="1" applyFill="1" applyBorder="1" applyAlignment="1">
      <alignment horizontal="left" vertical="center"/>
    </xf>
    <xf numFmtId="0" fontId="47" fillId="19" borderId="3" xfId="11" applyFont="1" applyFill="1" applyBorder="1" applyAlignment="1">
      <alignment horizontal="center" vertical="center"/>
    </xf>
    <xf numFmtId="0" fontId="47" fillId="19" borderId="4" xfId="11" applyFont="1" applyFill="1" applyBorder="1" applyAlignment="1">
      <alignment horizontal="center" vertical="center"/>
    </xf>
    <xf numFmtId="0" fontId="47" fillId="19" borderId="5" xfId="11" applyFont="1" applyFill="1" applyBorder="1" applyAlignment="1">
      <alignment horizontal="center" vertical="center"/>
    </xf>
    <xf numFmtId="0" fontId="47" fillId="19" borderId="8" xfId="11" applyFont="1" applyFill="1" applyBorder="1" applyAlignment="1">
      <alignment horizontal="center" vertical="center"/>
    </xf>
    <xf numFmtId="0" fontId="47" fillId="19" borderId="9" xfId="11" applyFont="1" applyFill="1" applyBorder="1" applyAlignment="1">
      <alignment horizontal="center" vertical="center"/>
    </xf>
    <xf numFmtId="0" fontId="47" fillId="19" borderId="10" xfId="11" applyFont="1" applyFill="1" applyBorder="1" applyAlignment="1">
      <alignment horizontal="center" vertical="center"/>
    </xf>
    <xf numFmtId="0" fontId="86" fillId="19" borderId="25" xfId="11" applyFont="1" applyFill="1" applyBorder="1" applyAlignment="1">
      <alignment horizontal="left" vertical="center"/>
    </xf>
    <xf numFmtId="0" fontId="86" fillId="19" borderId="35" xfId="11" applyFont="1" applyFill="1" applyBorder="1" applyAlignment="1">
      <alignment horizontal="left" vertical="center"/>
    </xf>
    <xf numFmtId="0" fontId="86" fillId="19" borderId="36" xfId="11" applyFont="1" applyFill="1" applyBorder="1" applyAlignment="1">
      <alignment horizontal="left" vertical="center"/>
    </xf>
    <xf numFmtId="0" fontId="86" fillId="19" borderId="25" xfId="11" applyFont="1" applyFill="1" applyBorder="1" applyAlignment="1">
      <alignment horizontal="center" vertical="center"/>
    </xf>
    <xf numFmtId="0" fontId="86" fillId="19" borderId="35" xfId="11" applyFont="1" applyFill="1" applyBorder="1" applyAlignment="1">
      <alignment horizontal="center" vertical="center"/>
    </xf>
    <xf numFmtId="0" fontId="86" fillId="19" borderId="36" xfId="11" applyFont="1" applyFill="1" applyBorder="1" applyAlignment="1">
      <alignment horizontal="center" vertical="center"/>
    </xf>
    <xf numFmtId="0" fontId="46" fillId="19" borderId="6" xfId="11" applyFont="1" applyFill="1" applyBorder="1" applyAlignment="1">
      <alignment horizontal="left" vertical="center"/>
    </xf>
    <xf numFmtId="0" fontId="46" fillId="19" borderId="0" xfId="11" applyFont="1" applyFill="1" applyAlignment="1">
      <alignment horizontal="left" vertical="center"/>
    </xf>
    <xf numFmtId="0" fontId="46" fillId="19" borderId="7" xfId="11" applyFont="1" applyFill="1" applyBorder="1" applyAlignment="1">
      <alignment horizontal="left" vertical="center"/>
    </xf>
    <xf numFmtId="0" fontId="46" fillId="19" borderId="8" xfId="11" applyFont="1" applyFill="1" applyBorder="1" applyAlignment="1">
      <alignment horizontal="left" vertical="center"/>
    </xf>
    <xf numFmtId="0" fontId="46" fillId="19" borderId="9" xfId="11" applyFont="1" applyFill="1" applyBorder="1" applyAlignment="1">
      <alignment horizontal="left" vertical="center"/>
    </xf>
    <xf numFmtId="0" fontId="46" fillId="19" borderId="10" xfId="11" applyFont="1" applyFill="1" applyBorder="1" applyAlignment="1">
      <alignment horizontal="left" vertical="center"/>
    </xf>
    <xf numFmtId="0" fontId="46" fillId="19" borderId="5" xfId="11" applyFont="1" applyFill="1" applyBorder="1" applyAlignment="1">
      <alignment horizontal="left" vertical="center"/>
    </xf>
    <xf numFmtId="0" fontId="55" fillId="19" borderId="25" xfId="11" applyFont="1" applyFill="1" applyBorder="1" applyAlignment="1">
      <alignment horizontal="left" vertical="center"/>
    </xf>
    <xf numFmtId="0" fontId="55" fillId="19" borderId="35" xfId="11" applyFont="1" applyFill="1" applyBorder="1" applyAlignment="1">
      <alignment horizontal="left" vertical="center"/>
    </xf>
    <xf numFmtId="0" fontId="55" fillId="19" borderId="36" xfId="11" applyFont="1" applyFill="1" applyBorder="1" applyAlignment="1">
      <alignment horizontal="left" vertical="center"/>
    </xf>
    <xf numFmtId="0" fontId="1" fillId="19" borderId="24" xfId="0" applyFont="1" applyFill="1" applyBorder="1" applyAlignment="1">
      <alignment horizontal="left" vertical="center"/>
    </xf>
    <xf numFmtId="0" fontId="1" fillId="19" borderId="24" xfId="0" applyFont="1" applyFill="1" applyBorder="1" applyAlignment="1">
      <alignment horizontal="left"/>
    </xf>
    <xf numFmtId="0" fontId="6" fillId="19" borderId="25" xfId="12" applyFont="1" applyFill="1" applyBorder="1" applyAlignment="1">
      <alignment horizontal="left" vertical="center"/>
    </xf>
    <xf numFmtId="0" fontId="6" fillId="19" borderId="35" xfId="12" applyFont="1" applyFill="1" applyBorder="1" applyAlignment="1">
      <alignment horizontal="left" vertical="center"/>
    </xf>
    <xf numFmtId="0" fontId="6" fillId="19" borderId="37" xfId="12" applyFont="1" applyFill="1" applyBorder="1" applyAlignment="1">
      <alignment horizontal="left" vertical="center"/>
    </xf>
    <xf numFmtId="0" fontId="1" fillId="19" borderId="24" xfId="12" applyFill="1" applyBorder="1" applyAlignment="1">
      <alignment horizontal="left" vertical="center"/>
    </xf>
    <xf numFmtId="0" fontId="0" fillId="19" borderId="25" xfId="12" applyFont="1" applyFill="1" applyBorder="1" applyAlignment="1">
      <alignment horizontal="left" vertical="center"/>
    </xf>
    <xf numFmtId="0" fontId="1" fillId="19" borderId="35" xfId="12" applyFill="1" applyBorder="1" applyAlignment="1">
      <alignment horizontal="left" vertical="center"/>
    </xf>
    <xf numFmtId="0" fontId="1" fillId="19" borderId="37" xfId="12" applyFill="1" applyBorder="1" applyAlignment="1">
      <alignment horizontal="left" vertical="center"/>
    </xf>
    <xf numFmtId="0" fontId="1" fillId="19" borderId="25" xfId="12" applyFill="1" applyBorder="1" applyAlignment="1">
      <alignment horizontal="left" vertical="center"/>
    </xf>
    <xf numFmtId="0" fontId="0" fillId="19" borderId="24" xfId="0" applyFill="1" applyBorder="1" applyAlignment="1">
      <alignment vertical="center" shrinkToFit="1"/>
    </xf>
    <xf numFmtId="0" fontId="0" fillId="19" borderId="24" xfId="0" applyFill="1" applyBorder="1" applyAlignment="1">
      <alignment shrinkToFit="1"/>
    </xf>
    <xf numFmtId="0" fontId="1" fillId="19" borderId="24" xfId="12" applyFill="1" applyBorder="1" applyAlignment="1">
      <alignment vertical="center"/>
    </xf>
    <xf numFmtId="0" fontId="0" fillId="19" borderId="3" xfId="0" applyFill="1" applyBorder="1" applyAlignment="1">
      <alignment horizontal="center" vertical="center" wrapText="1"/>
    </xf>
    <xf numFmtId="0" fontId="1" fillId="19" borderId="5" xfId="0" applyFont="1" applyFill="1" applyBorder="1" applyAlignment="1">
      <alignment horizontal="center" vertical="center"/>
    </xf>
    <xf numFmtId="0" fontId="1" fillId="19" borderId="6" xfId="0" applyFont="1" applyFill="1" applyBorder="1" applyAlignment="1">
      <alignment horizontal="center" vertical="center"/>
    </xf>
    <xf numFmtId="0" fontId="1" fillId="19" borderId="7" xfId="0" applyFont="1" applyFill="1" applyBorder="1" applyAlignment="1">
      <alignment horizontal="center" vertical="center"/>
    </xf>
    <xf numFmtId="0" fontId="0" fillId="19" borderId="6" xfId="0" applyFill="1" applyBorder="1" applyAlignment="1">
      <alignment horizontal="center" vertical="center"/>
    </xf>
    <xf numFmtId="0" fontId="0" fillId="19" borderId="7" xfId="0" applyFill="1" applyBorder="1" applyAlignment="1">
      <alignment horizontal="center" vertical="center"/>
    </xf>
    <xf numFmtId="0" fontId="0" fillId="19" borderId="8" xfId="0" applyFill="1" applyBorder="1" applyAlignment="1">
      <alignment horizontal="center" vertical="center"/>
    </xf>
    <xf numFmtId="0" fontId="0" fillId="19" borderId="10" xfId="0" applyFill="1" applyBorder="1" applyAlignment="1">
      <alignment horizontal="center" vertical="center"/>
    </xf>
    <xf numFmtId="0" fontId="1" fillId="19" borderId="21" xfId="0" applyFont="1" applyFill="1" applyBorder="1" applyAlignment="1">
      <alignment horizontal="center" vertical="center" wrapText="1"/>
    </xf>
    <xf numFmtId="0" fontId="1" fillId="19" borderId="26" xfId="0" applyFont="1" applyFill="1" applyBorder="1" applyAlignment="1">
      <alignment horizontal="center" vertical="center" wrapText="1"/>
    </xf>
    <xf numFmtId="0" fontId="1" fillId="18" borderId="25" xfId="0" applyFont="1" applyFill="1" applyBorder="1" applyAlignment="1">
      <alignment horizontal="left"/>
    </xf>
    <xf numFmtId="0" fontId="1" fillId="18" borderId="37" xfId="0" applyFont="1" applyFill="1" applyBorder="1" applyAlignment="1">
      <alignment horizontal="left"/>
    </xf>
    <xf numFmtId="0" fontId="1" fillId="18" borderId="25" xfId="0" applyFont="1" applyFill="1" applyBorder="1"/>
    <xf numFmtId="0" fontId="1" fillId="18" borderId="37" xfId="0" applyFont="1" applyFill="1" applyBorder="1"/>
    <xf numFmtId="0" fontId="6" fillId="7" borderId="25" xfId="12" applyFont="1" applyFill="1" applyBorder="1" applyAlignment="1" applyProtection="1">
      <alignment horizontal="center" vertical="top"/>
      <protection locked="0"/>
    </xf>
    <xf numFmtId="0" fontId="6" fillId="7" borderId="35" xfId="12" applyFont="1" applyFill="1" applyBorder="1" applyAlignment="1" applyProtection="1">
      <alignment horizontal="center" vertical="top"/>
      <protection locked="0"/>
    </xf>
    <xf numFmtId="0" fontId="6" fillId="7" borderId="37" xfId="12" applyFont="1" applyFill="1" applyBorder="1" applyAlignment="1" applyProtection="1">
      <alignment horizontal="center" vertical="top"/>
      <protection locked="0"/>
    </xf>
    <xf numFmtId="0" fontId="6" fillId="19" borderId="0" xfId="12" applyFont="1" applyFill="1" applyAlignment="1">
      <alignment horizontal="center"/>
    </xf>
    <xf numFmtId="0" fontId="1" fillId="19" borderId="24" xfId="12" applyFill="1" applyBorder="1" applyAlignment="1">
      <alignment horizontal="left" vertical="center" shrinkToFit="1"/>
    </xf>
    <xf numFmtId="0" fontId="12" fillId="19" borderId="24" xfId="12" applyFont="1" applyFill="1" applyBorder="1" applyAlignment="1">
      <alignment horizontal="center" vertical="center"/>
    </xf>
    <xf numFmtId="0" fontId="6" fillId="7" borderId="24" xfId="12" applyFont="1" applyFill="1" applyBorder="1" applyAlignment="1" applyProtection="1">
      <alignment horizontal="left" vertical="top"/>
      <protection locked="0"/>
    </xf>
    <xf numFmtId="0" fontId="6" fillId="19" borderId="24" xfId="12" applyFont="1" applyFill="1" applyBorder="1" applyAlignment="1">
      <alignment horizontal="left" vertical="center"/>
    </xf>
    <xf numFmtId="0" fontId="0" fillId="19" borderId="24" xfId="12" applyFont="1" applyFill="1" applyBorder="1" applyAlignment="1">
      <alignment horizontal="left" vertical="center" wrapText="1"/>
    </xf>
    <xf numFmtId="0" fontId="0" fillId="19" borderId="24" xfId="0" applyFill="1" applyBorder="1" applyAlignment="1">
      <alignment horizontal="left"/>
    </xf>
    <xf numFmtId="0" fontId="0" fillId="19" borderId="25" xfId="0" applyFill="1" applyBorder="1" applyAlignment="1">
      <alignment horizontal="left" vertical="center"/>
    </xf>
    <xf numFmtId="0" fontId="0" fillId="19" borderId="35" xfId="0" applyFill="1" applyBorder="1" applyAlignment="1">
      <alignment horizontal="left" vertical="center"/>
    </xf>
    <xf numFmtId="0" fontId="0" fillId="19" borderId="37" xfId="0" applyFill="1" applyBorder="1" applyAlignment="1">
      <alignment horizontal="left" vertical="center"/>
    </xf>
    <xf numFmtId="0" fontId="1" fillId="19" borderId="36" xfId="12" applyFill="1" applyBorder="1" applyAlignment="1">
      <alignment horizontal="left" vertical="center"/>
    </xf>
    <xf numFmtId="0" fontId="1" fillId="19" borderId="24" xfId="12" applyFill="1" applyBorder="1" applyAlignment="1">
      <alignment horizontal="left" vertical="center" wrapText="1"/>
    </xf>
    <xf numFmtId="0" fontId="1" fillId="19" borderId="24" xfId="0" applyFont="1" applyFill="1" applyBorder="1" applyAlignment="1">
      <alignment horizontal="left" vertical="center" wrapText="1"/>
    </xf>
    <xf numFmtId="0" fontId="1" fillId="19" borderId="24" xfId="12" applyFill="1" applyBorder="1" applyAlignment="1">
      <alignment horizontal="left" vertical="top" wrapText="1"/>
    </xf>
    <xf numFmtId="0" fontId="1" fillId="19" borderId="24" xfId="0" applyFont="1" applyFill="1" applyBorder="1" applyAlignment="1">
      <alignment horizontal="left" vertical="top" wrapText="1"/>
    </xf>
  </cellXfs>
  <cellStyles count="16">
    <cellStyle name="ハイパーリンク" xfId="1" builtinId="8"/>
    <cellStyle name="ハイパーリンク_第7回アンケート調査#10C2E0.xls" xfId="2" xr:uid="{00000000-0005-0000-0000-000001000000}"/>
    <cellStyle name="標準" xfId="0" builtinId="0"/>
    <cellStyle name="標準_【１】腹部外科その1" xfId="3" xr:uid="{00000000-0005-0000-0000-000003000000}"/>
    <cellStyle name="標準_【１】腹部外科その2" xfId="4" xr:uid="{00000000-0005-0000-0000-000004000000}"/>
    <cellStyle name="標準_【１】腹部外科その3" xfId="5" xr:uid="{00000000-0005-0000-0000-000005000000}"/>
    <cellStyle name="標準_【２】呼吸器外科" xfId="6" xr:uid="{00000000-0005-0000-0000-000006000000}"/>
    <cellStyle name="標準_【３】乳腺・甲状腺外科" xfId="7" xr:uid="{00000000-0005-0000-0000-000007000000}"/>
    <cellStyle name="標準_【４】心臓血管外科" xfId="8" xr:uid="{00000000-0005-0000-0000-000008000000}"/>
    <cellStyle name="標準_【５】産婦人科" xfId="9" xr:uid="{00000000-0005-0000-0000-000009000000}"/>
    <cellStyle name="標準_【６】泌尿器科" xfId="10" xr:uid="{00000000-0005-0000-0000-00000A000000}"/>
    <cellStyle name="標準_【７】整形外科" xfId="11" xr:uid="{00000000-0005-0000-0000-00000B000000}"/>
    <cellStyle name="標準_【８】形成外科" xfId="12" xr:uid="{00000000-0005-0000-0000-00000C000000}"/>
    <cellStyle name="標準_アンケート'07（産婦人科）" xfId="13" xr:uid="{00000000-0005-0000-0000-00000D000000}"/>
    <cellStyle name="標準_第7回アンケート調査#10C2E0.xls" xfId="14" xr:uid="{00000000-0005-0000-0000-00000E000000}"/>
    <cellStyle name="標準_肥満外科" xfId="15" xr:uid="{00000000-0005-0000-0000-00000F000000}"/>
  </cellStyles>
  <dxfs count="1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0000FF"/>
      <color rgb="FFFFFFC8"/>
      <color rgb="FFFFFF9B"/>
      <color rgb="FFF4FFFF"/>
      <color rgb="FFDAEEF3"/>
      <color rgb="FFFEF4EC"/>
      <color rgb="FFFEF2E8"/>
      <color rgb="FFFDE9D9"/>
      <color rgb="FFFFFFD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jatsfind.umin.jp/JSES/&#12450;&#12531;&#12465;&#12540;&#12488;&#26696;&#20214;/&#12450;&#12531;&#12465;&#12540;&#12488;&#12471;&#12540;&#12488;&#20840;&#37096;/&#12304;&#65299;&#12305;&#20083;&#33146;&#12539;&#30002;&#29366;&#33146;&#22806;&#31185;.xls" TargetMode="External"/><Relationship Id="rId13" Type="http://schemas.openxmlformats.org/officeDocument/2006/relationships/printerSettings" Target="../printerSettings/printerSettings1.bin"/><Relationship Id="rId3" Type="http://schemas.openxmlformats.org/officeDocument/2006/relationships/hyperlink" Target="http://jatsfind.umin.jp/JSES/&#12450;&#12531;&#12465;&#12540;&#12488;&#26696;&#20214;/&#12450;&#12531;&#12465;&#12540;&#12488;&#12471;&#12540;&#12488;&#20840;&#37096;/&#12304;&#65304;&#12305;&#24418;&#25104;&#22806;&#31185;.xls" TargetMode="External"/><Relationship Id="rId7" Type="http://schemas.openxmlformats.org/officeDocument/2006/relationships/hyperlink" Target="http://jatsfind.umin.jp/JSES/&#12450;&#12531;&#12465;&#12540;&#12488;&#26696;&#20214;/&#12450;&#12531;&#12465;&#12540;&#12488;&#12471;&#12540;&#12488;&#20840;&#37096;/&#12304;&#65300;&#12305;&#24515;&#33235;&#34880;&#31649;&#22806;&#31185;.xls" TargetMode="External"/><Relationship Id="rId12" Type="http://schemas.openxmlformats.org/officeDocument/2006/relationships/hyperlink" Target="mailto:jses-questionnaire@umin.ac.jp?subject=&#12450;&#12531;&#12465;&#12540;&#12488;&#22238;&#31572;" TargetMode="External"/><Relationship Id="rId2" Type="http://schemas.openxmlformats.org/officeDocument/2006/relationships/hyperlink" Target="mailto:questionnaire@cotton.ocn.ne.jp?subject=&#12450;&#12531;&#12465;&#12540;&#12488;&#22238;&#31572;" TargetMode="External"/><Relationship Id="rId1" Type="http://schemas.openxmlformats.org/officeDocument/2006/relationships/hyperlink" Target="http://jatsfind.umin.jp/JSES/&#12450;&#12531;&#12465;&#12540;&#12488;&#26696;&#20214;/&#12450;&#12531;&#12465;&#12540;&#12488;&#12471;&#12540;&#12488;&#20840;&#37096;/&#12304;&#65297;&#12305;&#33145;&#37096;&#22806;&#31185;&#12381;&#12398;1.xls" TargetMode="External"/><Relationship Id="rId6" Type="http://schemas.openxmlformats.org/officeDocument/2006/relationships/hyperlink" Target="http://jatsfind.umin.jp/JSES/&#12450;&#12531;&#12465;&#12540;&#12488;&#26696;&#20214;/&#12450;&#12531;&#12465;&#12540;&#12488;&#12471;&#12540;&#12488;&#20840;&#37096;/&#12304;&#65301;&#12305;&#29987;&#23142;&#20154;&#31185;.xls" TargetMode="External"/><Relationship Id="rId11" Type="http://schemas.openxmlformats.org/officeDocument/2006/relationships/hyperlink" Target="http://jatsfind.umin.jp/JSES/&#12450;&#12531;&#12465;&#12540;&#12488;&#26696;&#20214;/&#12450;&#12531;&#12465;&#12540;&#12488;&#12471;&#12540;&#12488;&#20840;&#37096;/&#12304;&#65297;&#12305;&#33145;&#37096;&#22806;&#31185;&#12381;&#12398;2.xls" TargetMode="External"/><Relationship Id="rId5" Type="http://schemas.openxmlformats.org/officeDocument/2006/relationships/hyperlink" Target="http://jatsfind.umin.jp/JSES/&#12450;&#12531;&#12465;&#12540;&#12488;&#26696;&#20214;/&#12450;&#12531;&#12465;&#12540;&#12488;&#12471;&#12540;&#12488;&#20840;&#37096;/&#12304;&#65302;&#12305;&#27852;&#23615;&#22120;&#31185;.xls" TargetMode="External"/><Relationship Id="rId10" Type="http://schemas.openxmlformats.org/officeDocument/2006/relationships/hyperlink" Target="http://jatsfind.umin.jp/JSES/&#12450;&#12531;&#12465;&#12540;&#12488;&#26696;&#20214;/&#12450;&#12531;&#12465;&#12540;&#12488;&#12471;&#12540;&#12488;&#20840;&#37096;/&#12304;&#65297;&#12305;&#33145;&#37096;&#22806;&#31185;&#12381;&#12398;3.xls" TargetMode="External"/><Relationship Id="rId4" Type="http://schemas.openxmlformats.org/officeDocument/2006/relationships/hyperlink" Target="http://jatsfind.umin.jp/JSES/&#12450;&#12531;&#12465;&#12540;&#12488;&#26696;&#20214;/&#12450;&#12531;&#12465;&#12540;&#12488;&#12471;&#12540;&#12488;&#20840;&#37096;/&#12304;&#65303;&#12305;&#25972;&#24418;&#22806;&#31185;.xls" TargetMode="External"/><Relationship Id="rId9" Type="http://schemas.openxmlformats.org/officeDocument/2006/relationships/hyperlink" Target="http://jatsfind.umin.jp/JSES/&#12450;&#12531;&#12465;&#12540;&#12488;&#26696;&#20214;/&#12450;&#12531;&#12465;&#12540;&#12488;&#12471;&#12540;&#12488;&#20840;&#37096;/&#12304;&#65298;&#12305;&#21628;&#21560;&#22120;&#22806;&#31185;.xl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4"/>
  <sheetViews>
    <sheetView tabSelected="1" zoomScaleNormal="100" workbookViewId="0"/>
  </sheetViews>
  <sheetFormatPr defaultColWidth="9" defaultRowHeight="17.25"/>
  <cols>
    <col min="1" max="2" width="2.75" style="160" customWidth="1"/>
    <col min="3" max="3" width="15.25" style="160" customWidth="1"/>
    <col min="4" max="4" width="9.125" style="160" bestFit="1" customWidth="1"/>
    <col min="5" max="5" width="5.875" style="160" bestFit="1" customWidth="1"/>
    <col min="6" max="6" width="6.5" style="160" customWidth="1"/>
    <col min="7" max="7" width="4.75" style="160" customWidth="1"/>
    <col min="8" max="8" width="12.625" style="160" customWidth="1"/>
    <col min="9" max="9" width="9.125" style="160" bestFit="1" customWidth="1"/>
    <col min="10" max="10" width="15" style="160" customWidth="1"/>
    <col min="11" max="11" width="6.75" style="160" customWidth="1"/>
    <col min="12" max="12" width="9.125" style="160" bestFit="1" customWidth="1"/>
    <col min="13" max="14" width="9" style="160"/>
    <col min="15" max="15" width="7.625" style="160" customWidth="1"/>
    <col min="16" max="16384" width="9" style="160"/>
  </cols>
  <sheetData>
    <row r="1" spans="1:14" ht="28.5">
      <c r="A1" s="220"/>
      <c r="B1" s="221"/>
      <c r="C1" s="222" t="s">
        <v>1250</v>
      </c>
      <c r="D1" s="223"/>
      <c r="E1" s="223"/>
      <c r="F1" s="223"/>
      <c r="G1" s="223"/>
      <c r="H1" s="223"/>
      <c r="I1" s="223"/>
      <c r="J1" s="223"/>
      <c r="K1" s="221"/>
      <c r="L1" s="221"/>
      <c r="M1" s="221"/>
      <c r="N1" s="221"/>
    </row>
    <row r="2" spans="1:14">
      <c r="A2" s="221"/>
      <c r="B2" s="221"/>
      <c r="C2" s="221"/>
      <c r="D2" s="221"/>
      <c r="E2" s="221"/>
      <c r="F2" s="221"/>
      <c r="G2" s="221"/>
      <c r="H2" s="221"/>
      <c r="I2" s="221"/>
      <c r="J2" s="221"/>
      <c r="K2" s="221"/>
      <c r="L2" s="221"/>
      <c r="M2" s="221"/>
      <c r="N2" s="221"/>
    </row>
    <row r="3" spans="1:14">
      <c r="A3" s="221"/>
      <c r="B3" s="224" t="s">
        <v>1342</v>
      </c>
      <c r="C3" s="221"/>
      <c r="D3" s="221"/>
      <c r="E3" s="221"/>
      <c r="F3" s="221"/>
      <c r="G3" s="221"/>
      <c r="H3" s="221"/>
      <c r="I3" s="221"/>
      <c r="J3" s="221"/>
      <c r="K3" s="221"/>
      <c r="L3" s="221"/>
      <c r="M3" s="221"/>
      <c r="N3" s="221"/>
    </row>
    <row r="4" spans="1:14" ht="9" customHeight="1">
      <c r="A4" s="221"/>
      <c r="B4" s="221"/>
      <c r="C4" s="221"/>
      <c r="D4" s="221"/>
      <c r="E4" s="221"/>
      <c r="F4" s="221"/>
      <c r="G4" s="221"/>
      <c r="H4" s="221"/>
      <c r="I4" s="221"/>
      <c r="J4" s="221"/>
      <c r="K4" s="221"/>
      <c r="L4" s="221"/>
      <c r="M4" s="221"/>
      <c r="N4" s="221"/>
    </row>
    <row r="5" spans="1:14">
      <c r="A5" s="169"/>
      <c r="B5" s="169"/>
      <c r="C5" s="171" t="s">
        <v>97</v>
      </c>
      <c r="D5" s="802"/>
      <c r="E5" s="803"/>
      <c r="F5" s="803"/>
      <c r="G5" s="803"/>
      <c r="H5" s="803"/>
      <c r="I5" s="803"/>
      <c r="J5" s="804"/>
      <c r="K5" s="172"/>
      <c r="L5" s="169"/>
      <c r="M5" s="169"/>
      <c r="N5" s="169"/>
    </row>
    <row r="6" spans="1:14">
      <c r="A6" s="169"/>
      <c r="B6" s="169"/>
      <c r="C6" s="171" t="s">
        <v>344</v>
      </c>
      <c r="D6" s="808"/>
      <c r="E6" s="803"/>
      <c r="F6" s="809"/>
      <c r="G6" s="803"/>
      <c r="H6" s="803"/>
      <c r="I6" s="803"/>
      <c r="J6" s="804"/>
      <c r="K6" s="172"/>
      <c r="L6" s="169"/>
      <c r="M6" s="169"/>
      <c r="N6" s="169"/>
    </row>
    <row r="7" spans="1:14" ht="18">
      <c r="A7" s="169"/>
      <c r="B7" s="169"/>
      <c r="C7" s="171" t="s">
        <v>98</v>
      </c>
      <c r="D7" s="158"/>
      <c r="E7" s="175" t="s">
        <v>99</v>
      </c>
      <c r="F7" s="158"/>
      <c r="G7" s="176"/>
      <c r="H7" s="176"/>
      <c r="I7" s="176"/>
      <c r="J7" s="176"/>
      <c r="K7" s="173"/>
      <c r="L7" s="169"/>
      <c r="M7" s="169"/>
      <c r="N7" s="169"/>
    </row>
    <row r="8" spans="1:14">
      <c r="A8" s="169"/>
      <c r="B8" s="169"/>
      <c r="C8" s="171" t="s">
        <v>100</v>
      </c>
      <c r="D8" s="802"/>
      <c r="E8" s="803"/>
      <c r="F8" s="803"/>
      <c r="G8" s="803"/>
      <c r="H8" s="803"/>
      <c r="I8" s="803"/>
      <c r="J8" s="804"/>
      <c r="K8" s="172"/>
      <c r="L8" s="169"/>
      <c r="M8" s="169"/>
      <c r="N8" s="169"/>
    </row>
    <row r="9" spans="1:14" ht="18">
      <c r="A9" s="169"/>
      <c r="B9" s="169"/>
      <c r="C9" s="171" t="s">
        <v>101</v>
      </c>
      <c r="D9" s="158"/>
      <c r="E9" s="175" t="s">
        <v>99</v>
      </c>
      <c r="F9" s="158"/>
      <c r="G9" s="175" t="s">
        <v>102</v>
      </c>
      <c r="H9" s="158"/>
      <c r="I9" s="177"/>
      <c r="J9" s="176"/>
      <c r="K9" s="173"/>
      <c r="L9" s="169"/>
      <c r="M9" s="169"/>
      <c r="N9" s="169"/>
    </row>
    <row r="10" spans="1:14" ht="18">
      <c r="A10" s="169"/>
      <c r="B10" s="169"/>
      <c r="C10" s="171" t="s">
        <v>103</v>
      </c>
      <c r="D10" s="159"/>
      <c r="E10" s="175" t="s">
        <v>104</v>
      </c>
      <c r="F10" s="159"/>
      <c r="G10" s="175" t="s">
        <v>104</v>
      </c>
      <c r="H10" s="158"/>
      <c r="I10" s="177"/>
      <c r="J10" s="176"/>
      <c r="K10" s="173"/>
      <c r="L10" s="169"/>
      <c r="M10" s="169"/>
      <c r="N10" s="169"/>
    </row>
    <row r="11" spans="1:14">
      <c r="A11" s="169"/>
      <c r="B11" s="169"/>
      <c r="C11" s="171" t="s">
        <v>105</v>
      </c>
      <c r="D11" s="802"/>
      <c r="E11" s="803"/>
      <c r="F11" s="804"/>
      <c r="G11" s="177"/>
      <c r="H11" s="177"/>
      <c r="I11" s="177"/>
      <c r="J11" s="176"/>
      <c r="K11" s="173"/>
      <c r="L11" s="169"/>
      <c r="M11" s="169"/>
      <c r="N11" s="169"/>
    </row>
    <row r="12" spans="1:14">
      <c r="A12" s="169"/>
      <c r="B12" s="169"/>
      <c r="C12" s="171" t="s">
        <v>106</v>
      </c>
      <c r="D12" s="805"/>
      <c r="E12" s="806"/>
      <c r="F12" s="806"/>
      <c r="G12" s="806"/>
      <c r="H12" s="806"/>
      <c r="I12" s="807"/>
      <c r="J12" s="176"/>
      <c r="K12" s="173"/>
      <c r="L12" s="169"/>
      <c r="M12" s="169"/>
      <c r="N12" s="169"/>
    </row>
    <row r="13" spans="1:14">
      <c r="A13" s="169"/>
      <c r="B13" s="169"/>
      <c r="C13" s="171" t="s">
        <v>107</v>
      </c>
      <c r="D13" s="802"/>
      <c r="E13" s="803"/>
      <c r="F13" s="804"/>
      <c r="G13" s="178"/>
      <c r="H13" s="178"/>
      <c r="I13" s="177"/>
      <c r="J13" s="176"/>
      <c r="K13" s="173"/>
      <c r="L13" s="169"/>
      <c r="M13" s="169"/>
      <c r="N13" s="169"/>
    </row>
    <row r="14" spans="1:14">
      <c r="A14" s="169"/>
      <c r="B14" s="169"/>
      <c r="C14" s="171" t="s">
        <v>108</v>
      </c>
      <c r="D14" s="805"/>
      <c r="E14" s="806"/>
      <c r="F14" s="806"/>
      <c r="G14" s="806"/>
      <c r="H14" s="806"/>
      <c r="I14" s="807"/>
      <c r="J14" s="176"/>
      <c r="K14" s="173"/>
      <c r="L14" s="169"/>
      <c r="M14" s="169"/>
      <c r="N14" s="169"/>
    </row>
    <row r="15" spans="1:14">
      <c r="A15" s="169"/>
      <c r="B15" s="169"/>
      <c r="C15" s="169"/>
      <c r="D15" s="169"/>
      <c r="E15" s="169"/>
      <c r="F15" s="169"/>
      <c r="G15" s="169"/>
      <c r="H15" s="169"/>
      <c r="I15" s="169"/>
      <c r="J15" s="169"/>
      <c r="K15" s="169"/>
      <c r="L15" s="169"/>
      <c r="M15" s="169"/>
      <c r="N15" s="169"/>
    </row>
    <row r="16" spans="1:14">
      <c r="A16" s="169"/>
      <c r="B16" s="170" t="s">
        <v>1343</v>
      </c>
      <c r="C16" s="169"/>
      <c r="D16" s="169"/>
      <c r="E16" s="169"/>
      <c r="F16" s="169"/>
      <c r="G16" s="169"/>
      <c r="H16" s="169"/>
      <c r="I16" s="169"/>
      <c r="J16" s="169"/>
      <c r="K16" s="169"/>
      <c r="L16" s="169"/>
      <c r="M16" s="169"/>
      <c r="N16" s="169"/>
    </row>
    <row r="17" spans="1:14" ht="10.5" customHeight="1">
      <c r="A17" s="169"/>
      <c r="B17" s="169"/>
      <c r="C17" s="169"/>
      <c r="D17" s="169"/>
      <c r="E17" s="169"/>
      <c r="F17" s="169"/>
      <c r="G17" s="169"/>
      <c r="H17" s="169"/>
      <c r="I17" s="169"/>
      <c r="J17" s="169"/>
      <c r="K17" s="169"/>
      <c r="L17" s="169"/>
      <c r="M17" s="169"/>
      <c r="N17" s="169"/>
    </row>
    <row r="18" spans="1:14">
      <c r="A18" s="169"/>
      <c r="B18" s="169"/>
      <c r="C18" s="811" t="s">
        <v>1349</v>
      </c>
      <c r="D18" s="811"/>
      <c r="E18" s="811"/>
      <c r="F18" s="811"/>
      <c r="G18" s="811"/>
      <c r="H18" s="811"/>
      <c r="I18" s="811"/>
      <c r="J18" s="811"/>
      <c r="K18" s="169"/>
      <c r="L18" s="169"/>
      <c r="M18" s="169"/>
      <c r="N18" s="169"/>
    </row>
    <row r="19" spans="1:14">
      <c r="A19" s="169"/>
      <c r="B19" s="812" t="s">
        <v>1341</v>
      </c>
      <c r="C19" s="812"/>
      <c r="D19" s="812"/>
      <c r="E19" s="812"/>
      <c r="F19" s="812"/>
      <c r="G19" s="812"/>
      <c r="H19" s="813"/>
      <c r="I19" s="164" t="s">
        <v>1225</v>
      </c>
      <c r="J19" s="179" t="s">
        <v>1345</v>
      </c>
      <c r="K19" s="169"/>
      <c r="L19" s="169"/>
      <c r="M19" s="169"/>
      <c r="N19" s="169"/>
    </row>
    <row r="20" spans="1:14">
      <c r="A20" s="169"/>
      <c r="B20" s="169"/>
      <c r="C20" s="180"/>
      <c r="D20" s="169"/>
      <c r="E20" s="169"/>
      <c r="F20" s="169"/>
      <c r="G20" s="181"/>
      <c r="H20" s="174"/>
      <c r="I20" s="182"/>
      <c r="J20" s="174"/>
      <c r="K20" s="174"/>
      <c r="L20" s="169"/>
      <c r="M20" s="169"/>
      <c r="N20" s="169"/>
    </row>
    <row r="21" spans="1:14">
      <c r="A21" s="169"/>
      <c r="B21" s="169"/>
      <c r="C21" s="174"/>
      <c r="D21" s="169"/>
      <c r="E21" s="183" t="s">
        <v>1549</v>
      </c>
      <c r="F21" s="169"/>
      <c r="G21" s="169"/>
      <c r="H21" s="169"/>
      <c r="I21" s="169"/>
      <c r="J21" s="169"/>
      <c r="K21" s="169"/>
      <c r="L21" s="169"/>
      <c r="M21" s="169"/>
      <c r="N21" s="169"/>
    </row>
    <row r="22" spans="1:14">
      <c r="A22" s="169"/>
      <c r="B22" s="169"/>
      <c r="C22" s="169"/>
      <c r="D22" s="169"/>
      <c r="E22" s="163"/>
      <c r="F22" s="186" t="s">
        <v>1553</v>
      </c>
      <c r="G22" s="187"/>
      <c r="H22" s="187"/>
      <c r="I22" s="188"/>
      <c r="J22" s="189"/>
      <c r="K22" s="184" t="str">
        <f>IF(AND(【1】腹部外科その1!H58=0, 【1】腹部外科その1!I76=0, 【1】腹部外科その1!J94=0, 【1】腹部外科その1!K94=0, 【1】腹部外科その1!O143=0, 【1】腹部外科その1!O144=0, 【1】腹部外科その1!T152=0, 【1】腹部外科その1!I188=0, 【1】腹部外科その1!O233=0, 【1】腹部外科その1!O234=0, 【1】腹部外科その1!T242=0, 【1】腹部外科その1!I291=0, 【1】腹部外科その1!I412=0, 【1】腹部外科その1!I424=0, 【1】腹部外科その1!I436=0, 【1】腹部外科その1!I448=0, 【1】腹部外科その1!I479=0, 【1】腹部外科その1!I491=0, 【1】腹部外科その1!I503=0, 【1】腹部外科その1!I515=0), "", "▶【1】腹部外科その1 入力有")</f>
        <v/>
      </c>
      <c r="L22" s="185"/>
      <c r="M22" s="169"/>
      <c r="N22" s="169"/>
    </row>
    <row r="23" spans="1:14">
      <c r="A23" s="169"/>
      <c r="B23" s="169"/>
      <c r="C23" s="169"/>
      <c r="D23" s="169"/>
      <c r="E23" s="163"/>
      <c r="F23" s="186" t="s">
        <v>1554</v>
      </c>
      <c r="G23" s="187"/>
      <c r="H23" s="187"/>
      <c r="I23" s="187"/>
      <c r="J23" s="190"/>
      <c r="K23" s="184" t="str">
        <f>IF(AND(【1】腹部外科その2!I27=0, 【1】腹部外科その2!I63=0, 【1】腹部外科その2!I78=0, 【1】腹部外科その2!I114=0, 【1】腹部外科その2!I128=0, 【1】腹部外科その2!I168=0, 【1】腹部外科その2!I181=0, 【1】腹部外科その2!I359=0, 【1】腹部外科その2!I372=0, 【1】腹部外科その2!I386=0, 【1】腹部外科その2!I506=0, 【1】腹部外科その2!I526=0, 【1】腹部外科その2!I544=0, 【1】腹部外科その2!I551=0, 【1】腹部外科その2!I559=0), "", "▶【1】腹部外科その2 入力有")</f>
        <v/>
      </c>
      <c r="L23" s="185"/>
      <c r="M23" s="169"/>
      <c r="N23" s="169"/>
    </row>
    <row r="24" spans="1:14">
      <c r="A24" s="169"/>
      <c r="B24" s="169"/>
      <c r="C24" s="169"/>
      <c r="D24" s="169"/>
      <c r="E24" s="163"/>
      <c r="F24" s="186" t="s">
        <v>1555</v>
      </c>
      <c r="G24" s="187"/>
      <c r="H24" s="187"/>
      <c r="I24" s="187"/>
      <c r="J24" s="190"/>
      <c r="K24" s="184" t="str">
        <f>IF(AND(【1】腹部外科その3!I25=0, 【1】腹部外科その3!N44=0, 【1】腹部外科その3!I88=0, 【1】腹部外科その3!M106=0, 【1】腹部外科その3!M136=0, 【1】腹部外科その3!I188=0), "", "▶【1】腹部外科その3 入力有")</f>
        <v/>
      </c>
      <c r="L24" s="185"/>
      <c r="M24" s="169"/>
      <c r="N24" s="169"/>
    </row>
    <row r="25" spans="1:14">
      <c r="A25" s="169"/>
      <c r="B25" s="169"/>
      <c r="C25" s="169"/>
      <c r="D25" s="169"/>
      <c r="E25" s="163"/>
      <c r="F25" s="186" t="s">
        <v>195</v>
      </c>
      <c r="G25" s="187"/>
      <c r="H25" s="191"/>
      <c r="I25" s="192"/>
      <c r="J25" s="190"/>
      <c r="K25" s="184" t="str">
        <f>IF(AND(【2】肥満外科!J32=0, 【2】肥満外科!J39=0), "", "▶【2】肥満外科 入力有")</f>
        <v/>
      </c>
      <c r="L25" s="185"/>
      <c r="M25" s="169"/>
      <c r="N25" s="169"/>
    </row>
    <row r="26" spans="1:14">
      <c r="A26" s="169"/>
      <c r="B26" s="169"/>
      <c r="C26" s="169"/>
      <c r="D26" s="169"/>
      <c r="E26" s="163"/>
      <c r="F26" s="186" t="s">
        <v>197</v>
      </c>
      <c r="G26" s="187"/>
      <c r="H26" s="191"/>
      <c r="I26" s="190"/>
      <c r="J26" s="190"/>
      <c r="K26" s="184" t="str">
        <f>IF(AND(【3】小児外科!I73=0, 【3】小児外科!I129=0, 【3】小児外科!I170=0), "", "▶【3】小児外科 入力有")</f>
        <v/>
      </c>
      <c r="L26" s="185"/>
      <c r="M26" s="169"/>
      <c r="N26" s="169"/>
    </row>
    <row r="27" spans="1:14">
      <c r="A27" s="169"/>
      <c r="B27" s="169"/>
      <c r="C27" s="169"/>
      <c r="D27" s="169"/>
      <c r="E27" s="163"/>
      <c r="F27" s="186" t="s">
        <v>196</v>
      </c>
      <c r="G27" s="187"/>
      <c r="H27" s="191"/>
      <c r="I27" s="193"/>
      <c r="J27" s="178"/>
      <c r="K27" s="184" t="str">
        <f>IF(AND((【4】呼吸器外科!I24 +【4】呼吸器外科!I28)=0, 【4】呼吸器外科!I48=0, 【4】呼吸器外科!I66=0, 【4】呼吸器外科!I83=0, 【4】呼吸器外科!I93=0), "", "▶【4】呼吸器外科 入力有")</f>
        <v/>
      </c>
      <c r="L27" s="185"/>
      <c r="M27" s="169"/>
      <c r="N27" s="169"/>
    </row>
    <row r="28" spans="1:14">
      <c r="A28" s="169"/>
      <c r="B28" s="169"/>
      <c r="C28" s="169"/>
      <c r="D28" s="169"/>
      <c r="E28" s="163"/>
      <c r="F28" s="186" t="s">
        <v>198</v>
      </c>
      <c r="G28" s="187"/>
      <c r="H28" s="187"/>
      <c r="I28" s="193"/>
      <c r="J28" s="193"/>
      <c r="K28" s="184" t="str">
        <f>IF(AND(【5】乳腺・甲状腺外科!K50=0, 【5】乳腺・甲状腺外科!K62=0, 【5】乳腺・甲状腺外科!O141=0), "", "▶【5】乳腺・甲状腺外科 入力有")</f>
        <v/>
      </c>
      <c r="L28" s="185"/>
      <c r="M28" s="169"/>
      <c r="N28" s="169"/>
    </row>
    <row r="29" spans="1:14">
      <c r="A29" s="169"/>
      <c r="B29" s="169"/>
      <c r="C29" s="169"/>
      <c r="D29" s="169"/>
      <c r="E29" s="163"/>
      <c r="F29" s="186" t="s">
        <v>199</v>
      </c>
      <c r="G29" s="187"/>
      <c r="H29" s="187"/>
      <c r="I29" s="193"/>
      <c r="J29" s="193"/>
      <c r="K29" s="184" t="str">
        <f>IF(AND(【6】心臓血管外科!H36=0, 【6】心臓血管外科!I57=0), "", "▶【6】心臓血管外科 入力有")</f>
        <v/>
      </c>
      <c r="L29" s="185"/>
      <c r="M29" s="169"/>
      <c r="N29" s="169"/>
    </row>
    <row r="30" spans="1:14">
      <c r="A30" s="169"/>
      <c r="B30" s="169"/>
      <c r="C30" s="169"/>
      <c r="D30" s="169"/>
      <c r="E30" s="163"/>
      <c r="F30" s="186" t="s">
        <v>200</v>
      </c>
      <c r="G30" s="187"/>
      <c r="H30" s="191"/>
      <c r="I30" s="193"/>
      <c r="J30" s="193"/>
      <c r="K30" s="184" t="str">
        <f>IF(AND(【7】産婦人科!G90=0, 【7】産婦人科!H90=0, 【7】産婦人科!F159=0, 【7】産婦人科!F225=0, 【7】産婦人科!G241=0, 【7】産婦人科!H241=0, 【7】産婦人科!G255=0, 【7】産婦人科!G267=0, 【7】産婦人科!G290=0, 【7】産婦人科!H290=0, 【7】産婦人科!G301=0, 【7】産婦人科!G310=0), "", "▶【7】産婦人科 入力有")</f>
        <v/>
      </c>
      <c r="L30" s="185"/>
      <c r="M30" s="169"/>
      <c r="N30" s="169"/>
    </row>
    <row r="31" spans="1:14">
      <c r="A31" s="169"/>
      <c r="B31" s="169"/>
      <c r="C31" s="169"/>
      <c r="D31" s="169"/>
      <c r="E31" s="163"/>
      <c r="F31" s="186" t="s">
        <v>201</v>
      </c>
      <c r="G31" s="187"/>
      <c r="H31" s="191"/>
      <c r="I31" s="193"/>
      <c r="J31" s="193"/>
      <c r="K31" s="184" t="str">
        <f>IF(AND(【8】泌尿器科!H52=0, 【8】泌尿器科!I87=0, 【8】泌尿器科!K99=0, 【8】泌尿器科!I160=0, SUM(【8】泌尿器科!E188:P188)=0, 【8】泌尿器科!I234=0, 【8】泌尿器科!I276=0, 【8】泌尿器科!K320=0, 【8】泌尿器科!K380=0, 【8】泌尿器科!L380=0), "", "▶【8】泌尿器科 入力有")</f>
        <v/>
      </c>
      <c r="L31" s="185"/>
      <c r="M31" s="169"/>
      <c r="N31" s="169"/>
    </row>
    <row r="32" spans="1:14">
      <c r="A32" s="169"/>
      <c r="B32" s="169"/>
      <c r="C32" s="169"/>
      <c r="D32" s="169"/>
      <c r="E32" s="163"/>
      <c r="F32" s="186" t="s">
        <v>202</v>
      </c>
      <c r="G32" s="187"/>
      <c r="H32" s="191"/>
      <c r="I32" s="193"/>
      <c r="J32" s="193"/>
      <c r="K32" s="184" t="str">
        <f>IF(AND(【9】整形外科!H41=0, 【9】整形外科!P59=0, 【9】整形外科!I105=0, 【9】整形外科!J105=0), "", "▶【9】整形外科 入力有")</f>
        <v/>
      </c>
      <c r="L32" s="185"/>
      <c r="M32" s="169"/>
      <c r="N32" s="169"/>
    </row>
    <row r="33" spans="1:14">
      <c r="A33" s="169"/>
      <c r="B33" s="169"/>
      <c r="C33" s="169"/>
      <c r="D33" s="169"/>
      <c r="E33" s="163"/>
      <c r="F33" s="186" t="s">
        <v>203</v>
      </c>
      <c r="G33" s="187"/>
      <c r="H33" s="191"/>
      <c r="I33" s="193"/>
      <c r="J33" s="193"/>
      <c r="K33" s="184" t="str">
        <f>IF(AND(【10】形成外科!I33=0, 【10】形成外科!I63=0), "", "▶【10】形成外科 入力有")</f>
        <v/>
      </c>
      <c r="L33" s="185"/>
      <c r="M33" s="169"/>
      <c r="N33" s="169"/>
    </row>
    <row r="34" spans="1:14">
      <c r="A34" s="169"/>
      <c r="B34" s="194" t="s">
        <v>1350</v>
      </c>
      <c r="C34" s="169"/>
      <c r="D34" s="169"/>
      <c r="E34" s="195"/>
      <c r="F34" s="196"/>
      <c r="G34" s="197"/>
      <c r="H34" s="197"/>
      <c r="I34" s="198"/>
      <c r="J34" s="198"/>
      <c r="K34" s="184"/>
      <c r="L34" s="185"/>
      <c r="M34" s="169"/>
      <c r="N34" s="169"/>
    </row>
    <row r="35" spans="1:14">
      <c r="A35" s="169"/>
      <c r="B35" s="194" t="s">
        <v>1346</v>
      </c>
      <c r="C35" s="169"/>
      <c r="D35" s="169"/>
      <c r="E35" s="195"/>
      <c r="F35" s="196"/>
      <c r="G35" s="197"/>
      <c r="H35" s="197"/>
      <c r="I35" s="198"/>
      <c r="J35" s="198"/>
      <c r="K35" s="184"/>
      <c r="L35" s="185"/>
      <c r="M35" s="169"/>
      <c r="N35" s="169"/>
    </row>
    <row r="36" spans="1:14">
      <c r="A36" s="169"/>
      <c r="B36" s="199" t="s">
        <v>1351</v>
      </c>
      <c r="C36" s="169"/>
      <c r="D36" s="169"/>
      <c r="E36" s="195"/>
      <c r="F36" s="196"/>
      <c r="G36" s="197"/>
      <c r="H36" s="197"/>
      <c r="I36" s="198"/>
      <c r="J36" s="198"/>
      <c r="K36" s="169"/>
      <c r="L36" s="185"/>
      <c r="M36" s="169"/>
      <c r="N36" s="169"/>
    </row>
    <row r="37" spans="1:14">
      <c r="A37" s="169"/>
      <c r="B37" s="200" t="s">
        <v>1352</v>
      </c>
      <c r="C37" s="169"/>
      <c r="D37" s="201"/>
      <c r="E37" s="201"/>
      <c r="F37" s="201"/>
      <c r="G37" s="201"/>
      <c r="H37" s="201"/>
      <c r="I37" s="198"/>
      <c r="J37" s="198"/>
      <c r="K37" s="202"/>
      <c r="L37" s="169"/>
      <c r="M37" s="169"/>
      <c r="N37" s="169"/>
    </row>
    <row r="38" spans="1:14">
      <c r="A38" s="169"/>
      <c r="B38" s="793"/>
      <c r="C38" s="794"/>
      <c r="D38" s="794"/>
      <c r="E38" s="794"/>
      <c r="F38" s="794"/>
      <c r="G38" s="794"/>
      <c r="H38" s="794"/>
      <c r="I38" s="794"/>
      <c r="J38" s="794"/>
      <c r="K38" s="794"/>
      <c r="L38" s="794"/>
      <c r="M38" s="795"/>
      <c r="N38" s="169"/>
    </row>
    <row r="39" spans="1:14">
      <c r="A39" s="169"/>
      <c r="B39" s="796"/>
      <c r="C39" s="797"/>
      <c r="D39" s="797"/>
      <c r="E39" s="797"/>
      <c r="F39" s="797"/>
      <c r="G39" s="797"/>
      <c r="H39" s="797"/>
      <c r="I39" s="797"/>
      <c r="J39" s="797"/>
      <c r="K39" s="797"/>
      <c r="L39" s="797"/>
      <c r="M39" s="798"/>
      <c r="N39" s="169"/>
    </row>
    <row r="40" spans="1:14">
      <c r="A40" s="169"/>
      <c r="B40" s="796"/>
      <c r="C40" s="797"/>
      <c r="D40" s="797"/>
      <c r="E40" s="797"/>
      <c r="F40" s="797"/>
      <c r="G40" s="797"/>
      <c r="H40" s="797"/>
      <c r="I40" s="797"/>
      <c r="J40" s="797"/>
      <c r="K40" s="797"/>
      <c r="L40" s="797"/>
      <c r="M40" s="798"/>
      <c r="N40" s="169"/>
    </row>
    <row r="41" spans="1:14">
      <c r="A41" s="169"/>
      <c r="B41" s="796"/>
      <c r="C41" s="797"/>
      <c r="D41" s="797"/>
      <c r="E41" s="797"/>
      <c r="F41" s="797"/>
      <c r="G41" s="797"/>
      <c r="H41" s="797"/>
      <c r="I41" s="797"/>
      <c r="J41" s="797"/>
      <c r="K41" s="797"/>
      <c r="L41" s="797"/>
      <c r="M41" s="798"/>
      <c r="N41" s="169"/>
    </row>
    <row r="42" spans="1:14">
      <c r="A42" s="169"/>
      <c r="B42" s="796"/>
      <c r="C42" s="797"/>
      <c r="D42" s="797"/>
      <c r="E42" s="797"/>
      <c r="F42" s="797"/>
      <c r="G42" s="797"/>
      <c r="H42" s="797"/>
      <c r="I42" s="797"/>
      <c r="J42" s="797"/>
      <c r="K42" s="797"/>
      <c r="L42" s="797"/>
      <c r="M42" s="798"/>
      <c r="N42" s="169"/>
    </row>
    <row r="43" spans="1:14">
      <c r="A43" s="169"/>
      <c r="B43" s="799"/>
      <c r="C43" s="800"/>
      <c r="D43" s="800"/>
      <c r="E43" s="800"/>
      <c r="F43" s="800"/>
      <c r="G43" s="800"/>
      <c r="H43" s="800"/>
      <c r="I43" s="800"/>
      <c r="J43" s="800"/>
      <c r="K43" s="800"/>
      <c r="L43" s="800"/>
      <c r="M43" s="801"/>
      <c r="N43" s="169"/>
    </row>
    <row r="44" spans="1:14">
      <c r="A44" s="169"/>
      <c r="B44" s="169"/>
      <c r="C44" s="169"/>
      <c r="D44" s="201"/>
      <c r="E44" s="201"/>
      <c r="F44" s="201"/>
      <c r="G44" s="201"/>
      <c r="H44" s="201"/>
      <c r="I44" s="198"/>
      <c r="J44" s="198"/>
      <c r="K44" s="202"/>
      <c r="L44" s="169"/>
      <c r="M44" s="169"/>
      <c r="N44" s="169"/>
    </row>
    <row r="45" spans="1:14">
      <c r="A45" s="169"/>
      <c r="B45" s="203" t="s">
        <v>109</v>
      </c>
      <c r="C45" s="169"/>
      <c r="D45" s="204"/>
      <c r="E45" s="204"/>
      <c r="F45" s="205"/>
      <c r="G45" s="206"/>
      <c r="H45" s="207"/>
      <c r="I45" s="207"/>
      <c r="J45" s="208"/>
      <c r="K45" s="208"/>
      <c r="L45" s="204"/>
      <c r="M45" s="209"/>
      <c r="N45" s="204"/>
    </row>
    <row r="46" spans="1:14" ht="8.25" customHeight="1">
      <c r="A46" s="169"/>
      <c r="B46" s="169"/>
      <c r="C46" s="204"/>
      <c r="D46" s="204"/>
      <c r="E46" s="204"/>
      <c r="F46" s="205"/>
      <c r="G46" s="206"/>
      <c r="H46" s="207"/>
      <c r="I46" s="207"/>
      <c r="J46" s="208"/>
      <c r="K46" s="208"/>
      <c r="L46" s="204"/>
      <c r="M46" s="209"/>
      <c r="N46" s="204"/>
    </row>
    <row r="47" spans="1:14">
      <c r="A47" s="169"/>
      <c r="B47" s="210" t="s">
        <v>1084</v>
      </c>
      <c r="C47" s="211" t="s">
        <v>1355</v>
      </c>
      <c r="D47" s="204"/>
      <c r="E47" s="206"/>
      <c r="F47" s="207"/>
      <c r="G47" s="207"/>
      <c r="H47" s="212"/>
      <c r="I47" s="208"/>
      <c r="J47" s="204"/>
      <c r="K47" s="209"/>
      <c r="L47" s="204"/>
      <c r="M47" s="169"/>
      <c r="N47" s="169"/>
    </row>
    <row r="48" spans="1:14">
      <c r="A48" s="169"/>
      <c r="B48" s="169"/>
      <c r="C48" s="211" t="s">
        <v>1353</v>
      </c>
      <c r="D48" s="204"/>
      <c r="E48" s="206"/>
      <c r="F48" s="207"/>
      <c r="G48" s="207"/>
      <c r="H48" s="208"/>
      <c r="I48" s="208"/>
      <c r="J48" s="204"/>
      <c r="K48" s="209"/>
      <c r="L48" s="204"/>
      <c r="M48" s="169"/>
      <c r="N48" s="169"/>
    </row>
    <row r="49" spans="1:14">
      <c r="A49" s="169"/>
      <c r="B49" s="169"/>
      <c r="C49" s="204" t="s">
        <v>1556</v>
      </c>
      <c r="D49" s="204"/>
      <c r="E49" s="206"/>
      <c r="F49" s="207"/>
      <c r="G49" s="207"/>
      <c r="H49" s="208"/>
      <c r="I49" s="208"/>
      <c r="J49" s="204"/>
      <c r="K49" s="209"/>
      <c r="L49" s="204"/>
      <c r="M49" s="169"/>
      <c r="N49" s="169"/>
    </row>
    <row r="50" spans="1:14">
      <c r="A50" s="169"/>
      <c r="B50" s="169"/>
      <c r="C50" s="211" t="s">
        <v>1344</v>
      </c>
      <c r="D50" s="204"/>
      <c r="E50" s="206"/>
      <c r="F50" s="207"/>
      <c r="G50" s="792" t="s">
        <v>1356</v>
      </c>
      <c r="H50" s="792"/>
      <c r="I50" s="792"/>
      <c r="J50" s="810" t="s">
        <v>1185</v>
      </c>
      <c r="K50" s="810"/>
      <c r="L50" s="810"/>
      <c r="M50" s="213" t="s">
        <v>589</v>
      </c>
      <c r="N50" s="169"/>
    </row>
    <row r="51" spans="1:14">
      <c r="A51" s="169"/>
      <c r="B51" s="203"/>
      <c r="C51" s="169"/>
      <c r="D51" s="169"/>
      <c r="E51" s="169"/>
      <c r="F51" s="169"/>
      <c r="G51" s="169"/>
      <c r="H51" s="169"/>
      <c r="I51" s="169"/>
      <c r="J51" s="169"/>
      <c r="K51" s="169"/>
      <c r="L51" s="169"/>
      <c r="M51" s="169"/>
      <c r="N51" s="169"/>
    </row>
    <row r="52" spans="1:14">
      <c r="A52" s="169"/>
      <c r="B52" s="203" t="s">
        <v>110</v>
      </c>
      <c r="C52" s="169"/>
      <c r="D52" s="204"/>
      <c r="E52" s="204"/>
      <c r="F52" s="204"/>
      <c r="G52" s="204"/>
      <c r="H52" s="204"/>
      <c r="I52" s="204"/>
      <c r="J52" s="204"/>
      <c r="K52" s="204"/>
      <c r="L52" s="169"/>
      <c r="M52" s="169"/>
      <c r="N52" s="169"/>
    </row>
    <row r="53" spans="1:14" ht="8.25" customHeight="1">
      <c r="A53" s="169"/>
      <c r="B53" s="169"/>
      <c r="C53" s="214"/>
      <c r="D53" s="204"/>
      <c r="E53" s="204"/>
      <c r="F53" s="204"/>
      <c r="G53" s="204"/>
      <c r="H53" s="204"/>
      <c r="I53" s="204"/>
      <c r="J53" s="204"/>
      <c r="K53" s="204"/>
      <c r="L53" s="169"/>
      <c r="M53" s="169"/>
      <c r="N53" s="169"/>
    </row>
    <row r="54" spans="1:14" s="161" customFormat="1">
      <c r="A54" s="204"/>
      <c r="B54" s="210" t="s">
        <v>1084</v>
      </c>
      <c r="C54" s="215" t="s">
        <v>1369</v>
      </c>
      <c r="D54" s="204"/>
      <c r="E54" s="204"/>
      <c r="F54" s="204"/>
      <c r="G54" s="204"/>
      <c r="H54" s="204"/>
      <c r="I54" s="204"/>
      <c r="J54" s="204"/>
      <c r="K54" s="204"/>
      <c r="L54" s="204"/>
      <c r="M54" s="204"/>
      <c r="N54" s="204"/>
    </row>
    <row r="55" spans="1:14" s="161" customFormat="1">
      <c r="A55" s="204"/>
      <c r="B55" s="204"/>
      <c r="C55" s="211" t="s">
        <v>1357</v>
      </c>
      <c r="D55" s="204"/>
      <c r="E55" s="204"/>
      <c r="F55" s="204"/>
      <c r="G55" s="204"/>
      <c r="H55" s="204"/>
      <c r="I55" s="204"/>
      <c r="J55" s="204"/>
      <c r="K55" s="204"/>
      <c r="L55" s="204"/>
      <c r="M55" s="204"/>
      <c r="N55" s="204"/>
    </row>
    <row r="56" spans="1:14" s="161" customFormat="1">
      <c r="A56" s="204"/>
      <c r="B56" s="204"/>
      <c r="C56" s="204" t="s">
        <v>490</v>
      </c>
      <c r="D56" s="204"/>
      <c r="E56" s="204"/>
      <c r="F56" s="204"/>
      <c r="G56" s="204"/>
      <c r="H56" s="204"/>
      <c r="I56" s="204"/>
      <c r="J56" s="204"/>
      <c r="K56" s="204"/>
      <c r="L56" s="204"/>
      <c r="M56" s="204"/>
      <c r="N56" s="204"/>
    </row>
    <row r="57" spans="1:14">
      <c r="A57" s="169"/>
      <c r="B57" s="210" t="s">
        <v>1084</v>
      </c>
      <c r="C57" s="211" t="s">
        <v>1354</v>
      </c>
      <c r="D57" s="204"/>
      <c r="E57" s="204"/>
      <c r="F57" s="204"/>
      <c r="G57" s="204"/>
      <c r="H57" s="204"/>
      <c r="I57" s="204"/>
      <c r="J57" s="169"/>
      <c r="K57" s="169"/>
      <c r="L57" s="169"/>
      <c r="M57" s="169"/>
      <c r="N57" s="169"/>
    </row>
    <row r="58" spans="1:14">
      <c r="A58" s="169"/>
      <c r="B58" s="169"/>
      <c r="C58" s="211" t="s">
        <v>1370</v>
      </c>
      <c r="D58" s="204"/>
      <c r="E58" s="204"/>
      <c r="F58" s="204"/>
      <c r="G58" s="204"/>
      <c r="H58" s="204"/>
      <c r="I58" s="204"/>
      <c r="J58" s="169"/>
      <c r="K58" s="169"/>
      <c r="L58" s="169"/>
      <c r="M58" s="169"/>
      <c r="N58" s="169"/>
    </row>
    <row r="59" spans="1:14">
      <c r="A59" s="169"/>
      <c r="B59" s="169"/>
      <c r="C59" s="211" t="s">
        <v>1358</v>
      </c>
      <c r="D59" s="204"/>
      <c r="E59" s="204"/>
      <c r="F59" s="204"/>
      <c r="G59" s="204"/>
      <c r="H59" s="204"/>
      <c r="I59" s="204"/>
      <c r="J59" s="169"/>
      <c r="K59" s="169"/>
      <c r="L59" s="169"/>
      <c r="M59" s="169"/>
      <c r="N59" s="169"/>
    </row>
    <row r="60" spans="1:14">
      <c r="A60" s="169"/>
      <c r="B60" s="204"/>
      <c r="C60" s="211" t="s">
        <v>1347</v>
      </c>
      <c r="D60" s="204"/>
      <c r="E60" s="204"/>
      <c r="F60" s="204"/>
      <c r="G60" s="204"/>
      <c r="H60" s="204"/>
      <c r="I60" s="204"/>
      <c r="J60" s="169"/>
      <c r="K60" s="169"/>
      <c r="L60" s="169"/>
      <c r="M60" s="169"/>
      <c r="N60" s="169"/>
    </row>
    <row r="61" spans="1:14">
      <c r="A61" s="169"/>
      <c r="B61" s="204"/>
      <c r="C61" s="211" t="s">
        <v>1359</v>
      </c>
      <c r="D61" s="204"/>
      <c r="E61" s="204"/>
      <c r="F61" s="204"/>
      <c r="G61" s="204"/>
      <c r="H61" s="204"/>
      <c r="I61" s="204"/>
      <c r="J61" s="169"/>
      <c r="K61" s="169"/>
      <c r="L61" s="169"/>
      <c r="M61" s="169"/>
      <c r="N61" s="169"/>
    </row>
    <row r="62" spans="1:14">
      <c r="A62" s="169"/>
      <c r="B62" s="204"/>
      <c r="C62" s="204"/>
      <c r="D62" s="204"/>
      <c r="E62" s="204"/>
      <c r="F62" s="204"/>
      <c r="G62" s="204"/>
      <c r="H62" s="204"/>
      <c r="I62" s="204"/>
      <c r="J62" s="169"/>
      <c r="K62" s="169"/>
      <c r="L62" s="169"/>
      <c r="M62" s="169"/>
      <c r="N62" s="169"/>
    </row>
    <row r="63" spans="1:14" ht="21">
      <c r="A63" s="169"/>
      <c r="B63" s="169"/>
      <c r="C63" s="216" t="s">
        <v>1348</v>
      </c>
      <c r="D63" s="204"/>
      <c r="E63" s="204"/>
      <c r="F63" s="204"/>
      <c r="G63" s="204"/>
      <c r="H63" s="204"/>
      <c r="I63" s="204"/>
      <c r="J63" s="204"/>
      <c r="K63" s="204"/>
      <c r="L63" s="169"/>
      <c r="M63" s="169"/>
      <c r="N63" s="169"/>
    </row>
    <row r="64" spans="1:14">
      <c r="A64" s="169"/>
      <c r="B64" s="169"/>
      <c r="C64" s="169"/>
      <c r="D64" s="169"/>
      <c r="E64" s="169"/>
      <c r="F64" s="169"/>
      <c r="G64" s="169"/>
      <c r="H64" s="169"/>
      <c r="I64" s="169"/>
      <c r="J64" s="169"/>
      <c r="K64" s="169"/>
      <c r="L64" s="169"/>
      <c r="M64" s="169"/>
      <c r="N64" s="169"/>
    </row>
  </sheetData>
  <sheetProtection algorithmName="SHA-512" hashValue="PeDhNUxCr2Mu0sVWhx9Xoa8TGOKNPxjz0ZeLYgaN9vGMZUG6CCgEzUIzcJtj7HNzR8pAwV8iv+SQ7O8dQ3AViQ==" saltValue="VqQDIDhuTfa4EHkZo4IJYA==" spinCount="100000" sheet="1" selectLockedCells="1"/>
  <mergeCells count="12">
    <mergeCell ref="G50:I50"/>
    <mergeCell ref="B38:M43"/>
    <mergeCell ref="D13:F13"/>
    <mergeCell ref="D14:I14"/>
    <mergeCell ref="D5:J5"/>
    <mergeCell ref="D8:J8"/>
    <mergeCell ref="D11:F11"/>
    <mergeCell ref="D12:I12"/>
    <mergeCell ref="D6:J6"/>
    <mergeCell ref="J50:L50"/>
    <mergeCell ref="C18:J18"/>
    <mergeCell ref="B19:H19"/>
  </mergeCells>
  <phoneticPr fontId="3"/>
  <conditionalFormatting sqref="F22">
    <cfRule type="expression" dxfId="11" priority="12">
      <formula>"$E$22=TRUE"</formula>
    </cfRule>
  </conditionalFormatting>
  <conditionalFormatting sqref="F23">
    <cfRule type="expression" dxfId="10" priority="11">
      <formula>"$E$23=TRUE"</formula>
    </cfRule>
  </conditionalFormatting>
  <conditionalFormatting sqref="F24">
    <cfRule type="expression" dxfId="9" priority="10">
      <formula>"$E$24=TRUE"</formula>
    </cfRule>
  </conditionalFormatting>
  <conditionalFormatting sqref="F25">
    <cfRule type="expression" dxfId="8" priority="9">
      <formula>"$E$25=TRUE"</formula>
    </cfRule>
  </conditionalFormatting>
  <conditionalFormatting sqref="F26">
    <cfRule type="expression" dxfId="7" priority="8">
      <formula>"$E$26=TRUE"</formula>
    </cfRule>
  </conditionalFormatting>
  <conditionalFormatting sqref="F27">
    <cfRule type="expression" dxfId="6" priority="7">
      <formula>"$E$27=TRUE"</formula>
    </cfRule>
  </conditionalFormatting>
  <conditionalFormatting sqref="F28">
    <cfRule type="expression" dxfId="5" priority="6">
      <formula>"$E$28=TRUE"</formula>
    </cfRule>
  </conditionalFormatting>
  <conditionalFormatting sqref="F29">
    <cfRule type="expression" dxfId="4" priority="5">
      <formula>"$E$29=TRUE"</formula>
    </cfRule>
  </conditionalFormatting>
  <conditionalFormatting sqref="F30">
    <cfRule type="expression" dxfId="3" priority="4">
      <formula>"$E$30=TRUE"</formula>
    </cfRule>
  </conditionalFormatting>
  <conditionalFormatting sqref="F31">
    <cfRule type="expression" dxfId="2" priority="3">
      <formula>"$E$31=TRUE"</formula>
    </cfRule>
  </conditionalFormatting>
  <conditionalFormatting sqref="F32">
    <cfRule type="expression" dxfId="1" priority="2">
      <formula>"$E$32=TRUE"</formula>
    </cfRule>
  </conditionalFormatting>
  <conditionalFormatting sqref="F33">
    <cfRule type="expression" dxfId="0" priority="1">
      <formula>"$E$33=TRUE"</formula>
    </cfRule>
  </conditionalFormatting>
  <dataValidations count="8">
    <dataValidation imeMode="hiragana" allowBlank="1" showInputMessage="1" showErrorMessage="1" sqref="B38:M43 D8:J8 D11:F11 D5:D6 E5:J5 D13:F13" xr:uid="{00000000-0002-0000-0000-000000000000}"/>
    <dataValidation imeMode="off" allowBlank="1" showInputMessage="1" showErrorMessage="1" sqref="H9:H10 F7 D9:D10 F9:F10 D7" xr:uid="{00000000-0002-0000-0000-000001000000}"/>
    <dataValidation allowBlank="1" sqref="E34:E36" xr:uid="{00000000-0002-0000-0000-000002000000}"/>
    <dataValidation imeMode="off" allowBlank="1" sqref="D14:I14 D12:I12" xr:uid="{00000000-0002-0000-0000-000004000000}"/>
    <dataValidation type="list" allowBlank="1" showInputMessage="1" showErrorMessage="1" sqref="F45:F46" xr:uid="{00000000-0002-0000-0000-000003000000}">
      <formula1>#REF!</formula1>
    </dataValidation>
    <dataValidation type="list" allowBlank="1" showInputMessage="1" prompt="セル右側▼をクリックしてください。" sqref="I19" xr:uid="{E0F32B62-D98A-4FBB-A19D-6376CEE243A5}">
      <formula1>"✓"</formula1>
    </dataValidation>
    <dataValidation type="list" allowBlank="1" sqref="E23:E33" xr:uid="{A481A63D-D41B-4A00-A7C2-1B6D675B1ADB}">
      <formula1>"✓"</formula1>
    </dataValidation>
    <dataValidation type="list" allowBlank="1" prompt="セル右側▼をクリックしてください。" sqref="E22" xr:uid="{4F011A8E-CE1E-4D8E-AF20-7A7024077CF2}">
      <formula1>"✓"</formula1>
    </dataValidation>
  </dataValidations>
  <hyperlinks>
    <hyperlink ref="F22" r:id="rId1" display="【１】腹部外科その1.xls" xr:uid="{00000000-0004-0000-0000-000000000000}"/>
    <hyperlink ref="F33:H33" location="【10】形成外科!A2" display="【１０】形成外科" xr:uid="{00000000-0004-0000-0000-00000A000000}"/>
    <hyperlink ref="F23:G23" location="【１】腹部外科その2!G15" display="【１】腹部外科その2!G15" xr:uid="{00000000-0004-0000-0000-00000B000000}"/>
    <hyperlink ref="F24:G24" location="【１】腹部外科その3!G15" display="【１】腹部外科その3!G15" xr:uid="{00000000-0004-0000-0000-00000C000000}"/>
    <hyperlink ref="F27:H27" location="【4】呼吸器外科!A2" display="【４】呼吸器外科" xr:uid="{00000000-0004-0000-0000-00000D000000}"/>
    <hyperlink ref="F28:H28" location="【5】乳腺・甲状腺外科!A2" display="【５】乳腺・甲状腺外科" xr:uid="{00000000-0004-0000-0000-00000E000000}"/>
    <hyperlink ref="F29:H29" location="【6】心臓血管外科!Print_Area" display="【６】心臓血管外科" xr:uid="{00000000-0004-0000-0000-00000F000000}"/>
    <hyperlink ref="F30:H30" location="【7】産婦人科!A2" display="【７】産婦人科" xr:uid="{00000000-0004-0000-0000-000010000000}"/>
    <hyperlink ref="F31:H31" location="【8】泌尿器科!A2" display="【８】泌尿器科" xr:uid="{00000000-0004-0000-0000-000011000000}"/>
    <hyperlink ref="F32:H32" location="【9】整形外科!A2" display="【９】整形外科" xr:uid="{00000000-0004-0000-0000-000012000000}"/>
    <hyperlink ref="F22:H22" location="【1】腹部外科その1!A2" display="【１】腹部外科その1（総論、胆道、ヘルニア）" xr:uid="{00000000-0004-0000-0000-000014000000}"/>
    <hyperlink ref="J50" r:id="rId2" display="questionnaire@cotton.ocn.ne.jp" xr:uid="{00000000-0004-0000-0000-000015000000}"/>
    <hyperlink ref="F25:H25" location="【2】肥満外科!A2" display="【２】肥満外科" xr:uid="{00000000-0004-0000-0000-000017000000}"/>
    <hyperlink ref="F22:J22" location="【1】腹部外科その1!A2" display="【１】腹部外科その1（総論、胆道、ヘルニア）" xr:uid="{00000000-0004-0000-0000-000018000000}"/>
    <hyperlink ref="F26:H26" location="【3】小児外科!A2" display="【３】小児外科" xr:uid="{00000000-0004-0000-0000-000019000000}"/>
    <hyperlink ref="F23:I23" location="【1】腹部外科その2!A2" display="【１】腹部外科その2（食道、胃、大腸）" xr:uid="{00000000-0004-0000-0000-00001A000000}"/>
    <hyperlink ref="F24:I24" location="【1】腹部外科その3!A2" display="【１】腹部外科その3（肝、膵、脾、その他）" xr:uid="{00000000-0004-0000-0000-00001B000000}"/>
    <hyperlink ref="F25" location="【２】小児外科!G16" display="【２】小児外科" xr:uid="{00000000-0004-0000-0000-000016000000}"/>
    <hyperlink ref="F26" location="【２】小児外科!G16" display="【２】小児外科" xr:uid="{00000000-0004-0000-0000-000013000000}"/>
    <hyperlink ref="F33" r:id="rId3" display="【８】形成外科.xls" xr:uid="{00000000-0004-0000-0000-000009000000}"/>
    <hyperlink ref="F32" r:id="rId4" display="【７】整形外科.xls" xr:uid="{00000000-0004-0000-0000-000008000000}"/>
    <hyperlink ref="F31" r:id="rId5" display="【６】泌尿器科.xls" xr:uid="{00000000-0004-0000-0000-000007000000}"/>
    <hyperlink ref="F30" r:id="rId6" display="【５】産婦人科.xls" xr:uid="{00000000-0004-0000-0000-000006000000}"/>
    <hyperlink ref="F29" r:id="rId7" display="【４】心臓血管外科.xls" xr:uid="{00000000-0004-0000-0000-000005000000}"/>
    <hyperlink ref="F28" r:id="rId8" display="【３】乳腺・甲状腺外科.xls" xr:uid="{00000000-0004-0000-0000-000004000000}"/>
    <hyperlink ref="F27" r:id="rId9" display="【２】呼吸器外科.xls" xr:uid="{00000000-0004-0000-0000-000003000000}"/>
    <hyperlink ref="F24" r:id="rId10" display="【１】腹部外科その3.xls" xr:uid="{00000000-0004-0000-0000-000002000000}"/>
    <hyperlink ref="F23" r:id="rId11" display="【１】腹部外科その2.xls" xr:uid="{00000000-0004-0000-0000-000001000000}"/>
    <hyperlink ref="F22:I22" location="【1】腹部外科その1!A2" display="【１】腹部外科その1（総論、胆道、ヘルニア）" xr:uid="{0C17C811-E2BD-4FB4-BBBE-817E419BF76A}"/>
    <hyperlink ref="F25:G25" location="【2】肥満外科!A2" display="【２】肥満外科" xr:uid="{A9C38316-8395-4181-AE5E-CD9808DD579B}"/>
    <hyperlink ref="F26:G26" location="【3】小児外科!A2" display="【３】小児外科" xr:uid="{D6E5BF52-6FDB-44D8-A158-A02D9F480B8F}"/>
    <hyperlink ref="F27:G27" location="【4】呼吸器外科!A2" display="【４】呼吸器外科" xr:uid="{46E0749D-6657-48D7-841F-F0E7320C9527}"/>
    <hyperlink ref="F30:G30" location="【7】産婦人科!A2" display="【７】産婦人科" xr:uid="{D1428FD2-BC38-45B5-A74C-0515A3B40208}"/>
    <hyperlink ref="F31:G31" location="【8】泌尿器科!A2" display="【８】泌尿器科" xr:uid="{AC7E0EED-C770-4FE2-8FE3-F50394B9FA88}"/>
    <hyperlink ref="F32:G32" location="【9】整形外科!A2" display="【９】整形外科" xr:uid="{CBE71AE8-8E76-4D04-BC7F-8F47BFB86022}"/>
    <hyperlink ref="F33:G33" location="【10】形成外科!A2" display="【１０】形成外科" xr:uid="{5FD34CF4-B4E9-4B0E-98EF-F2A26E7C7837}"/>
    <hyperlink ref="F29:G29" location="【6】心臓血管外科!A2" display="【６】心臓血管外科" xr:uid="{5DE65BE3-4E6D-4382-93BB-644F529FB267}"/>
    <hyperlink ref="F28:G28" location="【5】乳腺・甲状腺外科!A2" display="【５】乳腺・甲状腺外科" xr:uid="{7B559EF5-D335-40FA-8B0A-3C4CBA637C60}"/>
    <hyperlink ref="F24:H24" location="【1】腹部外科その3!A2" display="【１】腹部外科その3（肝、膵、脾、その他）" xr:uid="{CE13ED9F-16BB-4C29-8206-7EA6C3C50EDE}"/>
    <hyperlink ref="F23:H23" location="【1】腹部外科その2!A2" display="【１】腹部外科その2（食道、胃、大腸）" xr:uid="{32208A3D-EDD1-464A-A204-E5A4D9698F32}"/>
    <hyperlink ref="J50:L50" r:id="rId12" display="jses-questionnaire@umin.ac.jp" xr:uid="{4B8F5D7E-19FA-4599-8A9B-0D077587E4D3}"/>
  </hyperlinks>
  <pageMargins left="0.59055118110236227" right="0" top="0.39370078740157483" bottom="0" header="0.51181102362204722" footer="0.51181102362204722"/>
  <pageSetup paperSize="9" scale="80" orientation="portrait" horizontalDpi="4294967295" verticalDpi="300" r:id="rId1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51"/>
  <sheetViews>
    <sheetView zoomScale="90" zoomScaleNormal="90" zoomScaleSheetLayoutView="100" workbookViewId="0">
      <selection activeCell="A2" sqref="A2"/>
    </sheetView>
  </sheetViews>
  <sheetFormatPr defaultColWidth="11" defaultRowHeight="14.25"/>
  <cols>
    <col min="1" max="1" width="6.625" style="25" customWidth="1"/>
    <col min="2" max="30" width="9.125" style="25" customWidth="1"/>
    <col min="31" max="16384" width="11" style="25"/>
  </cols>
  <sheetData>
    <row r="1" spans="1:30" ht="21">
      <c r="A1" s="595" t="s">
        <v>191</v>
      </c>
      <c r="B1" s="595"/>
      <c r="C1" s="595"/>
      <c r="D1" s="595"/>
      <c r="E1" s="595"/>
      <c r="F1" s="595"/>
      <c r="G1" s="595"/>
      <c r="H1" s="595"/>
      <c r="I1" s="595"/>
      <c r="J1" s="595"/>
      <c r="K1" s="595"/>
      <c r="L1" s="595"/>
      <c r="M1" s="595"/>
      <c r="N1" s="596"/>
      <c r="O1" s="596"/>
      <c r="P1" s="596"/>
      <c r="Q1" s="596"/>
      <c r="R1" s="596"/>
      <c r="S1" s="596"/>
      <c r="T1" s="597"/>
      <c r="U1" s="597"/>
      <c r="V1" s="597"/>
      <c r="W1" s="597"/>
    </row>
    <row r="2" spans="1:30">
      <c r="A2" s="598"/>
      <c r="B2" s="599"/>
      <c r="C2" s="599"/>
      <c r="D2" s="599"/>
      <c r="E2" s="599"/>
      <c r="F2" s="599"/>
      <c r="G2" s="599"/>
      <c r="H2" s="599"/>
      <c r="I2" s="599"/>
      <c r="J2" s="599"/>
      <c r="K2" s="599"/>
      <c r="L2" s="599"/>
      <c r="M2" s="599"/>
      <c r="N2" s="599"/>
      <c r="O2" s="599"/>
      <c r="P2" s="599"/>
      <c r="Q2" s="599"/>
      <c r="R2" s="599"/>
      <c r="S2" s="599"/>
      <c r="T2" s="599"/>
      <c r="U2" s="599"/>
      <c r="V2" s="599"/>
      <c r="W2" s="599"/>
      <c r="X2" s="26"/>
      <c r="Y2" s="26"/>
      <c r="Z2" s="26"/>
      <c r="AA2" s="26"/>
      <c r="AB2" s="26"/>
      <c r="AC2" s="26"/>
      <c r="AD2" s="26"/>
    </row>
    <row r="3" spans="1:30">
      <c r="A3" s="599"/>
      <c r="B3" s="134"/>
      <c r="C3" s="135"/>
      <c r="D3" s="135"/>
      <c r="E3" s="135"/>
      <c r="F3" s="135"/>
      <c r="G3" s="135"/>
      <c r="H3" s="135"/>
      <c r="I3" s="135"/>
      <c r="J3" s="136"/>
      <c r="K3" s="599"/>
      <c r="L3" s="599"/>
      <c r="M3" s="599"/>
      <c r="N3" s="599"/>
      <c r="O3" s="599"/>
      <c r="P3" s="599"/>
      <c r="Q3" s="599"/>
      <c r="R3" s="599"/>
      <c r="S3" s="599"/>
      <c r="T3" s="599"/>
      <c r="U3" s="599"/>
      <c r="V3" s="599"/>
      <c r="W3" s="599"/>
      <c r="X3" s="26"/>
      <c r="Y3" s="26"/>
      <c r="Z3" s="26"/>
      <c r="AA3" s="26"/>
      <c r="AB3" s="26"/>
      <c r="AC3" s="26"/>
      <c r="AD3" s="26"/>
    </row>
    <row r="4" spans="1:30">
      <c r="A4" s="599"/>
      <c r="B4" s="137"/>
      <c r="C4" s="154" t="s">
        <v>1363</v>
      </c>
      <c r="D4" s="61"/>
      <c r="E4" s="61"/>
      <c r="F4" s="61"/>
      <c r="G4" s="61"/>
      <c r="H4" s="61"/>
      <c r="I4" s="61"/>
      <c r="J4" s="138"/>
      <c r="K4" s="599"/>
      <c r="L4" s="599"/>
      <c r="M4" s="599"/>
      <c r="N4" s="599"/>
      <c r="O4" s="599"/>
      <c r="P4" s="599"/>
      <c r="Q4" s="599"/>
      <c r="R4" s="599"/>
      <c r="S4" s="599"/>
      <c r="T4" s="599"/>
      <c r="U4" s="599"/>
      <c r="V4" s="599"/>
      <c r="W4" s="599"/>
      <c r="X4" s="26"/>
      <c r="Y4" s="26"/>
      <c r="Z4" s="26"/>
      <c r="AA4" s="26"/>
      <c r="AB4" s="26"/>
      <c r="AC4" s="26"/>
      <c r="AD4" s="26"/>
    </row>
    <row r="5" spans="1:30">
      <c r="A5" s="599"/>
      <c r="B5" s="137"/>
      <c r="C5" s="61" t="s">
        <v>112</v>
      </c>
      <c r="D5" s="61"/>
      <c r="E5" s="142"/>
      <c r="F5" s="61" t="s">
        <v>113</v>
      </c>
      <c r="G5" s="61"/>
      <c r="H5" s="61"/>
      <c r="I5" s="61"/>
      <c r="J5" s="138"/>
      <c r="K5" s="599"/>
      <c r="L5" s="599"/>
      <c r="M5" s="599"/>
      <c r="N5" s="599"/>
      <c r="O5" s="599"/>
      <c r="P5" s="599"/>
      <c r="Q5" s="599"/>
      <c r="R5" s="599"/>
      <c r="S5" s="599"/>
      <c r="T5" s="599"/>
      <c r="U5" s="599"/>
      <c r="V5" s="599"/>
      <c r="W5" s="599"/>
      <c r="X5" s="26"/>
      <c r="Y5" s="26"/>
      <c r="Z5" s="26"/>
      <c r="AA5" s="26"/>
      <c r="AB5" s="26"/>
      <c r="AC5" s="26"/>
      <c r="AD5" s="26"/>
    </row>
    <row r="6" spans="1:30" ht="3" customHeight="1" thickBot="1">
      <c r="A6" s="599"/>
      <c r="B6" s="137"/>
      <c r="C6" s="61"/>
      <c r="D6" s="61"/>
      <c r="E6" s="61"/>
      <c r="F6" s="61"/>
      <c r="G6" s="61"/>
      <c r="H6" s="61"/>
      <c r="I6" s="61"/>
      <c r="J6" s="138"/>
      <c r="K6" s="599"/>
      <c r="L6" s="599"/>
      <c r="M6" s="599"/>
      <c r="N6" s="599"/>
      <c r="O6" s="599"/>
      <c r="P6" s="599"/>
      <c r="Q6" s="599"/>
      <c r="R6" s="599"/>
      <c r="S6" s="599"/>
      <c r="T6" s="599"/>
      <c r="U6" s="599"/>
      <c r="V6" s="599"/>
      <c r="W6" s="599"/>
      <c r="X6" s="26"/>
      <c r="Y6" s="26"/>
      <c r="Z6" s="26"/>
      <c r="AA6" s="26"/>
      <c r="AB6" s="26"/>
      <c r="AC6" s="26"/>
      <c r="AD6" s="26"/>
    </row>
    <row r="7" spans="1:30" ht="15.75" thickTop="1" thickBot="1">
      <c r="A7" s="599"/>
      <c r="B7" s="137"/>
      <c r="C7" s="61"/>
      <c r="D7" s="61"/>
      <c r="E7" s="62"/>
      <c r="F7" s="61" t="s">
        <v>114</v>
      </c>
      <c r="G7" s="61"/>
      <c r="H7" s="61"/>
      <c r="I7" s="61"/>
      <c r="J7" s="138"/>
      <c r="K7" s="599"/>
      <c r="L7" s="599"/>
      <c r="M7" s="599"/>
      <c r="N7" s="599"/>
      <c r="O7" s="599"/>
      <c r="P7" s="599"/>
      <c r="Q7" s="599"/>
      <c r="R7" s="599"/>
      <c r="S7" s="599"/>
      <c r="T7" s="599"/>
      <c r="U7" s="599"/>
      <c r="V7" s="599"/>
      <c r="W7" s="599"/>
      <c r="X7" s="26"/>
      <c r="Y7" s="26"/>
      <c r="Z7" s="26"/>
      <c r="AA7" s="26"/>
      <c r="AB7" s="26"/>
      <c r="AC7" s="26"/>
      <c r="AD7" s="26"/>
    </row>
    <row r="8" spans="1:30" ht="3" customHeight="1" thickTop="1">
      <c r="A8" s="599"/>
      <c r="B8" s="137"/>
      <c r="C8" s="61"/>
      <c r="D8" s="61"/>
      <c r="E8" s="61"/>
      <c r="F8" s="61"/>
      <c r="G8" s="61"/>
      <c r="H8" s="61"/>
      <c r="I8" s="61"/>
      <c r="J8" s="138"/>
      <c r="K8" s="599"/>
      <c r="L8" s="599"/>
      <c r="M8" s="599"/>
      <c r="N8" s="599"/>
      <c r="O8" s="599"/>
      <c r="P8" s="599"/>
      <c r="Q8" s="599"/>
      <c r="R8" s="599"/>
      <c r="S8" s="599"/>
      <c r="T8" s="599"/>
      <c r="U8" s="599"/>
      <c r="V8" s="599"/>
      <c r="W8" s="599"/>
      <c r="X8" s="26"/>
      <c r="Y8" s="26"/>
      <c r="Z8" s="26"/>
      <c r="AA8" s="26"/>
      <c r="AB8" s="26"/>
      <c r="AC8" s="26"/>
      <c r="AD8" s="26"/>
    </row>
    <row r="9" spans="1:30">
      <c r="A9" s="599"/>
      <c r="B9" s="137"/>
      <c r="C9" s="61"/>
      <c r="D9" s="61"/>
      <c r="E9" s="164" t="s">
        <v>1225</v>
      </c>
      <c r="F9" s="61" t="s">
        <v>115</v>
      </c>
      <c r="G9" s="61"/>
      <c r="H9" s="61"/>
      <c r="I9" s="61"/>
      <c r="J9" s="138"/>
      <c r="K9" s="599"/>
      <c r="L9" s="599"/>
      <c r="M9" s="599"/>
      <c r="N9" s="599"/>
      <c r="O9" s="599"/>
      <c r="P9" s="599"/>
      <c r="Q9" s="599"/>
      <c r="R9" s="599"/>
      <c r="S9" s="599"/>
      <c r="T9" s="599"/>
      <c r="U9" s="599"/>
      <c r="V9" s="599"/>
      <c r="W9" s="599"/>
      <c r="X9" s="26"/>
      <c r="Y9" s="26"/>
      <c r="Z9" s="26"/>
      <c r="AA9" s="26"/>
      <c r="AB9" s="26"/>
      <c r="AC9" s="26"/>
      <c r="AD9" s="26"/>
    </row>
    <row r="10" spans="1:30">
      <c r="A10" s="599"/>
      <c r="B10" s="139"/>
      <c r="C10" s="140"/>
      <c r="D10" s="140"/>
      <c r="E10" s="140"/>
      <c r="F10" s="140"/>
      <c r="G10" s="140"/>
      <c r="H10" s="140"/>
      <c r="I10" s="140"/>
      <c r="J10" s="141"/>
      <c r="K10" s="599"/>
      <c r="L10" s="599"/>
      <c r="M10" s="599"/>
      <c r="N10" s="599"/>
      <c r="O10" s="599"/>
      <c r="P10" s="599"/>
      <c r="Q10" s="599"/>
      <c r="R10" s="599"/>
      <c r="S10" s="599"/>
      <c r="T10" s="599"/>
      <c r="U10" s="599"/>
      <c r="V10" s="599"/>
      <c r="W10" s="599"/>
      <c r="X10" s="26"/>
      <c r="Y10" s="26"/>
      <c r="Z10" s="26"/>
      <c r="AA10" s="26"/>
      <c r="AB10" s="26"/>
      <c r="AC10" s="26"/>
      <c r="AD10" s="26"/>
    </row>
    <row r="11" spans="1:30">
      <c r="A11" s="599"/>
      <c r="B11" s="599"/>
      <c r="C11" s="599"/>
      <c r="D11" s="599"/>
      <c r="E11" s="599"/>
      <c r="F11" s="599"/>
      <c r="G11" s="599"/>
      <c r="H11" s="599"/>
      <c r="I11" s="599"/>
      <c r="J11" s="599"/>
      <c r="K11" s="599"/>
      <c r="L11" s="599"/>
      <c r="M11" s="599"/>
      <c r="N11" s="599"/>
      <c r="O11" s="599"/>
      <c r="P11" s="599"/>
      <c r="Q11" s="599"/>
      <c r="R11" s="599"/>
      <c r="S11" s="599"/>
      <c r="T11" s="599"/>
      <c r="U11" s="599"/>
      <c r="V11" s="599"/>
      <c r="W11" s="599"/>
      <c r="X11" s="26"/>
      <c r="Y11" s="26"/>
      <c r="Z11" s="26"/>
      <c r="AA11" s="26"/>
      <c r="AB11" s="26"/>
      <c r="AC11" s="26"/>
      <c r="AD11" s="26"/>
    </row>
    <row r="12" spans="1:30" ht="17.25">
      <c r="A12" s="600" t="s">
        <v>1372</v>
      </c>
      <c r="B12" s="599"/>
      <c r="C12" s="599"/>
      <c r="D12" s="599"/>
      <c r="E12" s="599"/>
      <c r="F12" s="599"/>
      <c r="G12" s="599"/>
      <c r="H12" s="599"/>
      <c r="I12" s="599"/>
      <c r="J12" s="599"/>
      <c r="K12" s="599"/>
      <c r="L12" s="599"/>
      <c r="M12" s="599"/>
      <c r="N12" s="599"/>
      <c r="O12" s="599"/>
      <c r="P12" s="599"/>
      <c r="Q12" s="599"/>
      <c r="R12" s="599"/>
      <c r="S12" s="599"/>
      <c r="T12" s="599"/>
      <c r="U12" s="599"/>
      <c r="V12" s="599"/>
      <c r="W12" s="599"/>
      <c r="X12" s="26"/>
      <c r="Y12" s="26"/>
      <c r="Z12" s="26"/>
      <c r="AA12" s="26"/>
      <c r="AB12" s="26"/>
      <c r="AC12" s="26"/>
      <c r="AD12" s="26"/>
    </row>
    <row r="13" spans="1:30">
      <c r="A13" s="599"/>
      <c r="B13" s="599"/>
      <c r="C13" s="599"/>
      <c r="D13" s="599"/>
      <c r="E13" s="599"/>
      <c r="F13" s="599"/>
      <c r="G13" s="599"/>
      <c r="H13" s="599"/>
      <c r="I13" s="599"/>
      <c r="J13" s="599"/>
      <c r="K13" s="599"/>
      <c r="L13" s="599"/>
      <c r="M13" s="599"/>
      <c r="N13" s="599"/>
      <c r="O13" s="599"/>
      <c r="P13" s="599"/>
      <c r="Q13" s="599"/>
      <c r="R13" s="599"/>
      <c r="S13" s="599"/>
      <c r="T13" s="599"/>
      <c r="U13" s="599"/>
      <c r="V13" s="599"/>
      <c r="W13" s="599"/>
      <c r="X13" s="26"/>
      <c r="Y13" s="26"/>
      <c r="Z13" s="26"/>
      <c r="AA13" s="26"/>
      <c r="AB13" s="26"/>
      <c r="AC13" s="26"/>
      <c r="AD13" s="26"/>
    </row>
    <row r="14" spans="1:30" ht="21">
      <c r="A14" s="601" t="s">
        <v>772</v>
      </c>
      <c r="B14" s="601"/>
      <c r="C14" s="601"/>
      <c r="D14" s="601"/>
      <c r="E14" s="601"/>
      <c r="F14" s="601"/>
      <c r="G14" s="601"/>
      <c r="H14" s="601"/>
      <c r="I14" s="601"/>
      <c r="J14" s="601"/>
      <c r="K14" s="601"/>
      <c r="L14" s="601"/>
      <c r="M14" s="601"/>
      <c r="N14" s="599"/>
      <c r="O14" s="599"/>
      <c r="P14" s="599"/>
      <c r="Q14" s="599"/>
      <c r="R14" s="599"/>
      <c r="S14" s="599"/>
      <c r="T14" s="599"/>
      <c r="U14" s="599"/>
      <c r="V14" s="599"/>
      <c r="W14" s="599"/>
      <c r="X14" s="26"/>
      <c r="Y14" s="26"/>
      <c r="Z14" s="26"/>
      <c r="AA14" s="26"/>
      <c r="AB14" s="26"/>
      <c r="AC14" s="26"/>
      <c r="AD14" s="26"/>
    </row>
    <row r="15" spans="1:30">
      <c r="A15" s="602"/>
      <c r="B15" s="599"/>
      <c r="C15" s="599"/>
      <c r="D15" s="599"/>
      <c r="E15" s="599"/>
      <c r="F15" s="599"/>
      <c r="G15" s="599"/>
      <c r="H15" s="599"/>
      <c r="I15" s="599"/>
      <c r="J15" s="599"/>
      <c r="K15" s="599"/>
      <c r="L15" s="599"/>
      <c r="M15" s="599"/>
      <c r="N15" s="599"/>
      <c r="O15" s="599"/>
      <c r="P15" s="599"/>
      <c r="Q15" s="599"/>
      <c r="R15" s="599"/>
      <c r="S15" s="599"/>
      <c r="T15" s="599"/>
      <c r="U15" s="599"/>
      <c r="V15" s="599"/>
      <c r="W15" s="599"/>
      <c r="X15" s="26"/>
      <c r="Y15" s="26"/>
      <c r="Z15" s="26"/>
      <c r="AA15" s="26"/>
      <c r="AB15" s="26"/>
      <c r="AC15" s="26"/>
      <c r="AD15" s="26"/>
    </row>
    <row r="16" spans="1:30">
      <c r="A16" s="599" t="s">
        <v>1428</v>
      </c>
      <c r="B16" s="599"/>
      <c r="C16" s="599"/>
      <c r="D16" s="599"/>
      <c r="E16" s="599"/>
      <c r="F16" s="599"/>
      <c r="G16" s="599"/>
      <c r="H16" s="599"/>
      <c r="I16" s="599"/>
      <c r="J16" s="599"/>
      <c r="K16" s="599"/>
      <c r="L16" s="599"/>
      <c r="M16" s="599"/>
      <c r="N16" s="599"/>
      <c r="O16" s="599"/>
      <c r="P16" s="599"/>
      <c r="Q16" s="599"/>
      <c r="R16" s="599"/>
      <c r="S16" s="599"/>
      <c r="T16" s="599"/>
      <c r="U16" s="599"/>
      <c r="V16" s="599"/>
      <c r="W16" s="599"/>
      <c r="X16" s="26"/>
      <c r="Y16" s="26"/>
      <c r="Z16" s="26"/>
      <c r="AA16" s="26"/>
      <c r="AB16" s="26"/>
      <c r="AC16" s="26"/>
      <c r="AD16" s="26"/>
    </row>
    <row r="17" spans="1:30">
      <c r="A17" s="599" t="s">
        <v>1582</v>
      </c>
      <c r="B17" s="599"/>
      <c r="C17" s="599"/>
      <c r="D17" s="599"/>
      <c r="E17" s="599"/>
      <c r="F17" s="599"/>
      <c r="G17" s="599"/>
      <c r="H17" s="599"/>
      <c r="I17" s="599"/>
      <c r="J17" s="599"/>
      <c r="K17" s="599"/>
      <c r="L17" s="599"/>
      <c r="M17" s="599"/>
      <c r="N17" s="599"/>
      <c r="O17" s="599"/>
      <c r="P17" s="599"/>
      <c r="Q17" s="599"/>
      <c r="R17" s="599"/>
      <c r="S17" s="599"/>
      <c r="T17" s="599"/>
      <c r="U17" s="599"/>
      <c r="V17" s="599"/>
      <c r="W17" s="599"/>
      <c r="X17" s="26"/>
      <c r="Y17" s="26"/>
      <c r="Z17" s="26"/>
      <c r="AA17" s="26"/>
      <c r="AB17" s="26"/>
      <c r="AC17" s="26"/>
      <c r="AD17" s="26"/>
    </row>
    <row r="18" spans="1:30">
      <c r="A18" s="602"/>
      <c r="B18" s="599"/>
      <c r="C18" s="599"/>
      <c r="D18" s="599"/>
      <c r="E18" s="599"/>
      <c r="F18" s="599"/>
      <c r="G18" s="599"/>
      <c r="H18" s="1316" t="s">
        <v>1251</v>
      </c>
      <c r="I18" s="1316"/>
      <c r="J18" s="1316" t="s">
        <v>1253</v>
      </c>
      <c r="K18" s="1316"/>
      <c r="L18" s="599"/>
      <c r="M18" s="599"/>
      <c r="N18" s="599"/>
      <c r="O18" s="599"/>
      <c r="P18" s="599"/>
      <c r="Q18" s="599"/>
      <c r="R18" s="599"/>
      <c r="S18" s="599"/>
      <c r="T18" s="599"/>
      <c r="U18" s="599"/>
      <c r="V18" s="599"/>
      <c r="W18" s="599"/>
      <c r="X18" s="26"/>
      <c r="Y18" s="26"/>
      <c r="Z18" s="26"/>
      <c r="AA18" s="26"/>
      <c r="AB18" s="26"/>
      <c r="AC18" s="26"/>
      <c r="AD18" s="26"/>
    </row>
    <row r="19" spans="1:30">
      <c r="A19" s="602"/>
      <c r="B19" s="602" t="s">
        <v>0</v>
      </c>
      <c r="C19" s="599"/>
      <c r="D19" s="599"/>
      <c r="E19" s="599"/>
      <c r="F19" s="599"/>
      <c r="G19" s="599"/>
      <c r="H19" s="1342" t="s">
        <v>7</v>
      </c>
      <c r="I19" s="1333" t="s">
        <v>8</v>
      </c>
      <c r="J19" s="1342" t="s">
        <v>7</v>
      </c>
      <c r="K19" s="1333" t="s">
        <v>8</v>
      </c>
      <c r="L19" s="599"/>
      <c r="M19" s="599"/>
      <c r="N19" s="599"/>
      <c r="O19" s="599"/>
      <c r="P19" s="599"/>
      <c r="Q19" s="599"/>
      <c r="R19" s="599"/>
      <c r="S19" s="599"/>
      <c r="T19" s="599"/>
      <c r="U19" s="599"/>
      <c r="V19" s="599"/>
      <c r="W19" s="599"/>
      <c r="X19" s="26"/>
      <c r="Y19" s="26"/>
      <c r="Z19" s="26"/>
      <c r="AA19" s="26"/>
      <c r="AB19" s="26"/>
      <c r="AC19" s="26"/>
      <c r="AD19" s="26"/>
    </row>
    <row r="20" spans="1:30" ht="15" thickBot="1">
      <c r="A20" s="602"/>
      <c r="B20" s="602"/>
      <c r="C20" s="599"/>
      <c r="D20" s="599"/>
      <c r="E20" s="599"/>
      <c r="F20" s="599"/>
      <c r="G20" s="599"/>
      <c r="H20" s="1343"/>
      <c r="I20" s="1334"/>
      <c r="J20" s="1343"/>
      <c r="K20" s="1334"/>
      <c r="L20" s="599"/>
      <c r="M20" s="599"/>
      <c r="N20" s="599"/>
      <c r="O20" s="599"/>
      <c r="P20" s="599"/>
      <c r="Q20" s="599"/>
      <c r="R20" s="599"/>
      <c r="S20" s="599"/>
      <c r="T20" s="599"/>
      <c r="U20" s="599"/>
      <c r="V20" s="599"/>
      <c r="W20" s="599"/>
      <c r="X20" s="26"/>
      <c r="Y20" s="26"/>
      <c r="Z20" s="26"/>
      <c r="AA20" s="26"/>
      <c r="AB20" s="26"/>
      <c r="AC20" s="26"/>
      <c r="AD20" s="26"/>
    </row>
    <row r="21" spans="1:30" ht="15.75" thickTop="1" thickBot="1">
      <c r="A21" s="602"/>
      <c r="B21" s="602" t="s">
        <v>1</v>
      </c>
      <c r="C21" s="599"/>
      <c r="D21" s="603" t="s">
        <v>799</v>
      </c>
      <c r="E21" s="603" t="s">
        <v>272</v>
      </c>
      <c r="F21" s="603" t="s">
        <v>272</v>
      </c>
      <c r="G21" s="603" t="s">
        <v>272</v>
      </c>
      <c r="H21" s="64"/>
      <c r="I21" s="64"/>
      <c r="J21" s="64"/>
      <c r="K21" s="64"/>
      <c r="L21" s="599"/>
      <c r="M21" s="599"/>
      <c r="N21" s="599"/>
      <c r="O21" s="599"/>
      <c r="P21" s="599"/>
      <c r="Q21" s="599"/>
      <c r="R21" s="599"/>
      <c r="S21" s="599"/>
      <c r="T21" s="599"/>
      <c r="U21" s="599"/>
      <c r="V21" s="599"/>
      <c r="W21" s="599"/>
      <c r="X21" s="26"/>
      <c r="Y21" s="26"/>
      <c r="Z21" s="26"/>
      <c r="AA21" s="26"/>
      <c r="AB21" s="26"/>
      <c r="AC21" s="26"/>
      <c r="AD21" s="26"/>
    </row>
    <row r="22" spans="1:30" ht="15.75" thickTop="1" thickBot="1">
      <c r="A22" s="602"/>
      <c r="B22" s="602" t="s">
        <v>1695</v>
      </c>
      <c r="C22" s="599"/>
      <c r="D22" s="603"/>
      <c r="E22" s="603" t="s">
        <v>130</v>
      </c>
      <c r="F22" s="603" t="s">
        <v>130</v>
      </c>
      <c r="G22" s="603" t="s">
        <v>130</v>
      </c>
      <c r="H22" s="64"/>
      <c r="I22" s="64"/>
      <c r="J22" s="64"/>
      <c r="K22" s="64"/>
      <c r="L22" s="599"/>
      <c r="M22" s="599"/>
      <c r="N22" s="599"/>
      <c r="O22" s="599"/>
      <c r="P22" s="599"/>
      <c r="Q22" s="599"/>
      <c r="R22" s="599"/>
      <c r="S22" s="599"/>
      <c r="T22" s="599"/>
      <c r="U22" s="599"/>
      <c r="V22" s="599"/>
      <c r="W22" s="599"/>
      <c r="X22" s="26"/>
      <c r="Y22" s="26"/>
      <c r="Z22" s="26"/>
      <c r="AA22" s="26"/>
      <c r="AB22" s="26"/>
      <c r="AC22" s="26"/>
      <c r="AD22" s="26"/>
    </row>
    <row r="23" spans="1:30" ht="15.75" thickTop="1" thickBot="1">
      <c r="A23" s="602"/>
      <c r="B23" s="602" t="s">
        <v>1696</v>
      </c>
      <c r="C23" s="599"/>
      <c r="D23" s="603"/>
      <c r="E23" s="603" t="s">
        <v>162</v>
      </c>
      <c r="F23" s="603" t="s">
        <v>162</v>
      </c>
      <c r="G23" s="603" t="s">
        <v>162</v>
      </c>
      <c r="H23" s="64"/>
      <c r="I23" s="64"/>
      <c r="J23" s="64"/>
      <c r="K23" s="64"/>
      <c r="L23" s="599"/>
      <c r="M23" s="599"/>
      <c r="N23" s="599"/>
      <c r="O23" s="599"/>
      <c r="P23" s="599"/>
      <c r="Q23" s="599"/>
      <c r="R23" s="599"/>
      <c r="S23" s="599"/>
      <c r="T23" s="599"/>
      <c r="U23" s="599"/>
      <c r="V23" s="599"/>
      <c r="W23" s="599"/>
      <c r="X23" s="26"/>
      <c r="Y23" s="26"/>
      <c r="Z23" s="26"/>
      <c r="AA23" s="26"/>
      <c r="AB23" s="26"/>
      <c r="AC23" s="26"/>
      <c r="AD23" s="26"/>
    </row>
    <row r="24" spans="1:30" ht="15.75" thickTop="1" thickBot="1">
      <c r="A24" s="602"/>
      <c r="B24" s="602" t="s">
        <v>1700</v>
      </c>
      <c r="C24" s="599"/>
      <c r="D24" s="603" t="s">
        <v>47</v>
      </c>
      <c r="E24" s="603" t="s">
        <v>161</v>
      </c>
      <c r="F24" s="603" t="s">
        <v>161</v>
      </c>
      <c r="G24" s="603" t="s">
        <v>161</v>
      </c>
      <c r="H24" s="64"/>
      <c r="I24" s="64"/>
      <c r="J24" s="64"/>
      <c r="K24" s="64"/>
      <c r="L24" s="599"/>
      <c r="M24" s="599"/>
      <c r="N24" s="599"/>
      <c r="O24" s="599"/>
      <c r="P24" s="599"/>
      <c r="Q24" s="599"/>
      <c r="R24" s="599"/>
      <c r="S24" s="599"/>
      <c r="T24" s="599"/>
      <c r="U24" s="599"/>
      <c r="V24" s="599"/>
      <c r="W24" s="599"/>
      <c r="X24" s="26"/>
      <c r="Y24" s="26"/>
      <c r="Z24" s="26"/>
      <c r="AA24" s="26"/>
      <c r="AB24" s="26"/>
      <c r="AC24" s="26"/>
      <c r="AD24" s="26"/>
    </row>
    <row r="25" spans="1:30" ht="15" thickTop="1">
      <c r="A25" s="602"/>
      <c r="B25" s="599"/>
      <c r="C25" s="599"/>
      <c r="D25" s="599"/>
      <c r="E25" s="599"/>
      <c r="F25" s="599"/>
      <c r="G25" s="604" t="s">
        <v>256</v>
      </c>
      <c r="H25" s="605">
        <f>SUM(H21:H24)</f>
        <v>0</v>
      </c>
      <c r="I25" s="605">
        <f>SUM(I21:I24)</f>
        <v>0</v>
      </c>
      <c r="J25" s="605">
        <f>SUM(J21:J24)</f>
        <v>0</v>
      </c>
      <c r="K25" s="605">
        <f>SUM(K21:K24)</f>
        <v>0</v>
      </c>
      <c r="L25" s="599"/>
      <c r="M25" s="599"/>
      <c r="N25" s="599"/>
      <c r="O25" s="599"/>
      <c r="P25" s="599"/>
      <c r="Q25" s="599"/>
      <c r="R25" s="599"/>
      <c r="S25" s="599"/>
      <c r="T25" s="599"/>
      <c r="U25" s="599"/>
      <c r="V25" s="599"/>
      <c r="W25" s="599"/>
      <c r="X25" s="26"/>
      <c r="Y25" s="26"/>
      <c r="Z25" s="26"/>
      <c r="AA25" s="26"/>
      <c r="AB25" s="26"/>
      <c r="AC25" s="26"/>
      <c r="AD25" s="26"/>
    </row>
    <row r="26" spans="1:30">
      <c r="A26" s="602"/>
      <c r="B26" s="602" t="s">
        <v>2</v>
      </c>
      <c r="C26" s="599"/>
      <c r="D26" s="599"/>
      <c r="E26" s="599"/>
      <c r="F26" s="599"/>
      <c r="G26" s="599"/>
      <c r="H26" s="599"/>
      <c r="I26" s="599"/>
      <c r="J26" s="599"/>
      <c r="K26" s="599"/>
      <c r="L26" s="599"/>
      <c r="M26" s="599"/>
      <c r="N26" s="599"/>
      <c r="O26" s="599"/>
      <c r="P26" s="599"/>
      <c r="Q26" s="599"/>
      <c r="R26" s="599"/>
      <c r="S26" s="599"/>
      <c r="T26" s="599"/>
      <c r="U26" s="599"/>
      <c r="V26" s="599"/>
      <c r="W26" s="599"/>
      <c r="X26" s="26"/>
      <c r="Y26" s="26"/>
      <c r="Z26" s="26"/>
      <c r="AA26" s="26"/>
      <c r="AB26" s="26"/>
      <c r="AC26" s="26"/>
      <c r="AD26" s="26"/>
    </row>
    <row r="27" spans="1:30" ht="15" thickBot="1">
      <c r="A27" s="602"/>
      <c r="B27" s="602"/>
      <c r="C27" s="599"/>
      <c r="D27" s="599"/>
      <c r="E27" s="599"/>
      <c r="F27" s="599"/>
      <c r="G27" s="599"/>
      <c r="H27" s="606" t="s">
        <v>1251</v>
      </c>
      <c r="I27" s="606" t="s">
        <v>1253</v>
      </c>
      <c r="J27" s="599"/>
      <c r="K27" s="599"/>
      <c r="L27" s="599"/>
      <c r="M27" s="599"/>
      <c r="N27" s="599"/>
      <c r="O27" s="599"/>
      <c r="P27" s="599"/>
      <c r="Q27" s="599"/>
      <c r="R27" s="599"/>
      <c r="S27" s="599"/>
      <c r="T27" s="599"/>
      <c r="U27" s="599"/>
      <c r="V27" s="599"/>
      <c r="W27" s="599"/>
      <c r="X27" s="26"/>
      <c r="Y27" s="26"/>
      <c r="Z27" s="26"/>
      <c r="AA27" s="26"/>
      <c r="AB27" s="26"/>
      <c r="AC27" s="26"/>
      <c r="AD27" s="26"/>
    </row>
    <row r="28" spans="1:30" ht="15.75" thickTop="1" thickBot="1">
      <c r="A28" s="602"/>
      <c r="B28" s="602" t="s">
        <v>3</v>
      </c>
      <c r="C28" s="599"/>
      <c r="D28" s="603" t="s">
        <v>47</v>
      </c>
      <c r="E28" s="603" t="s">
        <v>126</v>
      </c>
      <c r="F28" s="603" t="s">
        <v>126</v>
      </c>
      <c r="G28" s="603" t="s">
        <v>126</v>
      </c>
      <c r="H28" s="64"/>
      <c r="I28" s="64"/>
      <c r="J28" s="599"/>
      <c r="K28" s="599"/>
      <c r="L28" s="599"/>
      <c r="M28" s="599"/>
      <c r="N28" s="599"/>
      <c r="O28" s="599"/>
      <c r="P28" s="599"/>
      <c r="Q28" s="599"/>
      <c r="R28" s="599"/>
      <c r="S28" s="599"/>
      <c r="T28" s="599"/>
      <c r="U28" s="599"/>
      <c r="V28" s="599"/>
      <c r="W28" s="599"/>
      <c r="X28" s="26"/>
      <c r="Y28" s="26"/>
      <c r="Z28" s="26"/>
      <c r="AA28" s="26"/>
      <c r="AB28" s="26"/>
      <c r="AC28" s="26"/>
      <c r="AD28" s="26"/>
    </row>
    <row r="29" spans="1:30" ht="15.75" thickTop="1" thickBot="1">
      <c r="A29" s="602"/>
      <c r="B29" s="602" t="s">
        <v>4</v>
      </c>
      <c r="C29" s="599"/>
      <c r="D29" s="603" t="s">
        <v>47</v>
      </c>
      <c r="E29" s="603" t="s">
        <v>163</v>
      </c>
      <c r="F29" s="603" t="s">
        <v>163</v>
      </c>
      <c r="G29" s="603" t="s">
        <v>163</v>
      </c>
      <c r="H29" s="64"/>
      <c r="I29" s="64"/>
      <c r="J29" s="599"/>
      <c r="K29" s="599"/>
      <c r="L29" s="599"/>
      <c r="M29" s="599"/>
      <c r="N29" s="599"/>
      <c r="O29" s="599"/>
      <c r="P29" s="599"/>
      <c r="Q29" s="599"/>
      <c r="R29" s="599"/>
      <c r="S29" s="599"/>
      <c r="T29" s="599"/>
      <c r="U29" s="599"/>
      <c r="V29" s="599"/>
      <c r="W29" s="599"/>
      <c r="X29" s="26"/>
      <c r="Y29" s="26"/>
      <c r="Z29" s="26"/>
      <c r="AA29" s="26"/>
      <c r="AB29" s="26"/>
      <c r="AC29" s="26"/>
      <c r="AD29" s="26"/>
    </row>
    <row r="30" spans="1:30" ht="15.75" thickTop="1" thickBot="1">
      <c r="A30" s="602"/>
      <c r="B30" s="602" t="s">
        <v>5</v>
      </c>
      <c r="C30" s="599"/>
      <c r="D30" s="603" t="s">
        <v>47</v>
      </c>
      <c r="E30" s="603" t="s">
        <v>164</v>
      </c>
      <c r="F30" s="603" t="s">
        <v>164</v>
      </c>
      <c r="G30" s="603" t="s">
        <v>164</v>
      </c>
      <c r="H30" s="64"/>
      <c r="I30" s="64"/>
      <c r="J30" s="599"/>
      <c r="K30" s="599"/>
      <c r="L30" s="599"/>
      <c r="M30" s="599"/>
      <c r="N30" s="599"/>
      <c r="O30" s="599"/>
      <c r="P30" s="599"/>
      <c r="Q30" s="599"/>
      <c r="R30" s="599"/>
      <c r="S30" s="599"/>
      <c r="T30" s="599"/>
      <c r="U30" s="599"/>
      <c r="V30" s="599"/>
      <c r="W30" s="599"/>
      <c r="X30" s="26"/>
      <c r="Y30" s="26"/>
      <c r="Z30" s="26"/>
      <c r="AA30" s="26"/>
      <c r="AB30" s="26"/>
      <c r="AC30" s="26"/>
      <c r="AD30" s="26"/>
    </row>
    <row r="31" spans="1:30" ht="15.75" thickTop="1" thickBot="1">
      <c r="A31" s="602"/>
      <c r="B31" s="602" t="s">
        <v>6</v>
      </c>
      <c r="C31" s="599"/>
      <c r="D31" s="603" t="s">
        <v>47</v>
      </c>
      <c r="E31" s="603" t="s">
        <v>165</v>
      </c>
      <c r="F31" s="603" t="s">
        <v>165</v>
      </c>
      <c r="G31" s="603" t="s">
        <v>165</v>
      </c>
      <c r="H31" s="64"/>
      <c r="I31" s="64"/>
      <c r="J31" s="599"/>
      <c r="K31" s="599"/>
      <c r="L31" s="599"/>
      <c r="M31" s="599"/>
      <c r="N31" s="599"/>
      <c r="O31" s="599"/>
      <c r="P31" s="599"/>
      <c r="Q31" s="599"/>
      <c r="R31" s="599"/>
      <c r="S31" s="599"/>
      <c r="T31" s="599"/>
      <c r="U31" s="599"/>
      <c r="V31" s="599"/>
      <c r="W31" s="599"/>
      <c r="X31" s="26"/>
      <c r="Y31" s="26"/>
      <c r="Z31" s="26"/>
      <c r="AA31" s="26"/>
      <c r="AB31" s="26"/>
      <c r="AC31" s="26"/>
      <c r="AD31" s="26"/>
    </row>
    <row r="32" spans="1:30" ht="15.75" thickTop="1" thickBot="1">
      <c r="A32" s="602"/>
      <c r="B32" s="602" t="s">
        <v>1699</v>
      </c>
      <c r="C32" s="599"/>
      <c r="D32" s="603" t="s">
        <v>47</v>
      </c>
      <c r="E32" s="603" t="s">
        <v>161</v>
      </c>
      <c r="F32" s="603" t="s">
        <v>161</v>
      </c>
      <c r="G32" s="603" t="s">
        <v>161</v>
      </c>
      <c r="H32" s="64"/>
      <c r="I32" s="64"/>
      <c r="J32" s="599"/>
      <c r="K32" s="599"/>
      <c r="L32" s="599"/>
      <c r="M32" s="599"/>
      <c r="N32" s="599"/>
      <c r="O32" s="599"/>
      <c r="P32" s="599"/>
      <c r="Q32" s="599"/>
      <c r="R32" s="599"/>
      <c r="S32" s="599"/>
      <c r="T32" s="599"/>
      <c r="U32" s="599"/>
      <c r="V32" s="599"/>
      <c r="W32" s="599"/>
      <c r="X32" s="26"/>
      <c r="Y32" s="26"/>
      <c r="Z32" s="26"/>
      <c r="AA32" s="26"/>
      <c r="AB32" s="26"/>
      <c r="AC32" s="26"/>
      <c r="AD32" s="26"/>
    </row>
    <row r="33" spans="1:30" ht="15" thickTop="1">
      <c r="A33" s="602"/>
      <c r="B33" s="599"/>
      <c r="C33" s="599"/>
      <c r="D33" s="599"/>
      <c r="E33" s="599"/>
      <c r="F33" s="599"/>
      <c r="G33" s="604" t="s">
        <v>256</v>
      </c>
      <c r="H33" s="605">
        <f>SUM(H28:H32)</f>
        <v>0</v>
      </c>
      <c r="I33" s="605">
        <f>SUM(I28:I32)</f>
        <v>0</v>
      </c>
      <c r="J33" s="599"/>
      <c r="K33" s="599"/>
      <c r="L33" s="599"/>
      <c r="M33" s="599"/>
      <c r="N33" s="599"/>
      <c r="O33" s="599"/>
      <c r="P33" s="599"/>
      <c r="Q33" s="599"/>
      <c r="R33" s="599"/>
      <c r="S33" s="599"/>
      <c r="T33" s="599"/>
      <c r="U33" s="599"/>
      <c r="V33" s="599"/>
      <c r="W33" s="599"/>
      <c r="X33" s="26"/>
      <c r="Y33" s="26"/>
      <c r="Z33" s="26"/>
      <c r="AA33" s="26"/>
      <c r="AB33" s="26"/>
      <c r="AC33" s="26"/>
      <c r="AD33" s="26"/>
    </row>
    <row r="34" spans="1:30">
      <c r="A34" s="599" t="s">
        <v>1583</v>
      </c>
      <c r="B34" s="599"/>
      <c r="C34" s="599"/>
      <c r="D34" s="599"/>
      <c r="E34" s="599"/>
      <c r="F34" s="599"/>
      <c r="G34" s="599"/>
      <c r="H34" s="599"/>
      <c r="I34" s="599"/>
      <c r="J34" s="599"/>
      <c r="K34" s="599"/>
      <c r="L34" s="599"/>
      <c r="M34" s="599"/>
      <c r="N34" s="607"/>
      <c r="O34" s="607"/>
      <c r="P34" s="607"/>
      <c r="Q34" s="607"/>
      <c r="R34" s="607"/>
      <c r="S34" s="607"/>
      <c r="T34" s="599"/>
      <c r="U34" s="599"/>
      <c r="V34" s="599"/>
      <c r="W34" s="599"/>
      <c r="X34" s="26"/>
      <c r="Y34" s="26"/>
      <c r="Z34" s="26"/>
      <c r="AA34" s="26"/>
      <c r="AB34" s="26"/>
      <c r="AC34" s="26"/>
      <c r="AD34" s="26"/>
    </row>
    <row r="35" spans="1:30" ht="15" thickBot="1">
      <c r="A35" s="602"/>
      <c r="B35" s="608"/>
      <c r="C35" s="608"/>
      <c r="D35" s="608"/>
      <c r="E35" s="608"/>
      <c r="F35" s="608"/>
      <c r="G35" s="609"/>
      <c r="H35" s="609"/>
      <c r="I35" s="610"/>
      <c r="J35" s="599"/>
      <c r="K35" s="599"/>
      <c r="L35" s="599"/>
      <c r="M35" s="599"/>
      <c r="N35" s="599"/>
      <c r="O35" s="599"/>
      <c r="P35" s="599"/>
      <c r="Q35" s="599"/>
      <c r="R35" s="599"/>
      <c r="S35" s="599"/>
      <c r="T35" s="599"/>
      <c r="U35" s="599"/>
      <c r="V35" s="599"/>
      <c r="W35" s="599"/>
      <c r="X35" s="26"/>
      <c r="Y35" s="26"/>
      <c r="Z35" s="26"/>
      <c r="AA35" s="26"/>
      <c r="AB35" s="26"/>
      <c r="AC35" s="26"/>
      <c r="AD35" s="26"/>
    </row>
    <row r="36" spans="1:30" ht="15.75" thickTop="1" thickBot="1">
      <c r="A36" s="602"/>
      <c r="B36" s="602" t="s">
        <v>1188</v>
      </c>
      <c r="C36" s="602"/>
      <c r="D36" s="611" t="s">
        <v>47</v>
      </c>
      <c r="E36" s="611" t="s">
        <v>123</v>
      </c>
      <c r="F36" s="611" t="s">
        <v>123</v>
      </c>
      <c r="G36" s="611" t="s">
        <v>123</v>
      </c>
      <c r="H36" s="611" t="s">
        <v>123</v>
      </c>
      <c r="I36" s="63"/>
      <c r="J36" s="614" t="s">
        <v>247</v>
      </c>
      <c r="K36" s="599"/>
      <c r="L36" s="599"/>
      <c r="M36" s="599"/>
      <c r="N36" s="599"/>
      <c r="O36" s="599"/>
      <c r="P36" s="599"/>
      <c r="Q36" s="599"/>
      <c r="R36" s="599"/>
      <c r="S36" s="599"/>
      <c r="T36" s="599"/>
      <c r="U36" s="599"/>
      <c r="V36" s="599"/>
      <c r="W36" s="599"/>
      <c r="X36" s="26"/>
      <c r="Y36" s="26"/>
      <c r="Z36" s="26"/>
      <c r="AA36" s="26"/>
      <c r="AB36" s="26"/>
      <c r="AC36" s="26"/>
      <c r="AD36" s="26"/>
    </row>
    <row r="37" spans="1:30" ht="15.75" thickTop="1" thickBot="1">
      <c r="A37" s="602"/>
      <c r="B37" s="602" t="s">
        <v>305</v>
      </c>
      <c r="C37" s="602"/>
      <c r="D37" s="611" t="s">
        <v>47</v>
      </c>
      <c r="E37" s="611" t="s">
        <v>280</v>
      </c>
      <c r="F37" s="611" t="s">
        <v>280</v>
      </c>
      <c r="G37" s="611" t="s">
        <v>280</v>
      </c>
      <c r="H37" s="611" t="s">
        <v>280</v>
      </c>
      <c r="I37" s="63"/>
      <c r="J37" s="614" t="s">
        <v>247</v>
      </c>
      <c r="K37" s="599"/>
      <c r="L37" s="599"/>
      <c r="M37" s="599"/>
      <c r="N37" s="599"/>
      <c r="O37" s="599"/>
      <c r="P37" s="599"/>
      <c r="Q37" s="599"/>
      <c r="R37" s="599"/>
      <c r="S37" s="599"/>
      <c r="T37" s="599"/>
      <c r="U37" s="599"/>
      <c r="V37" s="599"/>
      <c r="W37" s="599"/>
      <c r="X37" s="26"/>
      <c r="Y37" s="26"/>
      <c r="Z37" s="26"/>
      <c r="AA37" s="26"/>
      <c r="AB37" s="26"/>
      <c r="AC37" s="26"/>
      <c r="AD37" s="26"/>
    </row>
    <row r="38" spans="1:30" ht="15.75" thickTop="1" thickBot="1">
      <c r="A38" s="602"/>
      <c r="B38" s="602" t="s">
        <v>1701</v>
      </c>
      <c r="C38" s="602"/>
      <c r="D38" s="611"/>
      <c r="E38" s="611" t="s">
        <v>166</v>
      </c>
      <c r="F38" s="611" t="s">
        <v>166</v>
      </c>
      <c r="G38" s="611" t="s">
        <v>166</v>
      </c>
      <c r="H38" s="611" t="s">
        <v>166</v>
      </c>
      <c r="I38" s="63"/>
      <c r="J38" s="614" t="s">
        <v>247</v>
      </c>
      <c r="K38" s="599"/>
      <c r="L38" s="599"/>
      <c r="M38" s="599"/>
      <c r="N38" s="599"/>
      <c r="O38" s="599"/>
      <c r="P38" s="599"/>
      <c r="Q38" s="599"/>
      <c r="R38" s="599"/>
      <c r="S38" s="599"/>
      <c r="T38" s="599"/>
      <c r="U38" s="599"/>
      <c r="V38" s="599"/>
      <c r="W38" s="599"/>
      <c r="X38" s="26"/>
      <c r="Y38" s="26"/>
      <c r="Z38" s="26"/>
      <c r="AA38" s="26"/>
      <c r="AB38" s="26"/>
      <c r="AC38" s="26"/>
      <c r="AD38" s="26"/>
    </row>
    <row r="39" spans="1:30" ht="15.75" thickTop="1" thickBot="1">
      <c r="A39" s="602"/>
      <c r="B39" s="602" t="s">
        <v>1702</v>
      </c>
      <c r="C39" s="602"/>
      <c r="D39" s="611" t="s">
        <v>47</v>
      </c>
      <c r="E39" s="611" t="s">
        <v>121</v>
      </c>
      <c r="F39" s="611" t="s">
        <v>121</v>
      </c>
      <c r="G39" s="611" t="s">
        <v>121</v>
      </c>
      <c r="H39" s="611" t="s">
        <v>121</v>
      </c>
      <c r="I39" s="63"/>
      <c r="J39" s="614" t="s">
        <v>247</v>
      </c>
      <c r="K39" s="599"/>
      <c r="L39" s="599"/>
      <c r="M39" s="599"/>
      <c r="N39" s="599"/>
      <c r="O39" s="599"/>
      <c r="P39" s="599"/>
      <c r="Q39" s="599"/>
      <c r="R39" s="599"/>
      <c r="S39" s="599"/>
      <c r="T39" s="599"/>
      <c r="U39" s="599"/>
      <c r="V39" s="599"/>
      <c r="W39" s="599"/>
      <c r="X39" s="26"/>
      <c r="Y39" s="26"/>
      <c r="Z39" s="26"/>
      <c r="AA39" s="26"/>
      <c r="AB39" s="26"/>
      <c r="AC39" s="26"/>
      <c r="AD39" s="26"/>
    </row>
    <row r="40" spans="1:30" ht="15.75" thickTop="1" thickBot="1">
      <c r="A40" s="602"/>
      <c r="B40" s="602" t="s">
        <v>1704</v>
      </c>
      <c r="C40" s="602"/>
      <c r="D40" s="611" t="s">
        <v>47</v>
      </c>
      <c r="E40" s="611" t="s">
        <v>280</v>
      </c>
      <c r="F40" s="611" t="s">
        <v>280</v>
      </c>
      <c r="G40" s="611" t="s">
        <v>280</v>
      </c>
      <c r="H40" s="611" t="s">
        <v>280</v>
      </c>
      <c r="I40" s="63"/>
      <c r="J40" s="614" t="s">
        <v>247</v>
      </c>
      <c r="K40" s="599"/>
      <c r="L40" s="599"/>
      <c r="M40" s="599"/>
      <c r="N40" s="599"/>
      <c r="O40" s="599"/>
      <c r="P40" s="599"/>
      <c r="Q40" s="599"/>
      <c r="R40" s="599"/>
      <c r="S40" s="599"/>
      <c r="T40" s="599"/>
      <c r="U40" s="599"/>
      <c r="V40" s="599"/>
      <c r="W40" s="599"/>
      <c r="X40" s="26"/>
      <c r="Y40" s="26"/>
      <c r="Z40" s="26"/>
      <c r="AA40" s="26"/>
      <c r="AB40" s="26"/>
      <c r="AC40" s="26"/>
      <c r="AD40" s="26"/>
    </row>
    <row r="41" spans="1:30" ht="15.75" thickTop="1" thickBot="1">
      <c r="A41" s="602"/>
      <c r="B41" s="602" t="s">
        <v>1697</v>
      </c>
      <c r="C41" s="602"/>
      <c r="D41" s="611"/>
      <c r="E41" s="611" t="s">
        <v>306</v>
      </c>
      <c r="F41" s="611" t="s">
        <v>306</v>
      </c>
      <c r="G41" s="611" t="s">
        <v>306</v>
      </c>
      <c r="H41" s="611" t="s">
        <v>306</v>
      </c>
      <c r="I41" s="63"/>
      <c r="J41" s="614" t="s">
        <v>247</v>
      </c>
      <c r="K41" s="599"/>
      <c r="L41" s="599"/>
      <c r="M41" s="599"/>
      <c r="N41" s="599"/>
      <c r="O41" s="599"/>
      <c r="P41" s="599"/>
      <c r="Q41" s="599"/>
      <c r="R41" s="599"/>
      <c r="S41" s="599"/>
      <c r="T41" s="599"/>
      <c r="U41" s="599"/>
      <c r="V41" s="599"/>
      <c r="W41" s="599"/>
      <c r="X41" s="26"/>
      <c r="Y41" s="26"/>
      <c r="Z41" s="26"/>
      <c r="AA41" s="26"/>
      <c r="AB41" s="26"/>
      <c r="AC41" s="26"/>
      <c r="AD41" s="26"/>
    </row>
    <row r="42" spans="1:30" ht="15.75" thickTop="1" thickBot="1">
      <c r="A42" s="602"/>
      <c r="B42" s="602" t="s">
        <v>1703</v>
      </c>
      <c r="C42" s="602"/>
      <c r="D42" s="611" t="s">
        <v>47</v>
      </c>
      <c r="E42" s="611" t="s">
        <v>307</v>
      </c>
      <c r="F42" s="611" t="s">
        <v>307</v>
      </c>
      <c r="G42" s="611" t="s">
        <v>307</v>
      </c>
      <c r="H42" s="611" t="s">
        <v>307</v>
      </c>
      <c r="I42" s="63"/>
      <c r="J42" s="614" t="s">
        <v>247</v>
      </c>
      <c r="K42" s="599"/>
      <c r="L42" s="599"/>
      <c r="M42" s="599"/>
      <c r="N42" s="599"/>
      <c r="O42" s="599"/>
      <c r="P42" s="599"/>
      <c r="Q42" s="599"/>
      <c r="R42" s="599"/>
      <c r="S42" s="599"/>
      <c r="T42" s="599"/>
      <c r="U42" s="599"/>
      <c r="V42" s="599"/>
      <c r="W42" s="599"/>
      <c r="X42" s="26"/>
      <c r="Y42" s="26"/>
      <c r="Z42" s="26"/>
      <c r="AA42" s="26"/>
      <c r="AB42" s="26"/>
      <c r="AC42" s="26"/>
      <c r="AD42" s="26"/>
    </row>
    <row r="43" spans="1:30" ht="15.75" thickTop="1" thickBot="1">
      <c r="A43" s="602"/>
      <c r="B43" s="612" t="s">
        <v>1698</v>
      </c>
      <c r="C43" s="612"/>
      <c r="D43" s="604" t="s">
        <v>800</v>
      </c>
      <c r="E43" s="1330"/>
      <c r="F43" s="1331"/>
      <c r="G43" s="1332"/>
      <c r="H43" s="611" t="s">
        <v>160</v>
      </c>
      <c r="I43" s="63"/>
      <c r="J43" s="614" t="s">
        <v>247</v>
      </c>
      <c r="K43" s="599"/>
      <c r="L43" s="599"/>
      <c r="M43" s="599"/>
      <c r="N43" s="599"/>
      <c r="O43" s="599"/>
      <c r="P43" s="599"/>
      <c r="Q43" s="599"/>
      <c r="R43" s="599"/>
      <c r="S43" s="599"/>
      <c r="T43" s="599"/>
      <c r="U43" s="599"/>
      <c r="V43" s="599"/>
      <c r="W43" s="599"/>
      <c r="X43" s="26"/>
      <c r="Y43" s="26"/>
      <c r="Z43" s="26"/>
      <c r="AA43" s="26"/>
      <c r="AB43" s="26"/>
      <c r="AC43" s="26"/>
      <c r="AD43" s="26"/>
    </row>
    <row r="44" spans="1:30" ht="15.75" thickTop="1" thickBot="1">
      <c r="A44" s="602"/>
      <c r="B44" s="612"/>
      <c r="C44" s="612"/>
      <c r="D44" s="613" t="s">
        <v>278</v>
      </c>
      <c r="E44" s="1330"/>
      <c r="F44" s="1331"/>
      <c r="G44" s="1332"/>
      <c r="H44" s="611" t="s">
        <v>279</v>
      </c>
      <c r="I44" s="63"/>
      <c r="J44" s="614" t="s">
        <v>247</v>
      </c>
      <c r="K44" s="599"/>
      <c r="L44" s="599"/>
      <c r="M44" s="599"/>
      <c r="N44" s="599"/>
      <c r="O44" s="599"/>
      <c r="P44" s="599"/>
      <c r="Q44" s="599"/>
      <c r="R44" s="599"/>
      <c r="S44" s="599"/>
      <c r="T44" s="599"/>
      <c r="U44" s="599"/>
      <c r="V44" s="599"/>
      <c r="W44" s="599"/>
      <c r="X44" s="26"/>
      <c r="Y44" s="26"/>
      <c r="Z44" s="26"/>
      <c r="AA44" s="26"/>
      <c r="AB44" s="26"/>
      <c r="AC44" s="26"/>
      <c r="AD44" s="26"/>
    </row>
    <row r="45" spans="1:30" ht="15.75" thickTop="1" thickBot="1">
      <c r="A45" s="602"/>
      <c r="B45" s="612"/>
      <c r="C45" s="612"/>
      <c r="D45" s="613" t="s">
        <v>278</v>
      </c>
      <c r="E45" s="1330"/>
      <c r="F45" s="1331"/>
      <c r="G45" s="1332"/>
      <c r="H45" s="611" t="s">
        <v>279</v>
      </c>
      <c r="I45" s="63"/>
      <c r="J45" s="614" t="s">
        <v>247</v>
      </c>
      <c r="K45" s="599"/>
      <c r="L45" s="599"/>
      <c r="M45" s="599"/>
      <c r="N45" s="599"/>
      <c r="O45" s="599"/>
      <c r="P45" s="599"/>
      <c r="Q45" s="599"/>
      <c r="R45" s="599"/>
      <c r="S45" s="599"/>
      <c r="T45" s="599"/>
      <c r="U45" s="599"/>
      <c r="V45" s="599"/>
      <c r="W45" s="599"/>
      <c r="X45" s="26"/>
      <c r="Y45" s="26"/>
      <c r="Z45" s="26"/>
      <c r="AA45" s="26"/>
      <c r="AB45" s="26"/>
      <c r="AC45" s="26"/>
      <c r="AD45" s="26"/>
    </row>
    <row r="46" spans="1:30" ht="15" thickTop="1">
      <c r="A46" s="602"/>
      <c r="B46" s="1348"/>
      <c r="C46" s="1348"/>
      <c r="D46" s="1348"/>
      <c r="E46" s="1348"/>
      <c r="F46" s="1348"/>
      <c r="G46" s="609"/>
      <c r="H46" s="615" t="s">
        <v>284</v>
      </c>
      <c r="I46" s="605">
        <f>SUM(I36:I45)</f>
        <v>0</v>
      </c>
      <c r="J46" s="599"/>
      <c r="K46" s="599"/>
      <c r="L46" s="599"/>
      <c r="M46" s="599"/>
      <c r="N46" s="599"/>
      <c r="O46" s="599"/>
      <c r="P46" s="599"/>
      <c r="Q46" s="599"/>
      <c r="R46" s="599"/>
      <c r="S46" s="599"/>
      <c r="T46" s="599"/>
      <c r="U46" s="599"/>
      <c r="V46" s="599"/>
      <c r="W46" s="599"/>
      <c r="X46" s="26"/>
      <c r="Y46" s="26"/>
      <c r="Z46" s="26"/>
      <c r="AA46" s="26"/>
      <c r="AB46" s="26"/>
      <c r="AC46" s="26"/>
      <c r="AD46" s="26"/>
    </row>
    <row r="47" spans="1:30">
      <c r="A47" s="602"/>
      <c r="B47" s="615"/>
      <c r="C47" s="615"/>
      <c r="D47" s="615"/>
      <c r="E47" s="615"/>
      <c r="F47" s="615"/>
      <c r="G47" s="609"/>
      <c r="H47" s="615"/>
      <c r="I47" s="605"/>
      <c r="J47" s="599"/>
      <c r="K47" s="599"/>
      <c r="L47" s="599"/>
      <c r="M47" s="599"/>
      <c r="N47" s="599"/>
      <c r="O47" s="599"/>
      <c r="P47" s="599"/>
      <c r="Q47" s="599"/>
      <c r="R47" s="599"/>
      <c r="S47" s="599"/>
      <c r="T47" s="599"/>
      <c r="U47" s="599"/>
      <c r="V47" s="599"/>
      <c r="W47" s="599"/>
      <c r="X47" s="26"/>
      <c r="Y47" s="26"/>
      <c r="Z47" s="26"/>
      <c r="AA47" s="26"/>
      <c r="AB47" s="26"/>
      <c r="AC47" s="26"/>
      <c r="AD47" s="26"/>
    </row>
    <row r="48" spans="1:30">
      <c r="A48" s="599" t="s">
        <v>1429</v>
      </c>
      <c r="B48" s="599"/>
      <c r="C48" s="599"/>
      <c r="D48" s="599"/>
      <c r="E48" s="599"/>
      <c r="F48" s="599"/>
      <c r="G48" s="599"/>
      <c r="H48" s="599"/>
      <c r="I48" s="599"/>
      <c r="J48" s="599"/>
      <c r="K48" s="599"/>
      <c r="L48" s="599"/>
      <c r="M48" s="599"/>
      <c r="N48" s="599"/>
      <c r="O48" s="599"/>
      <c r="P48" s="599"/>
      <c r="Q48" s="599"/>
      <c r="R48" s="599"/>
      <c r="S48" s="599"/>
      <c r="T48" s="599"/>
      <c r="U48" s="599"/>
      <c r="V48" s="599"/>
      <c r="W48" s="599"/>
      <c r="X48" s="26"/>
      <c r="Y48" s="26"/>
      <c r="Z48" s="26"/>
      <c r="AA48" s="26"/>
      <c r="AB48" s="26"/>
      <c r="AC48" s="26"/>
      <c r="AD48" s="26"/>
    </row>
    <row r="49" spans="1:30">
      <c r="A49" s="616" t="s">
        <v>1430</v>
      </c>
      <c r="B49" s="599"/>
      <c r="C49" s="599"/>
      <c r="D49" s="599"/>
      <c r="E49" s="599"/>
      <c r="F49" s="599"/>
      <c r="G49" s="599"/>
      <c r="H49" s="599"/>
      <c r="I49" s="599"/>
      <c r="J49" s="599"/>
      <c r="K49" s="599"/>
      <c r="L49" s="599"/>
      <c r="M49" s="599"/>
      <c r="N49" s="599"/>
      <c r="O49" s="599"/>
      <c r="P49" s="599"/>
      <c r="Q49" s="599"/>
      <c r="R49" s="599"/>
      <c r="S49" s="599"/>
      <c r="T49" s="599"/>
      <c r="U49" s="599"/>
      <c r="V49" s="599"/>
      <c r="W49" s="599"/>
      <c r="X49" s="26"/>
      <c r="Y49" s="26"/>
      <c r="Z49" s="26"/>
      <c r="AA49" s="26"/>
      <c r="AB49" s="26"/>
      <c r="AC49" s="26"/>
      <c r="AD49" s="26"/>
    </row>
    <row r="50" spans="1:30">
      <c r="A50" s="602"/>
      <c r="B50" s="599"/>
      <c r="C50" s="599"/>
      <c r="D50" s="599"/>
      <c r="E50" s="599"/>
      <c r="F50" s="599"/>
      <c r="G50" s="599"/>
      <c r="H50" s="599"/>
      <c r="I50" s="599"/>
      <c r="J50" s="599"/>
      <c r="K50" s="599"/>
      <c r="L50" s="599"/>
      <c r="M50" s="599"/>
      <c r="N50" s="599"/>
      <c r="O50" s="599"/>
      <c r="P50" s="599"/>
      <c r="Q50" s="599"/>
      <c r="R50" s="599"/>
      <c r="S50" s="599"/>
      <c r="T50" s="599"/>
      <c r="U50" s="599"/>
      <c r="V50" s="599"/>
      <c r="W50" s="599"/>
      <c r="X50" s="26"/>
      <c r="Y50" s="26"/>
      <c r="Z50" s="26"/>
      <c r="AA50" s="26"/>
      <c r="AB50" s="26"/>
      <c r="AC50" s="26"/>
      <c r="AD50" s="26"/>
    </row>
    <row r="51" spans="1:30" ht="23.25" thickBot="1">
      <c r="A51" s="604"/>
      <c r="B51" s="617" t="s">
        <v>237</v>
      </c>
      <c r="C51" s="617" t="s">
        <v>238</v>
      </c>
      <c r="D51" s="1324" t="s">
        <v>239</v>
      </c>
      <c r="E51" s="1324"/>
      <c r="F51" s="1324" t="s">
        <v>240</v>
      </c>
      <c r="G51" s="1324"/>
      <c r="H51" s="618" t="s">
        <v>167</v>
      </c>
      <c r="I51" s="1317" t="s">
        <v>242</v>
      </c>
      <c r="J51" s="1317"/>
      <c r="K51" s="1324" t="s">
        <v>243</v>
      </c>
      <c r="L51" s="1324"/>
      <c r="M51" s="599"/>
      <c r="N51" s="599"/>
      <c r="O51" s="599"/>
      <c r="P51" s="599"/>
      <c r="Q51" s="599"/>
      <c r="R51" s="599"/>
      <c r="S51" s="599"/>
      <c r="T51" s="599"/>
      <c r="U51" s="599"/>
      <c r="V51" s="599"/>
      <c r="W51" s="599"/>
      <c r="X51" s="26"/>
      <c r="Y51" s="26"/>
      <c r="Z51" s="26"/>
      <c r="AA51" s="26"/>
      <c r="AB51" s="26"/>
      <c r="AC51" s="26"/>
      <c r="AD51" s="26"/>
    </row>
    <row r="52" spans="1:30" ht="35.25" customHeight="1" thickTop="1" thickBot="1">
      <c r="A52" s="619" t="s">
        <v>168</v>
      </c>
      <c r="B52" s="143"/>
      <c r="C52" s="144"/>
      <c r="D52" s="1320"/>
      <c r="E52" s="1320"/>
      <c r="F52" s="1318"/>
      <c r="G52" s="1319"/>
      <c r="H52" s="65"/>
      <c r="I52" s="1328"/>
      <c r="J52" s="1320"/>
      <c r="K52" s="1320"/>
      <c r="L52" s="1320"/>
      <c r="M52" s="599"/>
      <c r="N52" s="599"/>
      <c r="O52" s="599"/>
      <c r="P52" s="599"/>
      <c r="Q52" s="599"/>
      <c r="R52" s="599"/>
      <c r="S52" s="599"/>
      <c r="T52" s="599"/>
      <c r="U52" s="599"/>
      <c r="V52" s="599"/>
      <c r="W52" s="599"/>
      <c r="X52" s="26"/>
      <c r="Y52" s="26"/>
      <c r="Z52" s="26"/>
      <c r="AA52" s="26"/>
      <c r="AB52" s="26"/>
      <c r="AC52" s="26"/>
      <c r="AD52" s="26"/>
    </row>
    <row r="53" spans="1:30" ht="35.25" customHeight="1" thickTop="1" thickBot="1">
      <c r="A53" s="619" t="s">
        <v>169</v>
      </c>
      <c r="B53" s="143"/>
      <c r="C53" s="144"/>
      <c r="D53" s="1320"/>
      <c r="E53" s="1320"/>
      <c r="F53" s="1318"/>
      <c r="G53" s="1319"/>
      <c r="H53" s="65"/>
      <c r="I53" s="1328"/>
      <c r="J53" s="1320"/>
      <c r="K53" s="1320"/>
      <c r="L53" s="1320"/>
      <c r="M53" s="599"/>
      <c r="N53" s="599"/>
      <c r="O53" s="599"/>
      <c r="P53" s="599"/>
      <c r="Q53" s="599"/>
      <c r="R53" s="599"/>
      <c r="S53" s="599"/>
      <c r="T53" s="599"/>
      <c r="U53" s="599"/>
      <c r="V53" s="599"/>
      <c r="W53" s="599"/>
      <c r="X53" s="26"/>
      <c r="Y53" s="26"/>
      <c r="Z53" s="26"/>
      <c r="AA53" s="26"/>
      <c r="AB53" s="26"/>
      <c r="AC53" s="26"/>
      <c r="AD53" s="26"/>
    </row>
    <row r="54" spans="1:30" ht="35.25" customHeight="1" thickTop="1" thickBot="1">
      <c r="A54" s="619" t="s">
        <v>170</v>
      </c>
      <c r="B54" s="143"/>
      <c r="C54" s="144"/>
      <c r="D54" s="1320"/>
      <c r="E54" s="1320"/>
      <c r="F54" s="1318"/>
      <c r="G54" s="1319"/>
      <c r="H54" s="65"/>
      <c r="I54" s="1328"/>
      <c r="J54" s="1320"/>
      <c r="K54" s="1320"/>
      <c r="L54" s="1320"/>
      <c r="M54" s="599"/>
      <c r="N54" s="599"/>
      <c r="O54" s="599"/>
      <c r="P54" s="599"/>
      <c r="Q54" s="599"/>
      <c r="R54" s="599"/>
      <c r="S54" s="599"/>
      <c r="T54" s="599"/>
      <c r="U54" s="599"/>
      <c r="V54" s="599"/>
      <c r="W54" s="599"/>
      <c r="X54" s="26"/>
      <c r="Y54" s="26"/>
      <c r="Z54" s="26"/>
      <c r="AA54" s="26"/>
      <c r="AB54" s="26"/>
      <c r="AC54" s="26"/>
      <c r="AD54" s="26"/>
    </row>
    <row r="55" spans="1:30" ht="15" thickTop="1">
      <c r="A55" s="602"/>
      <c r="B55" s="599"/>
      <c r="C55" s="599"/>
      <c r="D55" s="599"/>
      <c r="E55" s="599"/>
      <c r="F55" s="599"/>
      <c r="G55" s="599"/>
      <c r="H55" s="599"/>
      <c r="I55" s="599"/>
      <c r="J55" s="599"/>
      <c r="K55" s="599"/>
      <c r="L55" s="599"/>
      <c r="M55" s="599"/>
      <c r="N55" s="599"/>
      <c r="O55" s="599"/>
      <c r="P55" s="599"/>
      <c r="Q55" s="599"/>
      <c r="R55" s="599"/>
      <c r="S55" s="599"/>
      <c r="T55" s="599"/>
      <c r="U55" s="599"/>
      <c r="V55" s="599"/>
      <c r="W55" s="599"/>
      <c r="X55" s="26"/>
      <c r="Y55" s="26"/>
      <c r="Z55" s="26"/>
      <c r="AA55" s="26"/>
      <c r="AB55" s="26"/>
      <c r="AC55" s="26"/>
      <c r="AD55" s="26"/>
    </row>
    <row r="56" spans="1:30">
      <c r="A56" s="599" t="s">
        <v>1431</v>
      </c>
      <c r="B56" s="599"/>
      <c r="C56" s="599"/>
      <c r="D56" s="599"/>
      <c r="E56" s="599"/>
      <c r="F56" s="599"/>
      <c r="G56" s="599"/>
      <c r="H56" s="599"/>
      <c r="I56" s="599"/>
      <c r="J56" s="599"/>
      <c r="K56" s="599"/>
      <c r="L56" s="599"/>
      <c r="M56" s="599"/>
      <c r="N56" s="599"/>
      <c r="O56" s="599"/>
      <c r="P56" s="599"/>
      <c r="Q56" s="599"/>
      <c r="R56" s="599"/>
      <c r="S56" s="599"/>
      <c r="T56" s="599"/>
      <c r="U56" s="599"/>
      <c r="V56" s="599"/>
      <c r="W56" s="599"/>
      <c r="X56" s="26"/>
      <c r="Y56" s="26"/>
      <c r="Z56" s="26"/>
      <c r="AA56" s="26"/>
      <c r="AB56" s="26"/>
      <c r="AC56" s="26"/>
      <c r="AD56" s="26"/>
    </row>
    <row r="57" spans="1:30">
      <c r="A57" s="602"/>
      <c r="B57" s="599"/>
      <c r="C57" s="599"/>
      <c r="D57" s="599"/>
      <c r="E57" s="599"/>
      <c r="F57" s="599"/>
      <c r="G57" s="599"/>
      <c r="H57" s="599"/>
      <c r="I57" s="599"/>
      <c r="J57" s="599"/>
      <c r="K57" s="599"/>
      <c r="L57" s="599"/>
      <c r="M57" s="599"/>
      <c r="N57" s="599"/>
      <c r="O57" s="599"/>
      <c r="P57" s="599"/>
      <c r="Q57" s="599"/>
      <c r="R57" s="599"/>
      <c r="S57" s="599"/>
      <c r="T57" s="599"/>
      <c r="U57" s="599"/>
      <c r="V57" s="599"/>
      <c r="W57" s="599"/>
      <c r="X57" s="26"/>
      <c r="Y57" s="26"/>
      <c r="Z57" s="26"/>
      <c r="AA57" s="26"/>
      <c r="AB57" s="26"/>
      <c r="AC57" s="26"/>
      <c r="AD57" s="26"/>
    </row>
    <row r="58" spans="1:30" ht="15" thickBot="1">
      <c r="A58" s="599"/>
      <c r="B58" s="1329" t="s">
        <v>773</v>
      </c>
      <c r="C58" s="1329"/>
      <c r="D58" s="1329"/>
      <c r="E58" s="1329"/>
      <c r="F58" s="1329"/>
      <c r="G58" s="243" t="s">
        <v>1251</v>
      </c>
      <c r="H58" s="243" t="s">
        <v>1253</v>
      </c>
      <c r="I58" s="1326" t="s">
        <v>1584</v>
      </c>
      <c r="J58" s="1327"/>
      <c r="K58" s="1327"/>
      <c r="L58" s="1327"/>
      <c r="M58" s="1327"/>
      <c r="N58" s="1327"/>
      <c r="O58" s="1327"/>
      <c r="P58" s="1327"/>
      <c r="Q58" s="1327"/>
      <c r="R58" s="1327"/>
      <c r="S58" s="599"/>
      <c r="T58" s="599"/>
      <c r="U58" s="599"/>
      <c r="V58" s="599"/>
      <c r="W58" s="599"/>
      <c r="X58" s="26"/>
      <c r="Y58" s="26"/>
      <c r="Z58" s="26"/>
      <c r="AA58" s="26"/>
      <c r="AB58" s="26"/>
      <c r="AC58" s="26"/>
      <c r="AD58" s="26"/>
    </row>
    <row r="59" spans="1:30" ht="15.75" thickTop="1" thickBot="1">
      <c r="A59" s="599"/>
      <c r="B59" s="1325" t="s">
        <v>940</v>
      </c>
      <c r="C59" s="1325"/>
      <c r="D59" s="1325"/>
      <c r="E59" s="1325"/>
      <c r="F59" s="1325"/>
      <c r="G59" s="63"/>
      <c r="H59" s="63"/>
      <c r="I59" s="1327"/>
      <c r="J59" s="1327"/>
      <c r="K59" s="1327"/>
      <c r="L59" s="1327"/>
      <c r="M59" s="1327"/>
      <c r="N59" s="1327"/>
      <c r="O59" s="1327"/>
      <c r="P59" s="1327"/>
      <c r="Q59" s="1327"/>
      <c r="R59" s="1327"/>
      <c r="S59" s="607"/>
      <c r="T59" s="599"/>
      <c r="U59" s="599"/>
      <c r="V59" s="599"/>
      <c r="W59" s="599"/>
      <c r="X59" s="26"/>
      <c r="Y59" s="26"/>
      <c r="Z59" s="26"/>
      <c r="AA59" s="26"/>
      <c r="AB59" s="26"/>
      <c r="AC59" s="26"/>
      <c r="AD59" s="26"/>
    </row>
    <row r="60" spans="1:30" ht="15.75" thickTop="1" thickBot="1">
      <c r="A60" s="599"/>
      <c r="B60" s="1325" t="s">
        <v>941</v>
      </c>
      <c r="C60" s="1325"/>
      <c r="D60" s="1325"/>
      <c r="E60" s="1325"/>
      <c r="F60" s="1325"/>
      <c r="G60" s="63"/>
      <c r="H60" s="63"/>
      <c r="I60" s="1327"/>
      <c r="J60" s="1327"/>
      <c r="K60" s="1327"/>
      <c r="L60" s="1327"/>
      <c r="M60" s="1327"/>
      <c r="N60" s="1327"/>
      <c r="O60" s="1327"/>
      <c r="P60" s="1327"/>
      <c r="Q60" s="1327"/>
      <c r="R60" s="1327"/>
      <c r="S60" s="607"/>
      <c r="T60" s="599"/>
      <c r="U60" s="599"/>
      <c r="V60" s="599"/>
      <c r="W60" s="599"/>
      <c r="X60" s="26"/>
      <c r="Y60" s="26"/>
      <c r="Z60" s="26"/>
      <c r="AA60" s="26"/>
      <c r="AB60" s="26"/>
      <c r="AC60" s="26"/>
      <c r="AD60" s="26"/>
    </row>
    <row r="61" spans="1:30" ht="15.75" thickTop="1" thickBot="1">
      <c r="A61" s="599"/>
      <c r="B61" s="1325" t="s">
        <v>942</v>
      </c>
      <c r="C61" s="1325"/>
      <c r="D61" s="1325"/>
      <c r="E61" s="1325"/>
      <c r="F61" s="1325"/>
      <c r="G61" s="63"/>
      <c r="H61" s="63"/>
      <c r="I61" s="1327"/>
      <c r="J61" s="1327"/>
      <c r="K61" s="1327"/>
      <c r="L61" s="1327"/>
      <c r="M61" s="1327"/>
      <c r="N61" s="1327"/>
      <c r="O61" s="1327"/>
      <c r="P61" s="1327"/>
      <c r="Q61" s="1327"/>
      <c r="R61" s="1327"/>
      <c r="S61" s="599"/>
      <c r="T61" s="599"/>
      <c r="U61" s="599"/>
      <c r="V61" s="599"/>
      <c r="W61" s="599"/>
      <c r="X61" s="26"/>
      <c r="Y61" s="26"/>
      <c r="Z61" s="26"/>
      <c r="AA61" s="26"/>
      <c r="AB61" s="26"/>
      <c r="AC61" s="26"/>
      <c r="AD61" s="26"/>
    </row>
    <row r="62" spans="1:30" ht="15.75" thickTop="1" thickBot="1">
      <c r="A62" s="599"/>
      <c r="B62" s="1347" t="s">
        <v>771</v>
      </c>
      <c r="C62" s="1347"/>
      <c r="D62" s="1347"/>
      <c r="E62" s="1347"/>
      <c r="F62" s="1347"/>
      <c r="G62" s="63"/>
      <c r="H62" s="63"/>
      <c r="I62" s="1327"/>
      <c r="J62" s="1327"/>
      <c r="K62" s="1327"/>
      <c r="L62" s="1327"/>
      <c r="M62" s="1327"/>
      <c r="N62" s="1327"/>
      <c r="O62" s="1327"/>
      <c r="P62" s="1327"/>
      <c r="Q62" s="1327"/>
      <c r="R62" s="1327"/>
      <c r="S62" s="599"/>
      <c r="T62" s="599"/>
      <c r="U62" s="599"/>
      <c r="V62" s="599"/>
      <c r="W62" s="599"/>
      <c r="X62" s="26"/>
      <c r="Y62" s="26"/>
      <c r="Z62" s="26"/>
      <c r="AA62" s="26"/>
      <c r="AB62" s="26"/>
      <c r="AC62" s="26"/>
      <c r="AD62" s="26"/>
    </row>
    <row r="63" spans="1:30" ht="15.75" thickTop="1" thickBot="1">
      <c r="A63" s="599"/>
      <c r="B63" s="1325" t="s">
        <v>1585</v>
      </c>
      <c r="C63" s="1325"/>
      <c r="D63" s="1325"/>
      <c r="E63" s="1325"/>
      <c r="F63" s="1325"/>
      <c r="G63" s="63"/>
      <c r="H63" s="63"/>
      <c r="I63" s="1327"/>
      <c r="J63" s="1327"/>
      <c r="K63" s="1327"/>
      <c r="L63" s="1327"/>
      <c r="M63" s="1327"/>
      <c r="N63" s="1327"/>
      <c r="O63" s="1327"/>
      <c r="P63" s="1327"/>
      <c r="Q63" s="1327"/>
      <c r="R63" s="1327"/>
      <c r="S63" s="599"/>
      <c r="T63" s="599"/>
      <c r="U63" s="599"/>
      <c r="V63" s="599"/>
      <c r="W63" s="599"/>
      <c r="X63" s="26"/>
      <c r="Y63" s="26"/>
      <c r="Z63" s="26"/>
      <c r="AA63" s="26"/>
      <c r="AB63" s="26"/>
      <c r="AC63" s="26"/>
      <c r="AD63" s="26"/>
    </row>
    <row r="64" spans="1:30" ht="15.75" thickTop="1" thickBot="1">
      <c r="A64" s="599"/>
      <c r="B64" s="1325" t="s">
        <v>11</v>
      </c>
      <c r="C64" s="1325"/>
      <c r="D64" s="1325"/>
      <c r="E64" s="1325"/>
      <c r="F64" s="1325"/>
      <c r="G64" s="63"/>
      <c r="H64" s="63"/>
      <c r="I64" s="620"/>
      <c r="J64" s="620"/>
      <c r="K64" s="620"/>
      <c r="L64" s="620"/>
      <c r="M64" s="620"/>
      <c r="N64" s="620"/>
      <c r="O64" s="620"/>
      <c r="P64" s="620"/>
      <c r="Q64" s="620"/>
      <c r="R64" s="620"/>
      <c r="S64" s="599"/>
      <c r="T64" s="599"/>
      <c r="U64" s="599"/>
      <c r="V64" s="599"/>
      <c r="W64" s="599"/>
      <c r="X64" s="26"/>
      <c r="Y64" s="26"/>
      <c r="Z64" s="26"/>
      <c r="AA64" s="26"/>
      <c r="AB64" s="26"/>
      <c r="AC64" s="26"/>
      <c r="AD64" s="26"/>
    </row>
    <row r="65" spans="1:30" ht="15.75" thickTop="1" thickBot="1">
      <c r="A65" s="599"/>
      <c r="B65" s="1325" t="s">
        <v>12</v>
      </c>
      <c r="C65" s="1325"/>
      <c r="D65" s="1325"/>
      <c r="E65" s="1325"/>
      <c r="F65" s="1325"/>
      <c r="G65" s="63"/>
      <c r="H65" s="63"/>
      <c r="I65" s="620"/>
      <c r="J65" s="620"/>
      <c r="K65" s="620"/>
      <c r="L65" s="620"/>
      <c r="M65" s="620"/>
      <c r="N65" s="620"/>
      <c r="O65" s="620"/>
      <c r="P65" s="620"/>
      <c r="Q65" s="620"/>
      <c r="R65" s="620"/>
      <c r="S65" s="599"/>
      <c r="T65" s="599"/>
      <c r="U65" s="599"/>
      <c r="V65" s="599"/>
      <c r="W65" s="599"/>
      <c r="X65" s="26"/>
      <c r="Y65" s="26"/>
      <c r="Z65" s="26"/>
      <c r="AA65" s="26"/>
      <c r="AB65" s="26"/>
      <c r="AC65" s="26"/>
      <c r="AD65" s="26"/>
    </row>
    <row r="66" spans="1:30" ht="15.75" thickTop="1" thickBot="1">
      <c r="A66" s="599"/>
      <c r="B66" s="1344" t="s">
        <v>943</v>
      </c>
      <c r="C66" s="1345"/>
      <c r="D66" s="1345"/>
      <c r="E66" s="1345"/>
      <c r="F66" s="1346"/>
      <c r="G66" s="63"/>
      <c r="H66" s="63"/>
      <c r="I66" s="620"/>
      <c r="J66" s="620"/>
      <c r="K66" s="620"/>
      <c r="L66" s="620"/>
      <c r="M66" s="620"/>
      <c r="N66" s="620"/>
      <c r="O66" s="620"/>
      <c r="P66" s="620"/>
      <c r="Q66" s="620"/>
      <c r="R66" s="620"/>
      <c r="S66" s="599"/>
      <c r="T66" s="599"/>
      <c r="U66" s="599"/>
      <c r="V66" s="599"/>
      <c r="W66" s="599"/>
      <c r="X66" s="26"/>
      <c r="Y66" s="26"/>
      <c r="Z66" s="26"/>
      <c r="AA66" s="26"/>
      <c r="AB66" s="26"/>
      <c r="AC66" s="26"/>
      <c r="AD66" s="26"/>
    </row>
    <row r="67" spans="1:30" ht="15.75" thickTop="1" thickBot="1">
      <c r="A67" s="599"/>
      <c r="B67" s="1325" t="s">
        <v>204</v>
      </c>
      <c r="C67" s="1325"/>
      <c r="D67" s="1325"/>
      <c r="E67" s="1325"/>
      <c r="F67" s="1325"/>
      <c r="G67" s="63"/>
      <c r="H67" s="63"/>
      <c r="I67" s="620"/>
      <c r="J67" s="620"/>
      <c r="K67" s="620"/>
      <c r="L67" s="620"/>
      <c r="M67" s="620"/>
      <c r="N67" s="620"/>
      <c r="O67" s="620"/>
      <c r="P67" s="620"/>
      <c r="Q67" s="620"/>
      <c r="R67" s="620"/>
      <c r="S67" s="599"/>
      <c r="T67" s="599"/>
      <c r="U67" s="599"/>
      <c r="V67" s="599"/>
      <c r="W67" s="599"/>
      <c r="X67" s="26"/>
      <c r="Y67" s="26"/>
      <c r="Z67" s="26"/>
      <c r="AA67" s="26"/>
      <c r="AB67" s="26"/>
      <c r="AC67" s="26"/>
      <c r="AD67" s="26"/>
    </row>
    <row r="68" spans="1:30" ht="15.75" thickTop="1" thickBot="1">
      <c r="A68" s="599"/>
      <c r="B68" s="1325" t="s">
        <v>13</v>
      </c>
      <c r="C68" s="1325"/>
      <c r="D68" s="1325"/>
      <c r="E68" s="1325"/>
      <c r="F68" s="1325"/>
      <c r="G68" s="63"/>
      <c r="H68" s="63"/>
      <c r="I68" s="620"/>
      <c r="J68" s="620"/>
      <c r="K68" s="620"/>
      <c r="L68" s="620"/>
      <c r="M68" s="620"/>
      <c r="N68" s="620"/>
      <c r="O68" s="620"/>
      <c r="P68" s="620"/>
      <c r="Q68" s="620"/>
      <c r="R68" s="620"/>
      <c r="S68" s="599"/>
      <c r="T68" s="599"/>
      <c r="U68" s="599"/>
      <c r="V68" s="599"/>
      <c r="W68" s="599"/>
      <c r="X68" s="26"/>
      <c r="Y68" s="26"/>
      <c r="Z68" s="26"/>
      <c r="AA68" s="26"/>
      <c r="AB68" s="26"/>
      <c r="AC68" s="26"/>
      <c r="AD68" s="26"/>
    </row>
    <row r="69" spans="1:30" ht="15.75" thickTop="1" thickBot="1">
      <c r="A69" s="599"/>
      <c r="B69" s="1325" t="s">
        <v>14</v>
      </c>
      <c r="C69" s="1325"/>
      <c r="D69" s="1325"/>
      <c r="E69" s="1325"/>
      <c r="F69" s="1325"/>
      <c r="G69" s="63"/>
      <c r="H69" s="63"/>
      <c r="I69" s="620"/>
      <c r="J69" s="620"/>
      <c r="K69" s="620"/>
      <c r="L69" s="620"/>
      <c r="M69" s="620"/>
      <c r="N69" s="620"/>
      <c r="O69" s="620"/>
      <c r="P69" s="620"/>
      <c r="Q69" s="620"/>
      <c r="R69" s="620"/>
      <c r="S69" s="599"/>
      <c r="T69" s="599"/>
      <c r="U69" s="599"/>
      <c r="V69" s="599"/>
      <c r="W69" s="599"/>
      <c r="X69" s="26"/>
      <c r="Y69" s="26"/>
      <c r="Z69" s="26"/>
      <c r="AA69" s="26"/>
      <c r="AB69" s="26"/>
      <c r="AC69" s="26"/>
      <c r="AD69" s="26"/>
    </row>
    <row r="70" spans="1:30" ht="15.75" thickTop="1" thickBot="1">
      <c r="A70" s="599"/>
      <c r="B70" s="1321" t="s">
        <v>944</v>
      </c>
      <c r="C70" s="1322"/>
      <c r="D70" s="1322"/>
      <c r="E70" s="1322"/>
      <c r="F70" s="1323"/>
      <c r="G70" s="63"/>
      <c r="H70" s="63"/>
      <c r="I70" s="620"/>
      <c r="J70" s="620"/>
      <c r="K70" s="620"/>
      <c r="L70" s="620"/>
      <c r="M70" s="620"/>
      <c r="N70" s="620"/>
      <c r="O70" s="620"/>
      <c r="P70" s="620"/>
      <c r="Q70" s="620"/>
      <c r="R70" s="620"/>
      <c r="S70" s="599"/>
      <c r="T70" s="599"/>
      <c r="U70" s="599"/>
      <c r="V70" s="599"/>
      <c r="W70" s="599"/>
      <c r="X70" s="26"/>
      <c r="Y70" s="26"/>
      <c r="Z70" s="26"/>
      <c r="AA70" s="26"/>
      <c r="AB70" s="26"/>
      <c r="AC70" s="26"/>
      <c r="AD70" s="26"/>
    </row>
    <row r="71" spans="1:30" ht="15.75" thickTop="1" thickBot="1">
      <c r="A71" s="599"/>
      <c r="B71" s="1325" t="s">
        <v>15</v>
      </c>
      <c r="C71" s="1325"/>
      <c r="D71" s="1325"/>
      <c r="E71" s="1325"/>
      <c r="F71" s="1325"/>
      <c r="G71" s="63"/>
      <c r="H71" s="63"/>
      <c r="I71" s="620"/>
      <c r="J71" s="620"/>
      <c r="K71" s="620"/>
      <c r="L71" s="620"/>
      <c r="M71" s="620"/>
      <c r="N71" s="620"/>
      <c r="O71" s="620"/>
      <c r="P71" s="620"/>
      <c r="Q71" s="620"/>
      <c r="R71" s="620"/>
      <c r="S71" s="599"/>
      <c r="T71" s="599"/>
      <c r="U71" s="599"/>
      <c r="V71" s="599"/>
      <c r="W71" s="599"/>
      <c r="X71" s="26"/>
      <c r="Y71" s="26"/>
      <c r="Z71" s="26"/>
      <c r="AA71" s="26"/>
      <c r="AB71" s="26"/>
      <c r="AC71" s="26"/>
      <c r="AD71" s="26"/>
    </row>
    <row r="72" spans="1:30" ht="15.75" thickTop="1" thickBot="1">
      <c r="A72" s="599"/>
      <c r="B72" s="1325" t="s">
        <v>16</v>
      </c>
      <c r="C72" s="1325"/>
      <c r="D72" s="1325"/>
      <c r="E72" s="1325"/>
      <c r="F72" s="1325"/>
      <c r="G72" s="63"/>
      <c r="H72" s="63"/>
      <c r="I72" s="620"/>
      <c r="J72" s="620"/>
      <c r="K72" s="620"/>
      <c r="L72" s="620"/>
      <c r="M72" s="620"/>
      <c r="N72" s="620"/>
      <c r="O72" s="620"/>
      <c r="P72" s="620"/>
      <c r="Q72" s="620"/>
      <c r="R72" s="620"/>
      <c r="S72" s="599"/>
      <c r="T72" s="599"/>
      <c r="U72" s="599"/>
      <c r="V72" s="599"/>
      <c r="W72" s="599"/>
      <c r="X72" s="26"/>
      <c r="Y72" s="26"/>
      <c r="Z72" s="26"/>
      <c r="AA72" s="26"/>
      <c r="AB72" s="26"/>
      <c r="AC72" s="26"/>
      <c r="AD72" s="26"/>
    </row>
    <row r="73" spans="1:30" ht="15.75" thickTop="1" thickBot="1">
      <c r="A73" s="599"/>
      <c r="B73" s="1347" t="s">
        <v>945</v>
      </c>
      <c r="C73" s="1347"/>
      <c r="D73" s="1347"/>
      <c r="E73" s="1347"/>
      <c r="F73" s="1347"/>
      <c r="G73" s="63"/>
      <c r="H73" s="63"/>
      <c r="I73" s="620"/>
      <c r="J73" s="620"/>
      <c r="K73" s="620"/>
      <c r="L73" s="620"/>
      <c r="M73" s="620"/>
      <c r="N73" s="620"/>
      <c r="O73" s="620"/>
      <c r="P73" s="620"/>
      <c r="Q73" s="620"/>
      <c r="R73" s="620"/>
      <c r="S73" s="599"/>
      <c r="T73" s="599"/>
      <c r="U73" s="599"/>
      <c r="V73" s="599"/>
      <c r="W73" s="599"/>
      <c r="X73" s="26"/>
      <c r="Y73" s="26"/>
      <c r="Z73" s="26"/>
      <c r="AA73" s="26"/>
      <c r="AB73" s="26"/>
      <c r="AC73" s="26"/>
      <c r="AD73" s="26"/>
    </row>
    <row r="74" spans="1:30" ht="15.75" thickTop="1" thickBot="1">
      <c r="A74" s="599"/>
      <c r="B74" s="1321" t="s">
        <v>946</v>
      </c>
      <c r="C74" s="1322"/>
      <c r="D74" s="1322"/>
      <c r="E74" s="1322"/>
      <c r="F74" s="1323"/>
      <c r="G74" s="63"/>
      <c r="H74" s="63"/>
      <c r="I74" s="620"/>
      <c r="J74" s="620"/>
      <c r="K74" s="620"/>
      <c r="L74" s="620"/>
      <c r="M74" s="620"/>
      <c r="N74" s="620"/>
      <c r="O74" s="620"/>
      <c r="P74" s="620"/>
      <c r="Q74" s="620"/>
      <c r="R74" s="620"/>
      <c r="S74" s="599"/>
      <c r="T74" s="599"/>
      <c r="U74" s="599"/>
      <c r="V74" s="599"/>
      <c r="W74" s="599"/>
      <c r="X74" s="26"/>
      <c r="Y74" s="26"/>
      <c r="Z74" s="26"/>
      <c r="AA74" s="26"/>
      <c r="AB74" s="26"/>
      <c r="AC74" s="26"/>
      <c r="AD74" s="26"/>
    </row>
    <row r="75" spans="1:30" ht="15.75" thickTop="1" thickBot="1">
      <c r="A75" s="599"/>
      <c r="B75" s="1321" t="s">
        <v>1586</v>
      </c>
      <c r="C75" s="1322"/>
      <c r="D75" s="1322"/>
      <c r="E75" s="1322"/>
      <c r="F75" s="1323"/>
      <c r="G75" s="63"/>
      <c r="H75" s="63"/>
      <c r="I75" s="620"/>
      <c r="J75" s="620"/>
      <c r="K75" s="620"/>
      <c r="L75" s="620"/>
      <c r="M75" s="620"/>
      <c r="N75" s="620"/>
      <c r="O75" s="620"/>
      <c r="P75" s="620"/>
      <c r="Q75" s="620"/>
      <c r="R75" s="620"/>
      <c r="S75" s="599"/>
      <c r="T75" s="599"/>
      <c r="U75" s="599"/>
      <c r="V75" s="599"/>
      <c r="W75" s="599"/>
      <c r="X75" s="26"/>
      <c r="Y75" s="26"/>
      <c r="Z75" s="26"/>
      <c r="AA75" s="26"/>
      <c r="AB75" s="26"/>
      <c r="AC75" s="26"/>
      <c r="AD75" s="26"/>
    </row>
    <row r="76" spans="1:30" ht="15.75" thickTop="1" thickBot="1">
      <c r="A76" s="599"/>
      <c r="B76" s="1321" t="s">
        <v>947</v>
      </c>
      <c r="C76" s="1322"/>
      <c r="D76" s="1322"/>
      <c r="E76" s="1322"/>
      <c r="F76" s="1323"/>
      <c r="G76" s="63"/>
      <c r="H76" s="63"/>
      <c r="I76" s="599"/>
      <c r="J76" s="599"/>
      <c r="K76" s="599"/>
      <c r="L76" s="599"/>
      <c r="M76" s="621"/>
      <c r="N76" s="599"/>
      <c r="O76" s="599"/>
      <c r="P76" s="599"/>
      <c r="Q76" s="599"/>
      <c r="R76" s="599"/>
      <c r="S76" s="599"/>
      <c r="T76" s="599"/>
      <c r="U76" s="599"/>
      <c r="V76" s="599"/>
      <c r="W76" s="599"/>
      <c r="X76" s="26"/>
      <c r="Y76" s="26"/>
      <c r="Z76" s="26"/>
      <c r="AA76" s="26"/>
      <c r="AB76" s="26"/>
      <c r="AC76" s="26"/>
      <c r="AD76" s="26"/>
    </row>
    <row r="77" spans="1:30" ht="15.75" thickTop="1" thickBot="1">
      <c r="A77" s="599"/>
      <c r="B77" s="1321" t="s">
        <v>948</v>
      </c>
      <c r="C77" s="1322"/>
      <c r="D77" s="1322"/>
      <c r="E77" s="1322"/>
      <c r="F77" s="1323"/>
      <c r="G77" s="63"/>
      <c r="H77" s="63"/>
      <c r="I77" s="622"/>
      <c r="J77" s="599"/>
      <c r="K77" s="599"/>
      <c r="L77" s="599"/>
      <c r="M77" s="599"/>
      <c r="N77" s="599"/>
      <c r="O77" s="599"/>
      <c r="P77" s="599"/>
      <c r="Q77" s="599"/>
      <c r="R77" s="599"/>
      <c r="S77" s="599"/>
      <c r="T77" s="599"/>
      <c r="U77" s="599"/>
      <c r="V77" s="599"/>
      <c r="W77" s="599"/>
      <c r="X77" s="26"/>
      <c r="Y77" s="26"/>
      <c r="Z77" s="26"/>
      <c r="AA77" s="26"/>
      <c r="AB77" s="26"/>
      <c r="AC77" s="26"/>
      <c r="AD77" s="26"/>
    </row>
    <row r="78" spans="1:30" ht="15.75" thickTop="1" thickBot="1">
      <c r="A78" s="599"/>
      <c r="B78" s="1321" t="s">
        <v>949</v>
      </c>
      <c r="C78" s="1322"/>
      <c r="D78" s="1322"/>
      <c r="E78" s="1322"/>
      <c r="F78" s="1323"/>
      <c r="G78" s="63"/>
      <c r="H78" s="63"/>
      <c r="I78" s="622"/>
      <c r="J78" s="599"/>
      <c r="K78" s="599"/>
      <c r="L78" s="599"/>
      <c r="M78" s="599"/>
      <c r="N78" s="599"/>
      <c r="O78" s="599"/>
      <c r="P78" s="599"/>
      <c r="Q78" s="599"/>
      <c r="R78" s="599"/>
      <c r="S78" s="599"/>
      <c r="T78" s="599"/>
      <c r="U78" s="599"/>
      <c r="V78" s="599"/>
      <c r="W78" s="599"/>
      <c r="X78" s="26"/>
      <c r="Y78" s="26"/>
      <c r="Z78" s="26"/>
      <c r="AA78" s="26"/>
      <c r="AB78" s="26"/>
      <c r="AC78" s="26"/>
      <c r="AD78" s="26"/>
    </row>
    <row r="79" spans="1:30" ht="15.75" thickTop="1" thickBot="1">
      <c r="A79" s="599"/>
      <c r="B79" s="1321" t="s">
        <v>950</v>
      </c>
      <c r="C79" s="1322"/>
      <c r="D79" s="1322"/>
      <c r="E79" s="1322"/>
      <c r="F79" s="1323"/>
      <c r="G79" s="63"/>
      <c r="H79" s="63"/>
      <c r="I79" s="623"/>
      <c r="J79" s="599"/>
      <c r="K79" s="599"/>
      <c r="L79" s="599"/>
      <c r="M79" s="599"/>
      <c r="N79" s="599"/>
      <c r="O79" s="599"/>
      <c r="P79" s="599"/>
      <c r="Q79" s="599"/>
      <c r="R79" s="599"/>
      <c r="S79" s="599"/>
      <c r="T79" s="599"/>
      <c r="U79" s="599"/>
      <c r="V79" s="599"/>
      <c r="W79" s="599"/>
      <c r="X79" s="26"/>
      <c r="Y79" s="26"/>
      <c r="Z79" s="26"/>
      <c r="AA79" s="26"/>
      <c r="AB79" s="26"/>
      <c r="AC79" s="26"/>
      <c r="AD79" s="26"/>
    </row>
    <row r="80" spans="1:30" ht="15.75" thickTop="1" thickBot="1">
      <c r="A80" s="599"/>
      <c r="B80" s="1325" t="s">
        <v>17</v>
      </c>
      <c r="C80" s="1325"/>
      <c r="D80" s="1325"/>
      <c r="E80" s="1325"/>
      <c r="F80" s="1325"/>
      <c r="G80" s="63"/>
      <c r="H80" s="63"/>
      <c r="I80" s="599"/>
      <c r="J80" s="599"/>
      <c r="K80" s="599"/>
      <c r="L80" s="599"/>
      <c r="M80" s="599"/>
      <c r="N80" s="599"/>
      <c r="O80" s="599"/>
      <c r="P80" s="599"/>
      <c r="Q80" s="599"/>
      <c r="R80" s="599"/>
      <c r="S80" s="599"/>
      <c r="T80" s="599"/>
      <c r="U80" s="599"/>
      <c r="V80" s="599"/>
      <c r="W80" s="599"/>
      <c r="X80" s="26"/>
      <c r="Y80" s="26"/>
      <c r="Z80" s="26"/>
      <c r="AA80" s="26"/>
      <c r="AB80" s="26"/>
      <c r="AC80" s="26"/>
      <c r="AD80" s="26"/>
    </row>
    <row r="81" spans="1:30" ht="15.75" thickTop="1" thickBot="1">
      <c r="A81" s="599"/>
      <c r="B81" s="1321" t="s">
        <v>1587</v>
      </c>
      <c r="C81" s="1322"/>
      <c r="D81" s="1322"/>
      <c r="E81" s="1322"/>
      <c r="F81" s="1323"/>
      <c r="G81" s="63"/>
      <c r="H81" s="63"/>
      <c r="I81" s="599"/>
      <c r="J81" s="599"/>
      <c r="K81" s="599"/>
      <c r="L81" s="599"/>
      <c r="M81" s="599"/>
      <c r="N81" s="599"/>
      <c r="O81" s="599"/>
      <c r="P81" s="599"/>
      <c r="Q81" s="599"/>
      <c r="R81" s="599"/>
      <c r="S81" s="599"/>
      <c r="T81" s="599"/>
      <c r="U81" s="599"/>
      <c r="V81" s="599"/>
      <c r="W81" s="599"/>
      <c r="X81" s="26"/>
      <c r="Y81" s="26"/>
      <c r="Z81" s="26"/>
      <c r="AA81" s="26"/>
      <c r="AB81" s="26"/>
      <c r="AC81" s="26"/>
      <c r="AD81" s="26"/>
    </row>
    <row r="82" spans="1:30" ht="15.75" thickTop="1" thickBot="1">
      <c r="A82" s="599"/>
      <c r="B82" s="1321" t="s">
        <v>951</v>
      </c>
      <c r="C82" s="1322"/>
      <c r="D82" s="1322"/>
      <c r="E82" s="1322"/>
      <c r="F82" s="1323"/>
      <c r="G82" s="63"/>
      <c r="H82" s="63"/>
      <c r="I82" s="599"/>
      <c r="J82" s="599"/>
      <c r="K82" s="599"/>
      <c r="L82" s="599"/>
      <c r="M82" s="599"/>
      <c r="N82" s="599"/>
      <c r="O82" s="599"/>
      <c r="P82" s="599"/>
      <c r="Q82" s="599"/>
      <c r="R82" s="599"/>
      <c r="S82" s="599"/>
      <c r="T82" s="599"/>
      <c r="U82" s="599"/>
      <c r="V82" s="599"/>
      <c r="W82" s="599"/>
      <c r="X82" s="26"/>
      <c r="Y82" s="26"/>
      <c r="Z82" s="26"/>
      <c r="AA82" s="26"/>
      <c r="AB82" s="26"/>
      <c r="AC82" s="26"/>
      <c r="AD82" s="26"/>
    </row>
    <row r="83" spans="1:30" ht="15.75" thickTop="1" thickBot="1">
      <c r="A83" s="599"/>
      <c r="B83" s="1321" t="s">
        <v>1588</v>
      </c>
      <c r="C83" s="1322"/>
      <c r="D83" s="1322"/>
      <c r="E83" s="1322"/>
      <c r="F83" s="1323"/>
      <c r="G83" s="63"/>
      <c r="H83" s="63"/>
      <c r="I83" s="599"/>
      <c r="J83" s="599"/>
      <c r="K83" s="599"/>
      <c r="L83" s="599"/>
      <c r="M83" s="599"/>
      <c r="N83" s="599"/>
      <c r="O83" s="599"/>
      <c r="P83" s="599"/>
      <c r="Q83" s="599"/>
      <c r="R83" s="599"/>
      <c r="S83" s="599"/>
      <c r="T83" s="599"/>
      <c r="U83" s="599"/>
      <c r="V83" s="599"/>
      <c r="W83" s="599"/>
      <c r="X83" s="26"/>
      <c r="Y83" s="26"/>
      <c r="Z83" s="26"/>
      <c r="AA83" s="26"/>
      <c r="AB83" s="26"/>
      <c r="AC83" s="26"/>
      <c r="AD83" s="26"/>
    </row>
    <row r="84" spans="1:30" ht="15.75" thickTop="1" thickBot="1">
      <c r="A84" s="599"/>
      <c r="B84" s="1321" t="s">
        <v>952</v>
      </c>
      <c r="C84" s="1322"/>
      <c r="D84" s="1322"/>
      <c r="E84" s="1322"/>
      <c r="F84" s="1323"/>
      <c r="G84" s="63"/>
      <c r="H84" s="63"/>
      <c r="I84" s="599"/>
      <c r="J84" s="599"/>
      <c r="K84" s="599"/>
      <c r="L84" s="599"/>
      <c r="M84" s="599"/>
      <c r="N84" s="599"/>
      <c r="O84" s="599"/>
      <c r="P84" s="599"/>
      <c r="Q84" s="599"/>
      <c r="R84" s="599"/>
      <c r="S84" s="599"/>
      <c r="T84" s="599"/>
      <c r="U84" s="599"/>
      <c r="V84" s="599"/>
      <c r="W84" s="599"/>
      <c r="X84" s="26"/>
      <c r="Y84" s="26"/>
      <c r="Z84" s="26"/>
      <c r="AA84" s="26"/>
      <c r="AB84" s="26"/>
      <c r="AC84" s="26"/>
      <c r="AD84" s="26"/>
    </row>
    <row r="85" spans="1:30" ht="15.75" thickTop="1" thickBot="1">
      <c r="A85" s="599"/>
      <c r="B85" s="1321" t="s">
        <v>953</v>
      </c>
      <c r="C85" s="1322"/>
      <c r="D85" s="1322"/>
      <c r="E85" s="1322"/>
      <c r="F85" s="1323"/>
      <c r="G85" s="63"/>
      <c r="H85" s="63"/>
      <c r="I85" s="599"/>
      <c r="J85" s="599"/>
      <c r="K85" s="599"/>
      <c r="L85" s="599"/>
      <c r="M85" s="599"/>
      <c r="N85" s="599"/>
      <c r="O85" s="599"/>
      <c r="P85" s="599"/>
      <c r="Q85" s="599"/>
      <c r="R85" s="599"/>
      <c r="S85" s="599"/>
      <c r="T85" s="599"/>
      <c r="U85" s="599"/>
      <c r="V85" s="599"/>
      <c r="W85" s="599"/>
      <c r="X85" s="26"/>
      <c r="Y85" s="26"/>
      <c r="Z85" s="26"/>
      <c r="AA85" s="26"/>
      <c r="AB85" s="26"/>
      <c r="AC85" s="26"/>
      <c r="AD85" s="26"/>
    </row>
    <row r="86" spans="1:30" ht="15.75" thickTop="1" thickBot="1">
      <c r="A86" s="599"/>
      <c r="B86" s="1321" t="s">
        <v>954</v>
      </c>
      <c r="C86" s="1322"/>
      <c r="D86" s="1322"/>
      <c r="E86" s="1322"/>
      <c r="F86" s="1323"/>
      <c r="G86" s="63"/>
      <c r="H86" s="63"/>
      <c r="I86" s="599"/>
      <c r="J86" s="599"/>
      <c r="K86" s="599"/>
      <c r="L86" s="599"/>
      <c r="M86" s="599"/>
      <c r="N86" s="599"/>
      <c r="O86" s="599"/>
      <c r="P86" s="599"/>
      <c r="Q86" s="599"/>
      <c r="R86" s="599"/>
      <c r="S86" s="599"/>
      <c r="T86" s="599"/>
      <c r="U86" s="599"/>
      <c r="V86" s="599"/>
      <c r="W86" s="599"/>
      <c r="X86" s="26"/>
      <c r="Y86" s="26"/>
      <c r="Z86" s="26"/>
      <c r="AA86" s="26"/>
      <c r="AB86" s="26"/>
      <c r="AC86" s="26"/>
      <c r="AD86" s="26"/>
    </row>
    <row r="87" spans="1:30" ht="15.75" thickTop="1" thickBot="1">
      <c r="A87" s="599"/>
      <c r="B87" s="1321" t="s">
        <v>955</v>
      </c>
      <c r="C87" s="1322"/>
      <c r="D87" s="1322"/>
      <c r="E87" s="1322"/>
      <c r="F87" s="1323"/>
      <c r="G87" s="63"/>
      <c r="H87" s="63"/>
      <c r="I87" s="599"/>
      <c r="J87" s="599"/>
      <c r="K87" s="599"/>
      <c r="L87" s="599"/>
      <c r="M87" s="599"/>
      <c r="N87" s="599"/>
      <c r="O87" s="599"/>
      <c r="P87" s="599"/>
      <c r="Q87" s="599"/>
      <c r="R87" s="599"/>
      <c r="S87" s="599"/>
      <c r="T87" s="599"/>
      <c r="U87" s="599"/>
      <c r="V87" s="599"/>
      <c r="W87" s="599"/>
      <c r="X87" s="26"/>
      <c r="Y87" s="26"/>
      <c r="Z87" s="26"/>
      <c r="AA87" s="26"/>
      <c r="AB87" s="26"/>
      <c r="AC87" s="26"/>
      <c r="AD87" s="26"/>
    </row>
    <row r="88" spans="1:30" ht="15.75" thickTop="1" thickBot="1">
      <c r="A88" s="599"/>
      <c r="B88" s="1321" t="s">
        <v>956</v>
      </c>
      <c r="C88" s="1322"/>
      <c r="D88" s="1322"/>
      <c r="E88" s="1322"/>
      <c r="F88" s="1323"/>
      <c r="G88" s="63"/>
      <c r="H88" s="63"/>
      <c r="I88" s="599"/>
      <c r="J88" s="599"/>
      <c r="K88" s="599"/>
      <c r="L88" s="599"/>
      <c r="M88" s="599"/>
      <c r="N88" s="599"/>
      <c r="O88" s="599"/>
      <c r="P88" s="599"/>
      <c r="Q88" s="599"/>
      <c r="R88" s="599"/>
      <c r="S88" s="599"/>
      <c r="T88" s="599"/>
      <c r="U88" s="599"/>
      <c r="V88" s="599"/>
      <c r="W88" s="599"/>
      <c r="X88" s="26"/>
      <c r="Y88" s="26"/>
      <c r="Z88" s="26"/>
      <c r="AA88" s="26"/>
      <c r="AB88" s="26"/>
      <c r="AC88" s="26"/>
      <c r="AD88" s="26"/>
    </row>
    <row r="89" spans="1:30" ht="15.75" thickTop="1" thickBot="1">
      <c r="A89" s="599"/>
      <c r="B89" s="1325" t="s">
        <v>957</v>
      </c>
      <c r="C89" s="1325"/>
      <c r="D89" s="1325"/>
      <c r="E89" s="1325"/>
      <c r="F89" s="1325"/>
      <c r="G89" s="63"/>
      <c r="H89" s="63"/>
      <c r="I89" s="599"/>
      <c r="J89" s="599"/>
      <c r="K89" s="599"/>
      <c r="L89" s="599"/>
      <c r="M89" s="599"/>
      <c r="N89" s="599"/>
      <c r="O89" s="599"/>
      <c r="P89" s="599"/>
      <c r="Q89" s="599"/>
      <c r="R89" s="599"/>
      <c r="S89" s="599"/>
      <c r="T89" s="599"/>
      <c r="U89" s="599"/>
      <c r="V89" s="599"/>
      <c r="W89" s="599"/>
      <c r="X89" s="26"/>
      <c r="Y89" s="26"/>
      <c r="Z89" s="26"/>
      <c r="AA89" s="26"/>
      <c r="AB89" s="26"/>
      <c r="AC89" s="26"/>
      <c r="AD89" s="26"/>
    </row>
    <row r="90" spans="1:30" ht="15" thickTop="1">
      <c r="A90" s="599"/>
      <c r="B90" s="1348" t="s">
        <v>284</v>
      </c>
      <c r="C90" s="1348"/>
      <c r="D90" s="1348"/>
      <c r="E90" s="1348"/>
      <c r="F90" s="1348"/>
      <c r="G90" s="605">
        <f>SUM(G59:G89)</f>
        <v>0</v>
      </c>
      <c r="H90" s="605">
        <f>SUM(H59:H89)</f>
        <v>0</v>
      </c>
      <c r="I90" s="599"/>
      <c r="J90" s="599"/>
      <c r="K90" s="599"/>
      <c r="L90" s="599"/>
      <c r="M90" s="599"/>
      <c r="N90" s="599"/>
      <c r="O90" s="599"/>
      <c r="P90" s="599"/>
      <c r="Q90" s="599"/>
      <c r="R90" s="599"/>
      <c r="S90" s="599"/>
      <c r="T90" s="599"/>
      <c r="U90" s="599"/>
      <c r="V90" s="599"/>
      <c r="W90" s="599"/>
      <c r="X90" s="26"/>
      <c r="Y90" s="26"/>
      <c r="Z90" s="26"/>
      <c r="AA90" s="26"/>
      <c r="AB90" s="26"/>
      <c r="AC90" s="26"/>
      <c r="AD90" s="26"/>
    </row>
    <row r="91" spans="1:30">
      <c r="A91" s="599"/>
      <c r="B91" s="1351"/>
      <c r="C91" s="1351"/>
      <c r="D91" s="1351"/>
      <c r="E91" s="1351"/>
      <c r="F91" s="1351"/>
      <c r="G91" s="605"/>
      <c r="H91" s="605"/>
      <c r="I91" s="607"/>
      <c r="J91" s="607"/>
      <c r="K91" s="607"/>
      <c r="L91" s="607"/>
      <c r="M91" s="607"/>
      <c r="N91" s="599"/>
      <c r="O91" s="599"/>
      <c r="P91" s="599"/>
      <c r="Q91" s="599"/>
      <c r="R91" s="599"/>
      <c r="S91" s="599"/>
      <c r="T91" s="599"/>
      <c r="U91" s="599"/>
      <c r="V91" s="599"/>
      <c r="W91" s="599"/>
      <c r="X91" s="26"/>
      <c r="Y91" s="26"/>
      <c r="Z91" s="26"/>
      <c r="AA91" s="26"/>
      <c r="AB91" s="26"/>
      <c r="AC91" s="26"/>
      <c r="AD91" s="26"/>
    </row>
    <row r="92" spans="1:30">
      <c r="A92" s="599" t="s">
        <v>1589</v>
      </c>
      <c r="B92" s="599"/>
      <c r="C92" s="599"/>
      <c r="D92" s="599"/>
      <c r="E92" s="599"/>
      <c r="F92" s="599"/>
      <c r="G92" s="599"/>
      <c r="H92" s="599"/>
      <c r="I92" s="599"/>
      <c r="J92" s="599"/>
      <c r="K92" s="599"/>
      <c r="L92" s="599"/>
      <c r="M92" s="599"/>
      <c r="N92" s="599"/>
      <c r="O92" s="599"/>
      <c r="P92" s="599"/>
      <c r="Q92" s="599"/>
      <c r="R92" s="599"/>
      <c r="S92" s="599"/>
      <c r="T92" s="599"/>
      <c r="U92" s="599"/>
      <c r="V92" s="599"/>
      <c r="W92" s="599"/>
      <c r="X92" s="26"/>
      <c r="Y92" s="26"/>
      <c r="Z92" s="26"/>
      <c r="AA92" s="26"/>
      <c r="AB92" s="26"/>
      <c r="AC92" s="26"/>
      <c r="AD92" s="26"/>
    </row>
    <row r="93" spans="1:30">
      <c r="A93" s="602"/>
      <c r="B93" s="599"/>
      <c r="C93" s="599"/>
      <c r="D93" s="599"/>
      <c r="E93" s="599"/>
      <c r="F93" s="599"/>
      <c r="G93" s="599"/>
      <c r="H93" s="599"/>
      <c r="I93" s="599"/>
      <c r="J93" s="599"/>
      <c r="K93" s="599"/>
      <c r="L93" s="599"/>
      <c r="M93" s="599"/>
      <c r="N93" s="599"/>
      <c r="O93" s="599"/>
      <c r="P93" s="599"/>
      <c r="Q93" s="599"/>
      <c r="R93" s="599"/>
      <c r="S93" s="599"/>
      <c r="T93" s="599"/>
      <c r="U93" s="599"/>
      <c r="V93" s="599"/>
      <c r="W93" s="599"/>
      <c r="X93" s="26"/>
      <c r="Y93" s="26"/>
      <c r="Z93" s="26"/>
      <c r="AA93" s="26"/>
      <c r="AB93" s="26"/>
      <c r="AC93" s="26"/>
      <c r="AD93" s="26"/>
    </row>
    <row r="94" spans="1:30" ht="14.1" customHeight="1">
      <c r="A94" s="1307" t="s">
        <v>1252</v>
      </c>
      <c r="B94" s="1308"/>
      <c r="C94" s="1308"/>
      <c r="D94" s="1308"/>
      <c r="E94" s="1308"/>
      <c r="F94" s="1309"/>
      <c r="G94" s="1313" t="s">
        <v>205</v>
      </c>
      <c r="H94" s="1338" t="s">
        <v>206</v>
      </c>
      <c r="I94" s="1335" t="s">
        <v>207</v>
      </c>
      <c r="J94" s="1336"/>
      <c r="K94" s="1336"/>
      <c r="L94" s="1336"/>
      <c r="M94" s="1336"/>
      <c r="N94" s="1337"/>
      <c r="O94" s="1335" t="s">
        <v>208</v>
      </c>
      <c r="P94" s="1336"/>
      <c r="Q94" s="1336"/>
      <c r="R94" s="1336"/>
      <c r="S94" s="1336"/>
      <c r="T94" s="1336"/>
      <c r="U94" s="1336"/>
      <c r="V94" s="1336"/>
      <c r="W94" s="1337"/>
    </row>
    <row r="95" spans="1:30" ht="14.25" customHeight="1">
      <c r="A95" s="1310"/>
      <c r="B95" s="1311"/>
      <c r="C95" s="1311"/>
      <c r="D95" s="1311"/>
      <c r="E95" s="1311"/>
      <c r="F95" s="1312"/>
      <c r="G95" s="1313"/>
      <c r="H95" s="1339"/>
      <c r="I95" s="1350" t="s">
        <v>963</v>
      </c>
      <c r="J95" s="1341" t="s">
        <v>18</v>
      </c>
      <c r="K95" s="1341" t="s">
        <v>437</v>
      </c>
      <c r="L95" s="1341" t="s">
        <v>436</v>
      </c>
      <c r="M95" s="1341" t="s">
        <v>19</v>
      </c>
      <c r="N95" s="1341" t="s">
        <v>277</v>
      </c>
      <c r="O95" s="1315" t="s">
        <v>959</v>
      </c>
      <c r="P95" s="1315" t="s">
        <v>20</v>
      </c>
      <c r="Q95" s="1315" t="s">
        <v>21</v>
      </c>
      <c r="R95" s="1315" t="s">
        <v>960</v>
      </c>
      <c r="S95" s="1315" t="s">
        <v>961</v>
      </c>
      <c r="T95" s="1315" t="s">
        <v>437</v>
      </c>
      <c r="U95" s="1315" t="s">
        <v>436</v>
      </c>
      <c r="V95" s="1315" t="s">
        <v>962</v>
      </c>
      <c r="W95" s="1315" t="s">
        <v>277</v>
      </c>
    </row>
    <row r="96" spans="1:30" ht="15" thickBot="1">
      <c r="A96" s="1310"/>
      <c r="B96" s="1311"/>
      <c r="C96" s="1311"/>
      <c r="D96" s="1311"/>
      <c r="E96" s="1311"/>
      <c r="F96" s="1312"/>
      <c r="G96" s="1314"/>
      <c r="H96" s="1340"/>
      <c r="I96" s="1350"/>
      <c r="J96" s="1341"/>
      <c r="K96" s="1341"/>
      <c r="L96" s="1341"/>
      <c r="M96" s="1341"/>
      <c r="N96" s="1341"/>
      <c r="O96" s="1315"/>
      <c r="P96" s="1315"/>
      <c r="Q96" s="1315"/>
      <c r="R96" s="1315"/>
      <c r="S96" s="1315"/>
      <c r="T96" s="1315"/>
      <c r="U96" s="1315"/>
      <c r="V96" s="1315"/>
      <c r="W96" s="1315"/>
    </row>
    <row r="97" spans="1:23" ht="15.75" thickTop="1" thickBot="1">
      <c r="A97" s="1298" t="s">
        <v>991</v>
      </c>
      <c r="B97" s="627" t="s">
        <v>964</v>
      </c>
      <c r="C97" s="628"/>
      <c r="D97" s="628"/>
      <c r="E97" s="628"/>
      <c r="F97" s="629"/>
      <c r="G97" s="146"/>
      <c r="H97" s="145"/>
      <c r="I97" s="63"/>
      <c r="J97" s="63"/>
      <c r="K97" s="63"/>
      <c r="L97" s="63"/>
      <c r="M97" s="63"/>
      <c r="N97" s="63"/>
      <c r="O97" s="63"/>
      <c r="P97" s="63"/>
      <c r="Q97" s="63"/>
      <c r="R97" s="63"/>
      <c r="S97" s="63"/>
      <c r="T97" s="63"/>
      <c r="U97" s="63"/>
      <c r="V97" s="63"/>
      <c r="W97" s="63"/>
    </row>
    <row r="98" spans="1:23" ht="15.75" thickTop="1" thickBot="1">
      <c r="A98" s="1299"/>
      <c r="B98" s="627" t="s">
        <v>965</v>
      </c>
      <c r="C98" s="628"/>
      <c r="D98" s="628"/>
      <c r="E98" s="628"/>
      <c r="F98" s="629"/>
      <c r="G98" s="146"/>
      <c r="H98" s="145"/>
      <c r="I98" s="63"/>
      <c r="J98" s="63"/>
      <c r="K98" s="63"/>
      <c r="L98" s="63"/>
      <c r="M98" s="63"/>
      <c r="N98" s="63"/>
      <c r="O98" s="63"/>
      <c r="P98" s="63"/>
      <c r="Q98" s="63"/>
      <c r="R98" s="63"/>
      <c r="S98" s="63"/>
      <c r="T98" s="63"/>
      <c r="U98" s="63"/>
      <c r="V98" s="63"/>
      <c r="W98" s="63"/>
    </row>
    <row r="99" spans="1:23" ht="15.75" thickTop="1" thickBot="1">
      <c r="A99" s="1299"/>
      <c r="B99" s="627" t="s">
        <v>966</v>
      </c>
      <c r="C99" s="628"/>
      <c r="D99" s="628"/>
      <c r="E99" s="628"/>
      <c r="F99" s="629"/>
      <c r="G99" s="146"/>
      <c r="H99" s="145"/>
      <c r="I99" s="63"/>
      <c r="J99" s="63"/>
      <c r="K99" s="63"/>
      <c r="L99" s="63"/>
      <c r="M99" s="63"/>
      <c r="N99" s="63"/>
      <c r="O99" s="63"/>
      <c r="P99" s="63"/>
      <c r="Q99" s="63"/>
      <c r="R99" s="63"/>
      <c r="S99" s="63"/>
      <c r="T99" s="63"/>
      <c r="U99" s="63"/>
      <c r="V99" s="63"/>
      <c r="W99" s="63"/>
    </row>
    <row r="100" spans="1:23" ht="15.75" thickTop="1" thickBot="1">
      <c r="A100" s="1299"/>
      <c r="B100" s="627" t="s">
        <v>967</v>
      </c>
      <c r="C100" s="628"/>
      <c r="D100" s="628"/>
      <c r="E100" s="628"/>
      <c r="F100" s="629"/>
      <c r="G100" s="146"/>
      <c r="H100" s="145"/>
      <c r="I100" s="63"/>
      <c r="J100" s="63"/>
      <c r="K100" s="63"/>
      <c r="L100" s="63"/>
      <c r="M100" s="63"/>
      <c r="N100" s="63"/>
      <c r="O100" s="63"/>
      <c r="P100" s="63"/>
      <c r="Q100" s="63"/>
      <c r="R100" s="63"/>
      <c r="S100" s="63"/>
      <c r="T100" s="63"/>
      <c r="U100" s="63"/>
      <c r="V100" s="63"/>
      <c r="W100" s="63"/>
    </row>
    <row r="101" spans="1:23" ht="15.75" thickTop="1" thickBot="1">
      <c r="A101" s="1299"/>
      <c r="B101" s="627" t="s">
        <v>958</v>
      </c>
      <c r="C101" s="628"/>
      <c r="D101" s="628"/>
      <c r="E101" s="628"/>
      <c r="F101" s="629"/>
      <c r="G101" s="146"/>
      <c r="H101" s="145"/>
      <c r="I101" s="63"/>
      <c r="J101" s="63"/>
      <c r="K101" s="63"/>
      <c r="L101" s="63"/>
      <c r="M101" s="63"/>
      <c r="N101" s="63"/>
      <c r="O101" s="63"/>
      <c r="P101" s="63"/>
      <c r="Q101" s="63"/>
      <c r="R101" s="63"/>
      <c r="S101" s="63"/>
      <c r="T101" s="63"/>
      <c r="U101" s="63"/>
      <c r="V101" s="63"/>
      <c r="W101" s="63"/>
    </row>
    <row r="102" spans="1:23" ht="15.75" thickTop="1" thickBot="1">
      <c r="A102" s="1299"/>
      <c r="B102" s="627" t="s">
        <v>968</v>
      </c>
      <c r="C102" s="628"/>
      <c r="D102" s="628"/>
      <c r="E102" s="628"/>
      <c r="F102" s="629"/>
      <c r="G102" s="146"/>
      <c r="H102" s="145"/>
      <c r="I102" s="63"/>
      <c r="J102" s="63"/>
      <c r="K102" s="63"/>
      <c r="L102" s="63"/>
      <c r="M102" s="63"/>
      <c r="N102" s="63"/>
      <c r="O102" s="63"/>
      <c r="P102" s="63"/>
      <c r="Q102" s="63"/>
      <c r="R102" s="63"/>
      <c r="S102" s="63"/>
      <c r="T102" s="63"/>
      <c r="U102" s="63"/>
      <c r="V102" s="63"/>
      <c r="W102" s="63"/>
    </row>
    <row r="103" spans="1:23" ht="15.75" thickTop="1" thickBot="1">
      <c r="A103" s="1299"/>
      <c r="B103" s="627" t="s">
        <v>969</v>
      </c>
      <c r="C103" s="628"/>
      <c r="D103" s="628"/>
      <c r="E103" s="628"/>
      <c r="F103" s="629"/>
      <c r="G103" s="146"/>
      <c r="H103" s="145"/>
      <c r="I103" s="63"/>
      <c r="J103" s="63"/>
      <c r="K103" s="63"/>
      <c r="L103" s="63"/>
      <c r="M103" s="63"/>
      <c r="N103" s="63"/>
      <c r="O103" s="63"/>
      <c r="P103" s="63"/>
      <c r="Q103" s="63"/>
      <c r="R103" s="63"/>
      <c r="S103" s="63"/>
      <c r="T103" s="63"/>
      <c r="U103" s="63"/>
      <c r="V103" s="63"/>
      <c r="W103" s="63"/>
    </row>
    <row r="104" spans="1:23" ht="15.75" thickTop="1" thickBot="1">
      <c r="A104" s="1299"/>
      <c r="B104" s="627" t="s">
        <v>970</v>
      </c>
      <c r="C104" s="628"/>
      <c r="D104" s="628"/>
      <c r="E104" s="628"/>
      <c r="F104" s="629"/>
      <c r="G104" s="146"/>
      <c r="H104" s="145"/>
      <c r="I104" s="63"/>
      <c r="J104" s="63"/>
      <c r="K104" s="63"/>
      <c r="L104" s="63"/>
      <c r="M104" s="63"/>
      <c r="N104" s="63"/>
      <c r="O104" s="63"/>
      <c r="P104" s="63"/>
      <c r="Q104" s="63"/>
      <c r="R104" s="63"/>
      <c r="S104" s="63"/>
      <c r="T104" s="63"/>
      <c r="U104" s="63"/>
      <c r="V104" s="63"/>
      <c r="W104" s="63"/>
    </row>
    <row r="105" spans="1:23" ht="15.75" thickTop="1" thickBot="1">
      <c r="A105" s="1299"/>
      <c r="B105" s="627" t="s">
        <v>971</v>
      </c>
      <c r="C105" s="628"/>
      <c r="D105" s="628"/>
      <c r="E105" s="628"/>
      <c r="F105" s="629"/>
      <c r="G105" s="146"/>
      <c r="H105" s="145"/>
      <c r="I105" s="63"/>
      <c r="J105" s="63"/>
      <c r="K105" s="63"/>
      <c r="L105" s="63"/>
      <c r="M105" s="63"/>
      <c r="N105" s="63"/>
      <c r="O105" s="63"/>
      <c r="P105" s="63"/>
      <c r="Q105" s="63"/>
      <c r="R105" s="63"/>
      <c r="S105" s="63"/>
      <c r="T105" s="63"/>
      <c r="U105" s="63"/>
      <c r="V105" s="63"/>
      <c r="W105" s="63"/>
    </row>
    <row r="106" spans="1:23" ht="15.75" thickTop="1" thickBot="1">
      <c r="A106" s="1299"/>
      <c r="B106" s="627" t="s">
        <v>972</v>
      </c>
      <c r="C106" s="628"/>
      <c r="D106" s="628"/>
      <c r="E106" s="628"/>
      <c r="F106" s="629"/>
      <c r="G106" s="146"/>
      <c r="H106" s="145"/>
      <c r="I106" s="63"/>
      <c r="J106" s="63"/>
      <c r="K106" s="63"/>
      <c r="L106" s="63"/>
      <c r="M106" s="63"/>
      <c r="N106" s="63"/>
      <c r="O106" s="63"/>
      <c r="P106" s="63"/>
      <c r="Q106" s="63"/>
      <c r="R106" s="63"/>
      <c r="S106" s="63"/>
      <c r="T106" s="63"/>
      <c r="U106" s="63"/>
      <c r="V106" s="63"/>
      <c r="W106" s="63"/>
    </row>
    <row r="107" spans="1:23" ht="15.75" thickTop="1" thickBot="1">
      <c r="A107" s="1299"/>
      <c r="B107" s="630" t="s">
        <v>973</v>
      </c>
      <c r="C107" s="631"/>
      <c r="D107" s="631"/>
      <c r="E107" s="631"/>
      <c r="F107" s="632"/>
      <c r="G107" s="146"/>
      <c r="H107" s="145"/>
      <c r="I107" s="63"/>
      <c r="J107" s="63"/>
      <c r="K107" s="63"/>
      <c r="L107" s="63"/>
      <c r="M107" s="63"/>
      <c r="N107" s="63"/>
      <c r="O107" s="63"/>
      <c r="P107" s="63"/>
      <c r="Q107" s="63"/>
      <c r="R107" s="63"/>
      <c r="S107" s="63"/>
      <c r="T107" s="63"/>
      <c r="U107" s="63"/>
      <c r="V107" s="63"/>
      <c r="W107" s="63"/>
    </row>
    <row r="108" spans="1:23" ht="15.75" thickTop="1" thickBot="1">
      <c r="A108" s="1299"/>
      <c r="B108" s="630" t="s">
        <v>974</v>
      </c>
      <c r="C108" s="631"/>
      <c r="D108" s="631"/>
      <c r="E108" s="631"/>
      <c r="F108" s="632"/>
      <c r="G108" s="146"/>
      <c r="H108" s="145"/>
      <c r="I108" s="63"/>
      <c r="J108" s="63"/>
      <c r="K108" s="63"/>
      <c r="L108" s="63"/>
      <c r="M108" s="63"/>
      <c r="N108" s="63"/>
      <c r="O108" s="63"/>
      <c r="P108" s="63"/>
      <c r="Q108" s="63"/>
      <c r="R108" s="63"/>
      <c r="S108" s="63"/>
      <c r="T108" s="63"/>
      <c r="U108" s="63"/>
      <c r="V108" s="63"/>
      <c r="W108" s="63"/>
    </row>
    <row r="109" spans="1:23" ht="15.75" thickTop="1" thickBot="1">
      <c r="A109" s="1299"/>
      <c r="B109" s="630" t="s">
        <v>975</v>
      </c>
      <c r="C109" s="631"/>
      <c r="D109" s="631"/>
      <c r="E109" s="631"/>
      <c r="F109" s="632"/>
      <c r="G109" s="146"/>
      <c r="H109" s="145"/>
      <c r="I109" s="63"/>
      <c r="J109" s="63"/>
      <c r="K109" s="63"/>
      <c r="L109" s="63"/>
      <c r="M109" s="63"/>
      <c r="N109" s="63"/>
      <c r="O109" s="63"/>
      <c r="P109" s="63"/>
      <c r="Q109" s="63"/>
      <c r="R109" s="63"/>
      <c r="S109" s="63"/>
      <c r="T109" s="63"/>
      <c r="U109" s="63"/>
      <c r="V109" s="63"/>
      <c r="W109" s="63"/>
    </row>
    <row r="110" spans="1:23" ht="15.75" thickTop="1" thickBot="1">
      <c r="A110" s="1299"/>
      <c r="B110" s="630" t="s">
        <v>976</v>
      </c>
      <c r="C110" s="631"/>
      <c r="D110" s="631"/>
      <c r="E110" s="631"/>
      <c r="F110" s="632"/>
      <c r="G110" s="146"/>
      <c r="H110" s="145"/>
      <c r="I110" s="63"/>
      <c r="J110" s="63"/>
      <c r="K110" s="63"/>
      <c r="L110" s="63"/>
      <c r="M110" s="63"/>
      <c r="N110" s="63"/>
      <c r="O110" s="63"/>
      <c r="P110" s="63"/>
      <c r="Q110" s="63"/>
      <c r="R110" s="63"/>
      <c r="S110" s="63"/>
      <c r="T110" s="63"/>
      <c r="U110" s="63"/>
      <c r="V110" s="63"/>
      <c r="W110" s="63"/>
    </row>
    <row r="111" spans="1:23" ht="15.75" thickTop="1" thickBot="1">
      <c r="A111" s="1299"/>
      <c r="B111" s="630" t="s">
        <v>977</v>
      </c>
      <c r="C111" s="631"/>
      <c r="D111" s="631"/>
      <c r="E111" s="631"/>
      <c r="F111" s="632"/>
      <c r="G111" s="146"/>
      <c r="H111" s="145"/>
      <c r="I111" s="63"/>
      <c r="J111" s="63"/>
      <c r="K111" s="63"/>
      <c r="L111" s="63"/>
      <c r="M111" s="63"/>
      <c r="N111" s="63"/>
      <c r="O111" s="63"/>
      <c r="P111" s="63"/>
      <c r="Q111" s="63"/>
      <c r="R111" s="63"/>
      <c r="S111" s="63"/>
      <c r="T111" s="63"/>
      <c r="U111" s="63"/>
      <c r="V111" s="63"/>
      <c r="W111" s="63"/>
    </row>
    <row r="112" spans="1:23" ht="15.75" thickTop="1" thickBot="1">
      <c r="A112" s="1299"/>
      <c r="B112" s="630" t="s">
        <v>978</v>
      </c>
      <c r="C112" s="631"/>
      <c r="D112" s="631"/>
      <c r="E112" s="631"/>
      <c r="F112" s="632"/>
      <c r="G112" s="146"/>
      <c r="H112" s="145"/>
      <c r="I112" s="63"/>
      <c r="J112" s="63"/>
      <c r="K112" s="63"/>
      <c r="L112" s="63"/>
      <c r="M112" s="63"/>
      <c r="N112" s="63"/>
      <c r="O112" s="63"/>
      <c r="P112" s="63"/>
      <c r="Q112" s="63"/>
      <c r="R112" s="63"/>
      <c r="S112" s="63"/>
      <c r="T112" s="63"/>
      <c r="U112" s="63"/>
      <c r="V112" s="63"/>
      <c r="W112" s="63"/>
    </row>
    <row r="113" spans="1:23" ht="15.75" thickTop="1" thickBot="1">
      <c r="A113" s="1299"/>
      <c r="B113" s="630" t="s">
        <v>1590</v>
      </c>
      <c r="C113" s="631"/>
      <c r="D113" s="631"/>
      <c r="E113" s="631"/>
      <c r="F113" s="632"/>
      <c r="G113" s="146"/>
      <c r="H113" s="145"/>
      <c r="I113" s="63"/>
      <c r="J113" s="63"/>
      <c r="K113" s="63"/>
      <c r="L113" s="63"/>
      <c r="M113" s="63"/>
      <c r="N113" s="63"/>
      <c r="O113" s="63"/>
      <c r="P113" s="63"/>
      <c r="Q113" s="63"/>
      <c r="R113" s="63"/>
      <c r="S113" s="63"/>
      <c r="T113" s="63"/>
      <c r="U113" s="63"/>
      <c r="V113" s="63"/>
      <c r="W113" s="63"/>
    </row>
    <row r="114" spans="1:23" ht="15.75" thickTop="1" thickBot="1">
      <c r="A114" s="1299"/>
      <c r="B114" s="630" t="s">
        <v>979</v>
      </c>
      <c r="C114" s="631"/>
      <c r="D114" s="631"/>
      <c r="E114" s="631"/>
      <c r="F114" s="632"/>
      <c r="G114" s="146"/>
      <c r="H114" s="145"/>
      <c r="I114" s="63"/>
      <c r="J114" s="63"/>
      <c r="K114" s="63"/>
      <c r="L114" s="63"/>
      <c r="M114" s="63"/>
      <c r="N114" s="63"/>
      <c r="O114" s="63"/>
      <c r="P114" s="63"/>
      <c r="Q114" s="63"/>
      <c r="R114" s="63"/>
      <c r="S114" s="63"/>
      <c r="T114" s="63"/>
      <c r="U114" s="63"/>
      <c r="V114" s="63"/>
      <c r="W114" s="63"/>
    </row>
    <row r="115" spans="1:23" ht="15.75" thickTop="1" thickBot="1">
      <c r="A115" s="1299"/>
      <c r="B115" s="630" t="s">
        <v>980</v>
      </c>
      <c r="C115" s="631"/>
      <c r="D115" s="631"/>
      <c r="E115" s="631"/>
      <c r="F115" s="632"/>
      <c r="G115" s="146"/>
      <c r="H115" s="145"/>
      <c r="I115" s="63"/>
      <c r="J115" s="63"/>
      <c r="K115" s="63"/>
      <c r="L115" s="63"/>
      <c r="M115" s="63"/>
      <c r="N115" s="63"/>
      <c r="O115" s="63"/>
      <c r="P115" s="63"/>
      <c r="Q115" s="63"/>
      <c r="R115" s="63"/>
      <c r="S115" s="63"/>
      <c r="T115" s="63"/>
      <c r="U115" s="63"/>
      <c r="V115" s="63"/>
      <c r="W115" s="63"/>
    </row>
    <row r="116" spans="1:23" ht="15.75" thickTop="1" thickBot="1">
      <c r="A116" s="1299"/>
      <c r="B116" s="630" t="s">
        <v>981</v>
      </c>
      <c r="C116" s="631"/>
      <c r="D116" s="631"/>
      <c r="E116" s="631"/>
      <c r="F116" s="632"/>
      <c r="G116" s="146"/>
      <c r="H116" s="145"/>
      <c r="I116" s="63"/>
      <c r="J116" s="63"/>
      <c r="K116" s="63"/>
      <c r="L116" s="63"/>
      <c r="M116" s="63"/>
      <c r="N116" s="63"/>
      <c r="O116" s="63"/>
      <c r="P116" s="63"/>
      <c r="Q116" s="63"/>
      <c r="R116" s="63"/>
      <c r="S116" s="63"/>
      <c r="T116" s="63"/>
      <c r="U116" s="63"/>
      <c r="V116" s="63"/>
      <c r="W116" s="63"/>
    </row>
    <row r="117" spans="1:23" ht="15.75" thickTop="1" thickBot="1">
      <c r="A117" s="1299"/>
      <c r="B117" s="630" t="s">
        <v>982</v>
      </c>
      <c r="C117" s="631"/>
      <c r="D117" s="631"/>
      <c r="E117" s="631"/>
      <c r="F117" s="632"/>
      <c r="G117" s="146"/>
      <c r="H117" s="145"/>
      <c r="I117" s="63"/>
      <c r="J117" s="63"/>
      <c r="K117" s="63"/>
      <c r="L117" s="63"/>
      <c r="M117" s="63"/>
      <c r="N117" s="63"/>
      <c r="O117" s="63"/>
      <c r="P117" s="63"/>
      <c r="Q117" s="63"/>
      <c r="R117" s="63"/>
      <c r="S117" s="63"/>
      <c r="T117" s="63"/>
      <c r="U117" s="63"/>
      <c r="V117" s="63"/>
      <c r="W117" s="63"/>
    </row>
    <row r="118" spans="1:23" ht="15.75" thickTop="1" thickBot="1">
      <c r="A118" s="1299"/>
      <c r="B118" s="630" t="s">
        <v>983</v>
      </c>
      <c r="C118" s="631"/>
      <c r="D118" s="631"/>
      <c r="E118" s="631"/>
      <c r="F118" s="632"/>
      <c r="G118" s="146"/>
      <c r="H118" s="145"/>
      <c r="I118" s="63"/>
      <c r="J118" s="63"/>
      <c r="K118" s="63"/>
      <c r="L118" s="63"/>
      <c r="M118" s="63"/>
      <c r="N118" s="63"/>
      <c r="O118" s="63"/>
      <c r="P118" s="63"/>
      <c r="Q118" s="63"/>
      <c r="R118" s="63"/>
      <c r="S118" s="63"/>
      <c r="T118" s="63"/>
      <c r="U118" s="63"/>
      <c r="V118" s="63"/>
      <c r="W118" s="63"/>
    </row>
    <row r="119" spans="1:23" ht="15.75" thickTop="1" thickBot="1">
      <c r="A119" s="1299"/>
      <c r="B119" s="630" t="s">
        <v>984</v>
      </c>
      <c r="C119" s="631"/>
      <c r="D119" s="631"/>
      <c r="E119" s="631"/>
      <c r="F119" s="632"/>
      <c r="G119" s="146"/>
      <c r="H119" s="145"/>
      <c r="I119" s="63"/>
      <c r="J119" s="63"/>
      <c r="K119" s="63"/>
      <c r="L119" s="63"/>
      <c r="M119" s="63"/>
      <c r="N119" s="63"/>
      <c r="O119" s="63"/>
      <c r="P119" s="63"/>
      <c r="Q119" s="63"/>
      <c r="R119" s="63"/>
      <c r="S119" s="63"/>
      <c r="T119" s="63"/>
      <c r="U119" s="63"/>
      <c r="V119" s="63"/>
      <c r="W119" s="63"/>
    </row>
    <row r="120" spans="1:23" ht="15.75" thickTop="1" thickBot="1">
      <c r="A120" s="1299"/>
      <c r="B120" s="630" t="s">
        <v>985</v>
      </c>
      <c r="C120" s="631"/>
      <c r="D120" s="631"/>
      <c r="E120" s="631"/>
      <c r="F120" s="632"/>
      <c r="G120" s="146"/>
      <c r="H120" s="145"/>
      <c r="I120" s="63"/>
      <c r="J120" s="63"/>
      <c r="K120" s="63"/>
      <c r="L120" s="63"/>
      <c r="M120" s="63"/>
      <c r="N120" s="63"/>
      <c r="O120" s="63"/>
      <c r="P120" s="63"/>
      <c r="Q120" s="63"/>
      <c r="R120" s="63"/>
      <c r="S120" s="63"/>
      <c r="T120" s="63"/>
      <c r="U120" s="63"/>
      <c r="V120" s="63"/>
      <c r="W120" s="63"/>
    </row>
    <row r="121" spans="1:23" ht="15.75" thickTop="1" thickBot="1">
      <c r="A121" s="1299"/>
      <c r="B121" s="630" t="s">
        <v>986</v>
      </c>
      <c r="C121" s="631"/>
      <c r="D121" s="631"/>
      <c r="E121" s="631"/>
      <c r="F121" s="632"/>
      <c r="G121" s="146"/>
      <c r="H121" s="145"/>
      <c r="I121" s="63"/>
      <c r="J121" s="63"/>
      <c r="K121" s="63"/>
      <c r="L121" s="63"/>
      <c r="M121" s="63"/>
      <c r="N121" s="63"/>
      <c r="O121" s="63"/>
      <c r="P121" s="63"/>
      <c r="Q121" s="63"/>
      <c r="R121" s="63"/>
      <c r="S121" s="63"/>
      <c r="T121" s="63"/>
      <c r="U121" s="63"/>
      <c r="V121" s="63"/>
      <c r="W121" s="63"/>
    </row>
    <row r="122" spans="1:23" ht="15.75" thickTop="1" thickBot="1">
      <c r="A122" s="1299"/>
      <c r="B122" s="630" t="s">
        <v>987</v>
      </c>
      <c r="C122" s="631"/>
      <c r="D122" s="631"/>
      <c r="E122" s="631"/>
      <c r="F122" s="632"/>
      <c r="G122" s="146"/>
      <c r="H122" s="145"/>
      <c r="I122" s="63"/>
      <c r="J122" s="63"/>
      <c r="K122" s="63"/>
      <c r="L122" s="63"/>
      <c r="M122" s="63"/>
      <c r="N122" s="63"/>
      <c r="O122" s="63"/>
      <c r="P122" s="63"/>
      <c r="Q122" s="63"/>
      <c r="R122" s="63"/>
      <c r="S122" s="63"/>
      <c r="T122" s="63"/>
      <c r="U122" s="63"/>
      <c r="V122" s="63"/>
      <c r="W122" s="63"/>
    </row>
    <row r="123" spans="1:23" ht="15.75" thickTop="1" thickBot="1">
      <c r="A123" s="1299"/>
      <c r="B123" s="630" t="s">
        <v>988</v>
      </c>
      <c r="C123" s="631"/>
      <c r="D123" s="631"/>
      <c r="E123" s="631"/>
      <c r="F123" s="632"/>
      <c r="G123" s="146"/>
      <c r="H123" s="145"/>
      <c r="I123" s="63"/>
      <c r="J123" s="63"/>
      <c r="K123" s="63"/>
      <c r="L123" s="63"/>
      <c r="M123" s="63"/>
      <c r="N123" s="63"/>
      <c r="O123" s="63"/>
      <c r="P123" s="63"/>
      <c r="Q123" s="63"/>
      <c r="R123" s="63"/>
      <c r="S123" s="63"/>
      <c r="T123" s="63"/>
      <c r="U123" s="63"/>
      <c r="V123" s="63"/>
      <c r="W123" s="63"/>
    </row>
    <row r="124" spans="1:23" ht="15.75" thickTop="1" thickBot="1">
      <c r="A124" s="1299"/>
      <c r="B124" s="630" t="s">
        <v>989</v>
      </c>
      <c r="C124" s="631"/>
      <c r="D124" s="631"/>
      <c r="E124" s="631"/>
      <c r="F124" s="632"/>
      <c r="G124" s="146"/>
      <c r="H124" s="145"/>
      <c r="I124" s="63"/>
      <c r="J124" s="63"/>
      <c r="K124" s="63"/>
      <c r="L124" s="63"/>
      <c r="M124" s="63"/>
      <c r="N124" s="63"/>
      <c r="O124" s="63"/>
      <c r="P124" s="63"/>
      <c r="Q124" s="63"/>
      <c r="R124" s="63"/>
      <c r="S124" s="63"/>
      <c r="T124" s="63"/>
      <c r="U124" s="63"/>
      <c r="V124" s="63"/>
      <c r="W124" s="63"/>
    </row>
    <row r="125" spans="1:23" ht="15.75" thickTop="1" thickBot="1">
      <c r="A125" s="1300"/>
      <c r="B125" s="630" t="s">
        <v>990</v>
      </c>
      <c r="C125" s="631"/>
      <c r="D125" s="631"/>
      <c r="E125" s="631"/>
      <c r="F125" s="632"/>
      <c r="G125" s="146"/>
      <c r="H125" s="145"/>
      <c r="I125" s="63"/>
      <c r="J125" s="63"/>
      <c r="K125" s="63"/>
      <c r="L125" s="63"/>
      <c r="M125" s="63"/>
      <c r="N125" s="63"/>
      <c r="O125" s="63"/>
      <c r="P125" s="63"/>
      <c r="Q125" s="63"/>
      <c r="R125" s="63"/>
      <c r="S125" s="63"/>
      <c r="T125" s="63"/>
      <c r="U125" s="63"/>
      <c r="V125" s="63"/>
      <c r="W125" s="63"/>
    </row>
    <row r="126" spans="1:23" ht="15.75" thickTop="1" thickBot="1">
      <c r="A126" s="1301" t="s">
        <v>1591</v>
      </c>
      <c r="B126" s="630" t="s">
        <v>992</v>
      </c>
      <c r="C126" s="631"/>
      <c r="D126" s="631"/>
      <c r="E126" s="631"/>
      <c r="F126" s="632"/>
      <c r="G126" s="146"/>
      <c r="H126" s="145"/>
      <c r="I126" s="63"/>
      <c r="J126" s="63"/>
      <c r="K126" s="63"/>
      <c r="L126" s="63"/>
      <c r="M126" s="63"/>
      <c r="N126" s="63"/>
      <c r="O126" s="63"/>
      <c r="P126" s="63"/>
      <c r="Q126" s="63"/>
      <c r="R126" s="63"/>
      <c r="S126" s="63"/>
      <c r="T126" s="63"/>
      <c r="U126" s="63"/>
      <c r="V126" s="63"/>
      <c r="W126" s="63"/>
    </row>
    <row r="127" spans="1:23" ht="15.75" thickTop="1" thickBot="1">
      <c r="A127" s="1302"/>
      <c r="B127" s="630" t="s">
        <v>993</v>
      </c>
      <c r="C127" s="631"/>
      <c r="D127" s="631"/>
      <c r="E127" s="631"/>
      <c r="F127" s="632"/>
      <c r="G127" s="146"/>
      <c r="H127" s="145"/>
      <c r="I127" s="63"/>
      <c r="J127" s="63"/>
      <c r="K127" s="63"/>
      <c r="L127" s="63"/>
      <c r="M127" s="63"/>
      <c r="N127" s="63"/>
      <c r="O127" s="63"/>
      <c r="P127" s="63"/>
      <c r="Q127" s="63"/>
      <c r="R127" s="63"/>
      <c r="S127" s="63"/>
      <c r="T127" s="63"/>
      <c r="U127" s="63"/>
      <c r="V127" s="63"/>
      <c r="W127" s="63"/>
    </row>
    <row r="128" spans="1:23" ht="15.75" thickTop="1" thickBot="1">
      <c r="A128" s="1302"/>
      <c r="B128" s="630" t="s">
        <v>994</v>
      </c>
      <c r="C128" s="631"/>
      <c r="D128" s="631"/>
      <c r="E128" s="631"/>
      <c r="F128" s="632"/>
      <c r="G128" s="146"/>
      <c r="H128" s="145"/>
      <c r="I128" s="63"/>
      <c r="J128" s="63"/>
      <c r="K128" s="63"/>
      <c r="L128" s="63"/>
      <c r="M128" s="63"/>
      <c r="N128" s="63"/>
      <c r="O128" s="63"/>
      <c r="P128" s="63"/>
      <c r="Q128" s="63"/>
      <c r="R128" s="63"/>
      <c r="S128" s="63"/>
      <c r="T128" s="63"/>
      <c r="U128" s="63"/>
      <c r="V128" s="63"/>
      <c r="W128" s="63"/>
    </row>
    <row r="129" spans="1:23" ht="15.75" thickTop="1" thickBot="1">
      <c r="A129" s="1302"/>
      <c r="B129" s="630" t="s">
        <v>995</v>
      </c>
      <c r="C129" s="631"/>
      <c r="D129" s="631"/>
      <c r="E129" s="631"/>
      <c r="F129" s="632"/>
      <c r="G129" s="146"/>
      <c r="H129" s="145"/>
      <c r="I129" s="63"/>
      <c r="J129" s="63"/>
      <c r="K129" s="63"/>
      <c r="L129" s="63"/>
      <c r="M129" s="63"/>
      <c r="N129" s="63"/>
      <c r="O129" s="63"/>
      <c r="P129" s="63"/>
      <c r="Q129" s="63"/>
      <c r="R129" s="63"/>
      <c r="S129" s="63"/>
      <c r="T129" s="63"/>
      <c r="U129" s="63"/>
      <c r="V129" s="63"/>
      <c r="W129" s="63"/>
    </row>
    <row r="130" spans="1:23" ht="15.75" thickTop="1" thickBot="1">
      <c r="A130" s="1302"/>
      <c r="B130" s="630" t="s">
        <v>996</v>
      </c>
      <c r="C130" s="631"/>
      <c r="D130" s="631"/>
      <c r="E130" s="631"/>
      <c r="F130" s="632"/>
      <c r="G130" s="146"/>
      <c r="H130" s="145"/>
      <c r="I130" s="63"/>
      <c r="J130" s="63"/>
      <c r="K130" s="63"/>
      <c r="L130" s="63"/>
      <c r="M130" s="63"/>
      <c r="N130" s="63"/>
      <c r="O130" s="63"/>
      <c r="P130" s="63"/>
      <c r="Q130" s="63"/>
      <c r="R130" s="63"/>
      <c r="S130" s="63"/>
      <c r="T130" s="63"/>
      <c r="U130" s="63"/>
      <c r="V130" s="63"/>
      <c r="W130" s="63"/>
    </row>
    <row r="131" spans="1:23" ht="15.75" thickTop="1" thickBot="1">
      <c r="A131" s="1302"/>
      <c r="B131" s="630" t="s">
        <v>997</v>
      </c>
      <c r="C131" s="631"/>
      <c r="D131" s="631"/>
      <c r="E131" s="631"/>
      <c r="F131" s="632"/>
      <c r="G131" s="146"/>
      <c r="H131" s="145"/>
      <c r="I131" s="63"/>
      <c r="J131" s="63"/>
      <c r="K131" s="63"/>
      <c r="L131" s="63"/>
      <c r="M131" s="63"/>
      <c r="N131" s="63"/>
      <c r="O131" s="63"/>
      <c r="P131" s="63"/>
      <c r="Q131" s="63"/>
      <c r="R131" s="63"/>
      <c r="S131" s="63"/>
      <c r="T131" s="63"/>
      <c r="U131" s="63"/>
      <c r="V131" s="63"/>
      <c r="W131" s="63"/>
    </row>
    <row r="132" spans="1:23" ht="15.75" thickTop="1" thickBot="1">
      <c r="A132" s="1302"/>
      <c r="B132" s="630" t="s">
        <v>998</v>
      </c>
      <c r="C132" s="631"/>
      <c r="D132" s="631"/>
      <c r="E132" s="631"/>
      <c r="F132" s="632"/>
      <c r="G132" s="146"/>
      <c r="H132" s="145"/>
      <c r="I132" s="63"/>
      <c r="J132" s="63"/>
      <c r="K132" s="63"/>
      <c r="L132" s="63"/>
      <c r="M132" s="63"/>
      <c r="N132" s="63"/>
      <c r="O132" s="63"/>
      <c r="P132" s="63"/>
      <c r="Q132" s="63"/>
      <c r="R132" s="63"/>
      <c r="S132" s="63"/>
      <c r="T132" s="63"/>
      <c r="U132" s="63"/>
      <c r="V132" s="63"/>
      <c r="W132" s="63"/>
    </row>
    <row r="133" spans="1:23" ht="15.75" thickTop="1" thickBot="1">
      <c r="A133" s="1302"/>
      <c r="B133" s="630" t="s">
        <v>999</v>
      </c>
      <c r="C133" s="631"/>
      <c r="D133" s="631"/>
      <c r="E133" s="631"/>
      <c r="F133" s="632"/>
      <c r="G133" s="146"/>
      <c r="H133" s="145"/>
      <c r="I133" s="63"/>
      <c r="J133" s="63"/>
      <c r="K133" s="63"/>
      <c r="L133" s="63"/>
      <c r="M133" s="63"/>
      <c r="N133" s="63"/>
      <c r="O133" s="63"/>
      <c r="P133" s="63"/>
      <c r="Q133" s="63"/>
      <c r="R133" s="63"/>
      <c r="S133" s="63"/>
      <c r="T133" s="63"/>
      <c r="U133" s="63"/>
      <c r="V133" s="63"/>
      <c r="W133" s="63"/>
    </row>
    <row r="134" spans="1:23" ht="15.75" thickTop="1" thickBot="1">
      <c r="A134" s="1303"/>
      <c r="B134" s="630" t="s">
        <v>1000</v>
      </c>
      <c r="C134" s="631"/>
      <c r="D134" s="631"/>
      <c r="E134" s="631"/>
      <c r="F134" s="632"/>
      <c r="G134" s="146"/>
      <c r="H134" s="145"/>
      <c r="I134" s="63"/>
      <c r="J134" s="63"/>
      <c r="K134" s="63"/>
      <c r="L134" s="63"/>
      <c r="M134" s="63"/>
      <c r="N134" s="63"/>
      <c r="O134" s="63"/>
      <c r="P134" s="63"/>
      <c r="Q134" s="63"/>
      <c r="R134" s="63"/>
      <c r="S134" s="63"/>
      <c r="T134" s="63"/>
      <c r="U134" s="63"/>
      <c r="V134" s="63"/>
      <c r="W134" s="63"/>
    </row>
    <row r="135" spans="1:23" ht="15.75" thickTop="1" thickBot="1">
      <c r="A135" s="1304" t="s">
        <v>1592</v>
      </c>
      <c r="B135" s="630" t="s">
        <v>1001</v>
      </c>
      <c r="C135" s="631"/>
      <c r="D135" s="631"/>
      <c r="E135" s="631"/>
      <c r="F135" s="632"/>
      <c r="G135" s="146"/>
      <c r="H135" s="145"/>
      <c r="I135" s="63"/>
      <c r="J135" s="63"/>
      <c r="K135" s="63"/>
      <c r="L135" s="63"/>
      <c r="M135" s="63"/>
      <c r="N135" s="63"/>
      <c r="O135" s="63"/>
      <c r="P135" s="63"/>
      <c r="Q135" s="63"/>
      <c r="R135" s="63"/>
      <c r="S135" s="63"/>
      <c r="T135" s="63"/>
      <c r="U135" s="63"/>
      <c r="V135" s="63"/>
      <c r="W135" s="63"/>
    </row>
    <row r="136" spans="1:23" ht="15.75" thickTop="1" thickBot="1">
      <c r="A136" s="1305"/>
      <c r="B136" s="630" t="s">
        <v>1002</v>
      </c>
      <c r="C136" s="631"/>
      <c r="D136" s="631"/>
      <c r="E136" s="631"/>
      <c r="F136" s="632"/>
      <c r="G136" s="146"/>
      <c r="H136" s="145"/>
      <c r="I136" s="63"/>
      <c r="J136" s="63"/>
      <c r="K136" s="63"/>
      <c r="L136" s="63"/>
      <c r="M136" s="63"/>
      <c r="N136" s="63"/>
      <c r="O136" s="63"/>
      <c r="P136" s="63"/>
      <c r="Q136" s="63"/>
      <c r="R136" s="63"/>
      <c r="S136" s="63"/>
      <c r="T136" s="63"/>
      <c r="U136" s="63"/>
      <c r="V136" s="63"/>
      <c r="W136" s="63"/>
    </row>
    <row r="137" spans="1:23" ht="15.75" thickTop="1" thickBot="1">
      <c r="A137" s="1305"/>
      <c r="B137" s="630" t="s">
        <v>1593</v>
      </c>
      <c r="C137" s="631"/>
      <c r="D137" s="631"/>
      <c r="E137" s="631"/>
      <c r="F137" s="632"/>
      <c r="G137" s="146"/>
      <c r="H137" s="145"/>
      <c r="I137" s="63"/>
      <c r="J137" s="63"/>
      <c r="K137" s="63"/>
      <c r="L137" s="63"/>
      <c r="M137" s="63"/>
      <c r="N137" s="63"/>
      <c r="O137" s="63"/>
      <c r="P137" s="63"/>
      <c r="Q137" s="63"/>
      <c r="R137" s="63"/>
      <c r="S137" s="63"/>
      <c r="T137" s="63"/>
      <c r="U137" s="63"/>
      <c r="V137" s="63"/>
      <c r="W137" s="63"/>
    </row>
    <row r="138" spans="1:23" ht="15.75" thickTop="1" thickBot="1">
      <c r="A138" s="1305"/>
      <c r="B138" s="630" t="s">
        <v>1003</v>
      </c>
      <c r="C138" s="631"/>
      <c r="D138" s="631"/>
      <c r="E138" s="631"/>
      <c r="F138" s="632"/>
      <c r="G138" s="146"/>
      <c r="H138" s="145"/>
      <c r="I138" s="63"/>
      <c r="J138" s="63"/>
      <c r="K138" s="63"/>
      <c r="L138" s="63"/>
      <c r="M138" s="63"/>
      <c r="N138" s="63"/>
      <c r="O138" s="63"/>
      <c r="P138" s="63"/>
      <c r="Q138" s="63"/>
      <c r="R138" s="63"/>
      <c r="S138" s="63"/>
      <c r="T138" s="63"/>
      <c r="U138" s="63"/>
      <c r="V138" s="63"/>
      <c r="W138" s="63"/>
    </row>
    <row r="139" spans="1:23" ht="15.75" thickTop="1" thickBot="1">
      <c r="A139" s="1305"/>
      <c r="B139" s="630" t="s">
        <v>1004</v>
      </c>
      <c r="C139" s="631"/>
      <c r="D139" s="631"/>
      <c r="E139" s="631"/>
      <c r="F139" s="632"/>
      <c r="G139" s="146"/>
      <c r="H139" s="145"/>
      <c r="I139" s="63"/>
      <c r="J139" s="63"/>
      <c r="K139" s="63"/>
      <c r="L139" s="63"/>
      <c r="M139" s="63"/>
      <c r="N139" s="63"/>
      <c r="O139" s="63"/>
      <c r="P139" s="63"/>
      <c r="Q139" s="63"/>
      <c r="R139" s="63"/>
      <c r="S139" s="63"/>
      <c r="T139" s="63"/>
      <c r="U139" s="63"/>
      <c r="V139" s="63"/>
      <c r="W139" s="63"/>
    </row>
    <row r="140" spans="1:23" ht="15.75" thickTop="1" thickBot="1">
      <c r="A140" s="1305"/>
      <c r="B140" s="630" t="s">
        <v>1594</v>
      </c>
      <c r="C140" s="631"/>
      <c r="D140" s="631"/>
      <c r="E140" s="631"/>
      <c r="F140" s="632"/>
      <c r="G140" s="146"/>
      <c r="H140" s="145"/>
      <c r="I140" s="63"/>
      <c r="J140" s="63"/>
      <c r="K140" s="63"/>
      <c r="L140" s="63"/>
      <c r="M140" s="63"/>
      <c r="N140" s="63"/>
      <c r="O140" s="63"/>
      <c r="P140" s="63"/>
      <c r="Q140" s="63"/>
      <c r="R140" s="63"/>
      <c r="S140" s="63"/>
      <c r="T140" s="63"/>
      <c r="U140" s="63"/>
      <c r="V140" s="63"/>
      <c r="W140" s="63"/>
    </row>
    <row r="141" spans="1:23" ht="15.75" thickTop="1" thickBot="1">
      <c r="A141" s="1305"/>
      <c r="B141" s="630" t="s">
        <v>1005</v>
      </c>
      <c r="C141" s="631"/>
      <c r="D141" s="631"/>
      <c r="E141" s="631"/>
      <c r="F141" s="632"/>
      <c r="G141" s="146"/>
      <c r="H141" s="145"/>
      <c r="I141" s="63"/>
      <c r="J141" s="63"/>
      <c r="K141" s="63"/>
      <c r="L141" s="63"/>
      <c r="M141" s="63"/>
      <c r="N141" s="63"/>
      <c r="O141" s="63"/>
      <c r="P141" s="63"/>
      <c r="Q141" s="63"/>
      <c r="R141" s="63"/>
      <c r="S141" s="63"/>
      <c r="T141" s="63"/>
      <c r="U141" s="63"/>
      <c r="V141" s="63"/>
      <c r="W141" s="63"/>
    </row>
    <row r="142" spans="1:23" ht="15.75" thickTop="1" thickBot="1">
      <c r="A142" s="1305"/>
      <c r="B142" s="630" t="s">
        <v>1595</v>
      </c>
      <c r="C142" s="631"/>
      <c r="D142" s="631"/>
      <c r="E142" s="631"/>
      <c r="F142" s="632"/>
      <c r="G142" s="146"/>
      <c r="H142" s="145"/>
      <c r="I142" s="63"/>
      <c r="J142" s="63"/>
      <c r="K142" s="63"/>
      <c r="L142" s="63"/>
      <c r="M142" s="63"/>
      <c r="N142" s="63"/>
      <c r="O142" s="63"/>
      <c r="P142" s="63"/>
      <c r="Q142" s="63"/>
      <c r="R142" s="63"/>
      <c r="S142" s="63"/>
      <c r="T142" s="63"/>
      <c r="U142" s="63"/>
      <c r="V142" s="63"/>
      <c r="W142" s="63"/>
    </row>
    <row r="143" spans="1:23" ht="15.75" thickTop="1" thickBot="1">
      <c r="A143" s="1305"/>
      <c r="B143" s="630" t="s">
        <v>997</v>
      </c>
      <c r="C143" s="631"/>
      <c r="D143" s="631"/>
      <c r="E143" s="631"/>
      <c r="F143" s="632"/>
      <c r="G143" s="146"/>
      <c r="H143" s="145"/>
      <c r="I143" s="63"/>
      <c r="J143" s="63"/>
      <c r="K143" s="63"/>
      <c r="L143" s="63"/>
      <c r="M143" s="63"/>
      <c r="N143" s="63"/>
      <c r="O143" s="63"/>
      <c r="P143" s="63"/>
      <c r="Q143" s="63"/>
      <c r="R143" s="63"/>
      <c r="S143" s="63"/>
      <c r="T143" s="63"/>
      <c r="U143" s="63"/>
      <c r="V143" s="63"/>
      <c r="W143" s="63"/>
    </row>
    <row r="144" spans="1:23" ht="15.75" thickTop="1" thickBot="1">
      <c r="A144" s="1305"/>
      <c r="B144" s="630" t="s">
        <v>998</v>
      </c>
      <c r="C144" s="631"/>
      <c r="D144" s="631"/>
      <c r="E144" s="631"/>
      <c r="F144" s="632"/>
      <c r="G144" s="146"/>
      <c r="H144" s="145"/>
      <c r="I144" s="63"/>
      <c r="J144" s="63"/>
      <c r="K144" s="63"/>
      <c r="L144" s="63"/>
      <c r="M144" s="63"/>
      <c r="N144" s="63"/>
      <c r="O144" s="63"/>
      <c r="P144" s="63"/>
      <c r="Q144" s="63"/>
      <c r="R144" s="63"/>
      <c r="S144" s="63"/>
      <c r="T144" s="63"/>
      <c r="U144" s="63"/>
      <c r="V144" s="63"/>
      <c r="W144" s="63"/>
    </row>
    <row r="145" spans="1:30" ht="15.75" thickTop="1" thickBot="1">
      <c r="A145" s="1305"/>
      <c r="B145" s="630" t="s">
        <v>999</v>
      </c>
      <c r="C145" s="631"/>
      <c r="D145" s="631"/>
      <c r="E145" s="631"/>
      <c r="F145" s="632"/>
      <c r="G145" s="146"/>
      <c r="H145" s="145"/>
      <c r="I145" s="63"/>
      <c r="J145" s="63"/>
      <c r="K145" s="63"/>
      <c r="L145" s="63"/>
      <c r="M145" s="63"/>
      <c r="N145" s="63"/>
      <c r="O145" s="63"/>
      <c r="P145" s="63"/>
      <c r="Q145" s="63"/>
      <c r="R145" s="63"/>
      <c r="S145" s="63"/>
      <c r="T145" s="63"/>
      <c r="U145" s="63"/>
      <c r="V145" s="63"/>
      <c r="W145" s="63"/>
    </row>
    <row r="146" spans="1:30" ht="15.75" thickTop="1" thickBot="1">
      <c r="A146" s="1305"/>
      <c r="B146" s="630" t="s">
        <v>1006</v>
      </c>
      <c r="C146" s="631"/>
      <c r="D146" s="631"/>
      <c r="E146" s="631"/>
      <c r="F146" s="632"/>
      <c r="G146" s="146"/>
      <c r="H146" s="145"/>
      <c r="I146" s="63"/>
      <c r="J146" s="63"/>
      <c r="K146" s="63"/>
      <c r="L146" s="63"/>
      <c r="M146" s="63"/>
      <c r="N146" s="63"/>
      <c r="O146" s="63"/>
      <c r="P146" s="63"/>
      <c r="Q146" s="63"/>
      <c r="R146" s="63"/>
      <c r="S146" s="63"/>
      <c r="T146" s="63"/>
      <c r="U146" s="63"/>
      <c r="V146" s="63"/>
      <c r="W146" s="63"/>
    </row>
    <row r="147" spans="1:30" ht="15.75" thickTop="1" thickBot="1">
      <c r="A147" s="1305"/>
      <c r="B147" s="630" t="s">
        <v>1007</v>
      </c>
      <c r="C147" s="631"/>
      <c r="D147" s="631"/>
      <c r="E147" s="631"/>
      <c r="F147" s="632"/>
      <c r="G147" s="146"/>
      <c r="H147" s="145"/>
      <c r="I147" s="63"/>
      <c r="J147" s="63"/>
      <c r="K147" s="63"/>
      <c r="L147" s="63"/>
      <c r="M147" s="63"/>
      <c r="N147" s="63"/>
      <c r="O147" s="63"/>
      <c r="P147" s="63"/>
      <c r="Q147" s="63"/>
      <c r="R147" s="63"/>
      <c r="S147" s="63"/>
      <c r="T147" s="63"/>
      <c r="U147" s="63"/>
      <c r="V147" s="63"/>
      <c r="W147" s="63"/>
    </row>
    <row r="148" spans="1:30" ht="15.75" thickTop="1" thickBot="1">
      <c r="A148" s="1305"/>
      <c r="B148" s="630" t="s">
        <v>1596</v>
      </c>
      <c r="C148" s="631"/>
      <c r="D148" s="631"/>
      <c r="E148" s="631"/>
      <c r="F148" s="632"/>
      <c r="G148" s="146"/>
      <c r="H148" s="145"/>
      <c r="I148" s="63"/>
      <c r="J148" s="63"/>
      <c r="K148" s="63"/>
      <c r="L148" s="63"/>
      <c r="M148" s="63"/>
      <c r="N148" s="63"/>
      <c r="O148" s="63"/>
      <c r="P148" s="63"/>
      <c r="Q148" s="63"/>
      <c r="R148" s="63"/>
      <c r="S148" s="63"/>
      <c r="T148" s="63"/>
      <c r="U148" s="63"/>
      <c r="V148" s="63"/>
      <c r="W148" s="63"/>
    </row>
    <row r="149" spans="1:30" ht="15.75" thickTop="1" thickBot="1">
      <c r="A149" s="1305"/>
      <c r="B149" s="630" t="s">
        <v>1008</v>
      </c>
      <c r="C149" s="631"/>
      <c r="D149" s="631"/>
      <c r="E149" s="631"/>
      <c r="F149" s="632"/>
      <c r="G149" s="146"/>
      <c r="H149" s="145"/>
      <c r="I149" s="63"/>
      <c r="J149" s="63"/>
      <c r="K149" s="63"/>
      <c r="L149" s="63"/>
      <c r="M149" s="63"/>
      <c r="N149" s="63"/>
      <c r="O149" s="63"/>
      <c r="P149" s="63"/>
      <c r="Q149" s="63"/>
      <c r="R149" s="63"/>
      <c r="S149" s="63"/>
      <c r="T149" s="63"/>
      <c r="U149" s="63"/>
      <c r="V149" s="63"/>
      <c r="W149" s="63"/>
    </row>
    <row r="150" spans="1:30" ht="15.75" thickTop="1" thickBot="1">
      <c r="A150" s="1305"/>
      <c r="B150" s="630" t="s">
        <v>1009</v>
      </c>
      <c r="C150" s="631"/>
      <c r="D150" s="631"/>
      <c r="E150" s="631"/>
      <c r="F150" s="632"/>
      <c r="G150" s="146"/>
      <c r="H150" s="145"/>
      <c r="I150" s="63"/>
      <c r="J150" s="63"/>
      <c r="K150" s="63"/>
      <c r="L150" s="63"/>
      <c r="M150" s="63"/>
      <c r="N150" s="63"/>
      <c r="O150" s="63"/>
      <c r="P150" s="63"/>
      <c r="Q150" s="63"/>
      <c r="R150" s="63"/>
      <c r="S150" s="63"/>
      <c r="T150" s="63"/>
      <c r="U150" s="63"/>
      <c r="V150" s="63"/>
      <c r="W150" s="63"/>
    </row>
    <row r="151" spans="1:30" ht="15.75" thickTop="1" thickBot="1">
      <c r="A151" s="1305"/>
      <c r="B151" s="630" t="s">
        <v>1597</v>
      </c>
      <c r="C151" s="631"/>
      <c r="D151" s="631"/>
      <c r="E151" s="631"/>
      <c r="F151" s="632"/>
      <c r="G151" s="146"/>
      <c r="H151" s="145"/>
      <c r="I151" s="63"/>
      <c r="J151" s="63"/>
      <c r="K151" s="63"/>
      <c r="L151" s="63"/>
      <c r="M151" s="63"/>
      <c r="N151" s="63"/>
      <c r="O151" s="63"/>
      <c r="P151" s="63"/>
      <c r="Q151" s="63"/>
      <c r="R151" s="63"/>
      <c r="S151" s="63"/>
      <c r="T151" s="63"/>
      <c r="U151" s="63"/>
      <c r="V151" s="63"/>
      <c r="W151" s="63"/>
    </row>
    <row r="152" spans="1:30" ht="15.75" thickTop="1" thickBot="1">
      <c r="A152" s="1305"/>
      <c r="B152" s="630" t="s">
        <v>1010</v>
      </c>
      <c r="C152" s="631"/>
      <c r="D152" s="631"/>
      <c r="E152" s="631"/>
      <c r="F152" s="632"/>
      <c r="G152" s="146"/>
      <c r="H152" s="145"/>
      <c r="I152" s="63"/>
      <c r="J152" s="63"/>
      <c r="K152" s="63"/>
      <c r="L152" s="63"/>
      <c r="M152" s="63"/>
      <c r="N152" s="63"/>
      <c r="O152" s="63"/>
      <c r="P152" s="63"/>
      <c r="Q152" s="63"/>
      <c r="R152" s="63"/>
      <c r="S152" s="63"/>
      <c r="T152" s="63"/>
      <c r="U152" s="63"/>
      <c r="V152" s="63"/>
      <c r="W152" s="63"/>
    </row>
    <row r="153" spans="1:30" ht="15.75" thickTop="1" thickBot="1">
      <c r="A153" s="1305"/>
      <c r="B153" s="630" t="s">
        <v>1598</v>
      </c>
      <c r="C153" s="631"/>
      <c r="D153" s="631"/>
      <c r="E153" s="631"/>
      <c r="F153" s="632"/>
      <c r="G153" s="146"/>
      <c r="H153" s="145"/>
      <c r="I153" s="63"/>
      <c r="J153" s="63"/>
      <c r="K153" s="63"/>
      <c r="L153" s="63"/>
      <c r="M153" s="63"/>
      <c r="N153" s="63"/>
      <c r="O153" s="63"/>
      <c r="P153" s="63"/>
      <c r="Q153" s="63"/>
      <c r="R153" s="63"/>
      <c r="S153" s="63"/>
      <c r="T153" s="63"/>
      <c r="U153" s="63"/>
      <c r="V153" s="63"/>
      <c r="W153" s="63"/>
    </row>
    <row r="154" spans="1:30" ht="15.75" thickTop="1" thickBot="1">
      <c r="A154" s="1305"/>
      <c r="B154" s="630" t="s">
        <v>1011</v>
      </c>
      <c r="C154" s="631"/>
      <c r="D154" s="631"/>
      <c r="E154" s="631"/>
      <c r="F154" s="632"/>
      <c r="G154" s="146"/>
      <c r="H154" s="145"/>
      <c r="I154" s="63"/>
      <c r="J154" s="63"/>
      <c r="K154" s="63"/>
      <c r="L154" s="63"/>
      <c r="M154" s="63"/>
      <c r="N154" s="63"/>
      <c r="O154" s="63"/>
      <c r="P154" s="63"/>
      <c r="Q154" s="63"/>
      <c r="R154" s="63"/>
      <c r="S154" s="63"/>
      <c r="T154" s="63"/>
      <c r="U154" s="63"/>
      <c r="V154" s="63"/>
      <c r="W154" s="63"/>
    </row>
    <row r="155" spans="1:30" ht="15.75" thickTop="1" thickBot="1">
      <c r="A155" s="1306"/>
      <c r="B155" s="630" t="s">
        <v>1012</v>
      </c>
      <c r="C155" s="631"/>
      <c r="D155" s="631"/>
      <c r="E155" s="631"/>
      <c r="F155" s="632"/>
      <c r="G155" s="146"/>
      <c r="H155" s="145"/>
      <c r="I155" s="63"/>
      <c r="J155" s="63"/>
      <c r="K155" s="63"/>
      <c r="L155" s="63"/>
      <c r="M155" s="63"/>
      <c r="N155" s="63"/>
      <c r="O155" s="63"/>
      <c r="P155" s="63"/>
      <c r="Q155" s="63"/>
      <c r="R155" s="63"/>
      <c r="S155" s="63"/>
      <c r="T155" s="63"/>
      <c r="U155" s="63"/>
      <c r="V155" s="63"/>
      <c r="W155" s="63"/>
    </row>
    <row r="156" spans="1:30" ht="15.75" thickTop="1" thickBot="1">
      <c r="A156" s="1295" t="s">
        <v>1014</v>
      </c>
      <c r="B156" s="630" t="s">
        <v>1013</v>
      </c>
      <c r="C156" s="631"/>
      <c r="D156" s="631"/>
      <c r="E156" s="631"/>
      <c r="F156" s="632"/>
      <c r="G156" s="146"/>
      <c r="H156" s="145"/>
      <c r="I156" s="63"/>
      <c r="J156" s="63"/>
      <c r="K156" s="63"/>
      <c r="L156" s="63"/>
      <c r="M156" s="63"/>
      <c r="N156" s="63"/>
      <c r="O156" s="63"/>
      <c r="P156" s="63"/>
      <c r="Q156" s="63"/>
      <c r="R156" s="63"/>
      <c r="S156" s="63"/>
      <c r="T156" s="63"/>
      <c r="U156" s="63"/>
      <c r="V156" s="63"/>
      <c r="W156" s="63"/>
    </row>
    <row r="157" spans="1:30" ht="15.75" thickTop="1" thickBot="1">
      <c r="A157" s="1296"/>
      <c r="B157" s="627" t="s">
        <v>998</v>
      </c>
      <c r="C157" s="631"/>
      <c r="D157" s="631"/>
      <c r="E157" s="631"/>
      <c r="F157" s="632"/>
      <c r="G157" s="146"/>
      <c r="H157" s="145"/>
      <c r="I157" s="63"/>
      <c r="J157" s="63"/>
      <c r="K157" s="63"/>
      <c r="L157" s="63"/>
      <c r="M157" s="63"/>
      <c r="N157" s="63"/>
      <c r="O157" s="63"/>
      <c r="P157" s="63"/>
      <c r="Q157" s="63"/>
      <c r="R157" s="63"/>
      <c r="S157" s="63"/>
      <c r="T157" s="63"/>
      <c r="U157" s="63"/>
      <c r="V157" s="63"/>
      <c r="W157" s="63"/>
    </row>
    <row r="158" spans="1:30" ht="15.75" thickTop="1" thickBot="1">
      <c r="A158" s="1297"/>
      <c r="B158" s="627" t="s">
        <v>999</v>
      </c>
      <c r="C158" s="631"/>
      <c r="D158" s="631"/>
      <c r="E158" s="631"/>
      <c r="F158" s="632"/>
      <c r="G158" s="146"/>
      <c r="H158" s="145"/>
      <c r="I158" s="63"/>
      <c r="J158" s="63"/>
      <c r="K158" s="63"/>
      <c r="L158" s="63"/>
      <c r="M158" s="63"/>
      <c r="N158" s="63"/>
      <c r="O158" s="63"/>
      <c r="P158" s="63"/>
      <c r="Q158" s="63"/>
      <c r="R158" s="63"/>
      <c r="S158" s="63"/>
      <c r="T158" s="63"/>
      <c r="U158" s="63"/>
      <c r="V158" s="63"/>
      <c r="W158" s="63"/>
    </row>
    <row r="159" spans="1:30" ht="15" thickTop="1">
      <c r="A159" s="599"/>
      <c r="B159" s="633"/>
      <c r="C159" s="599"/>
      <c r="D159" s="599"/>
      <c r="E159" s="599"/>
      <c r="F159" s="605"/>
      <c r="G159" s="605">
        <f t="shared" ref="G159:S159" si="0">SUM(G97:G158)</f>
        <v>0</v>
      </c>
      <c r="H159" s="605">
        <f t="shared" si="0"/>
        <v>0</v>
      </c>
      <c r="I159" s="605">
        <f t="shared" si="0"/>
        <v>0</v>
      </c>
      <c r="J159" s="605">
        <f t="shared" si="0"/>
        <v>0</v>
      </c>
      <c r="K159" s="605">
        <f t="shared" si="0"/>
        <v>0</v>
      </c>
      <c r="L159" s="605">
        <f t="shared" si="0"/>
        <v>0</v>
      </c>
      <c r="M159" s="605">
        <f t="shared" si="0"/>
        <v>0</v>
      </c>
      <c r="N159" s="605">
        <f t="shared" si="0"/>
        <v>0</v>
      </c>
      <c r="O159" s="605">
        <f t="shared" si="0"/>
        <v>0</v>
      </c>
      <c r="P159" s="605">
        <f t="shared" si="0"/>
        <v>0</v>
      </c>
      <c r="Q159" s="605">
        <f t="shared" si="0"/>
        <v>0</v>
      </c>
      <c r="R159" s="605">
        <f t="shared" si="0"/>
        <v>0</v>
      </c>
      <c r="S159" s="605">
        <f t="shared" si="0"/>
        <v>0</v>
      </c>
      <c r="T159" s="605">
        <f t="shared" ref="T159:V159" si="1">SUM(T97:T158)</f>
        <v>0</v>
      </c>
      <c r="U159" s="605">
        <f t="shared" si="1"/>
        <v>0</v>
      </c>
      <c r="V159" s="605">
        <f t="shared" si="1"/>
        <v>0</v>
      </c>
      <c r="W159" s="605">
        <f t="shared" ref="W159" si="2">SUM(W97:W158)</f>
        <v>0</v>
      </c>
    </row>
    <row r="160" spans="1:30">
      <c r="A160" s="599"/>
      <c r="B160" s="622"/>
      <c r="C160" s="607"/>
      <c r="D160" s="607"/>
      <c r="E160" s="607"/>
      <c r="F160" s="607"/>
      <c r="G160" s="607"/>
      <c r="H160" s="607"/>
      <c r="I160" s="607"/>
      <c r="J160" s="607"/>
      <c r="K160" s="607"/>
      <c r="L160" s="607"/>
      <c r="M160" s="607"/>
      <c r="N160" s="599"/>
      <c r="O160" s="599"/>
      <c r="P160" s="599"/>
      <c r="Q160" s="599"/>
      <c r="R160" s="599"/>
      <c r="S160" s="599"/>
      <c r="T160" s="599"/>
      <c r="U160" s="599"/>
      <c r="V160" s="603"/>
      <c r="W160" s="599"/>
      <c r="X160" s="26"/>
      <c r="Y160" s="26"/>
      <c r="Z160" s="26"/>
      <c r="AA160" s="26"/>
      <c r="AB160" s="26"/>
      <c r="AC160" s="26"/>
      <c r="AD160" s="26"/>
    </row>
    <row r="161" spans="1:23" ht="14.1" customHeight="1">
      <c r="A161" s="1307" t="s">
        <v>1254</v>
      </c>
      <c r="B161" s="1308"/>
      <c r="C161" s="1308"/>
      <c r="D161" s="1308"/>
      <c r="E161" s="1308"/>
      <c r="F161" s="1309"/>
      <c r="G161" s="1313" t="s">
        <v>205</v>
      </c>
      <c r="H161" s="1338" t="s">
        <v>206</v>
      </c>
      <c r="I161" s="1335" t="s">
        <v>207</v>
      </c>
      <c r="J161" s="1336"/>
      <c r="K161" s="1336"/>
      <c r="L161" s="1336"/>
      <c r="M161" s="1336"/>
      <c r="N161" s="1337"/>
      <c r="O161" s="1335" t="s">
        <v>208</v>
      </c>
      <c r="P161" s="1336"/>
      <c r="Q161" s="1336"/>
      <c r="R161" s="1336"/>
      <c r="S161" s="1336"/>
      <c r="T161" s="1336"/>
      <c r="U161" s="1336"/>
      <c r="V161" s="1336"/>
      <c r="W161" s="1337"/>
    </row>
    <row r="162" spans="1:23" ht="14.25" customHeight="1">
      <c r="A162" s="1310"/>
      <c r="B162" s="1311"/>
      <c r="C162" s="1311"/>
      <c r="D162" s="1311"/>
      <c r="E162" s="1311"/>
      <c r="F162" s="1312"/>
      <c r="G162" s="1313"/>
      <c r="H162" s="1339"/>
      <c r="I162" s="1350" t="s">
        <v>963</v>
      </c>
      <c r="J162" s="1341" t="s">
        <v>18</v>
      </c>
      <c r="K162" s="1341" t="s">
        <v>437</v>
      </c>
      <c r="L162" s="1341" t="s">
        <v>436</v>
      </c>
      <c r="M162" s="1341" t="s">
        <v>19</v>
      </c>
      <c r="N162" s="1341" t="s">
        <v>277</v>
      </c>
      <c r="O162" s="1315" t="s">
        <v>959</v>
      </c>
      <c r="P162" s="1315" t="s">
        <v>20</v>
      </c>
      <c r="Q162" s="1315" t="s">
        <v>21</v>
      </c>
      <c r="R162" s="1315" t="s">
        <v>960</v>
      </c>
      <c r="S162" s="1315" t="s">
        <v>961</v>
      </c>
      <c r="T162" s="1315" t="s">
        <v>437</v>
      </c>
      <c r="U162" s="1315" t="s">
        <v>436</v>
      </c>
      <c r="V162" s="1315" t="s">
        <v>962</v>
      </c>
      <c r="W162" s="1315" t="s">
        <v>277</v>
      </c>
    </row>
    <row r="163" spans="1:23" ht="15" thickBot="1">
      <c r="A163" s="1310"/>
      <c r="B163" s="1311"/>
      <c r="C163" s="1311"/>
      <c r="D163" s="1311"/>
      <c r="E163" s="1311"/>
      <c r="F163" s="1312"/>
      <c r="G163" s="1314"/>
      <c r="H163" s="1340"/>
      <c r="I163" s="1350"/>
      <c r="J163" s="1341"/>
      <c r="K163" s="1341"/>
      <c r="L163" s="1341"/>
      <c r="M163" s="1341"/>
      <c r="N163" s="1341"/>
      <c r="O163" s="1315"/>
      <c r="P163" s="1315"/>
      <c r="Q163" s="1315"/>
      <c r="R163" s="1315"/>
      <c r="S163" s="1315"/>
      <c r="T163" s="1315"/>
      <c r="U163" s="1315"/>
      <c r="V163" s="1315"/>
      <c r="W163" s="1315"/>
    </row>
    <row r="164" spans="1:23" ht="15.75" thickTop="1" thickBot="1">
      <c r="A164" s="1298" t="s">
        <v>991</v>
      </c>
      <c r="B164" s="627" t="s">
        <v>964</v>
      </c>
      <c r="C164" s="628"/>
      <c r="D164" s="628"/>
      <c r="E164" s="628"/>
      <c r="F164" s="629"/>
      <c r="G164" s="146"/>
      <c r="H164" s="145"/>
      <c r="I164" s="63"/>
      <c r="J164" s="63"/>
      <c r="K164" s="63"/>
      <c r="L164" s="63"/>
      <c r="M164" s="63"/>
      <c r="N164" s="63"/>
      <c r="O164" s="63"/>
      <c r="P164" s="63"/>
      <c r="Q164" s="63"/>
      <c r="R164" s="63"/>
      <c r="S164" s="63"/>
      <c r="T164" s="63"/>
      <c r="U164" s="63"/>
      <c r="V164" s="63"/>
      <c r="W164" s="63"/>
    </row>
    <row r="165" spans="1:23" ht="15.75" thickTop="1" thickBot="1">
      <c r="A165" s="1299"/>
      <c r="B165" s="627" t="s">
        <v>965</v>
      </c>
      <c r="C165" s="628"/>
      <c r="D165" s="628"/>
      <c r="E165" s="628"/>
      <c r="F165" s="629"/>
      <c r="G165" s="146"/>
      <c r="H165" s="145"/>
      <c r="I165" s="63"/>
      <c r="J165" s="63"/>
      <c r="K165" s="63"/>
      <c r="L165" s="63"/>
      <c r="M165" s="63"/>
      <c r="N165" s="63"/>
      <c r="O165" s="63"/>
      <c r="P165" s="63"/>
      <c r="Q165" s="63"/>
      <c r="R165" s="63"/>
      <c r="S165" s="63"/>
      <c r="T165" s="63"/>
      <c r="U165" s="63"/>
      <c r="V165" s="63"/>
      <c r="W165" s="63"/>
    </row>
    <row r="166" spans="1:23" ht="15.75" thickTop="1" thickBot="1">
      <c r="A166" s="1299"/>
      <c r="B166" s="627" t="s">
        <v>966</v>
      </c>
      <c r="C166" s="628"/>
      <c r="D166" s="628"/>
      <c r="E166" s="628"/>
      <c r="F166" s="629"/>
      <c r="G166" s="146"/>
      <c r="H166" s="145"/>
      <c r="I166" s="63"/>
      <c r="J166" s="63"/>
      <c r="K166" s="63"/>
      <c r="L166" s="63"/>
      <c r="M166" s="63"/>
      <c r="N166" s="63"/>
      <c r="O166" s="63"/>
      <c r="P166" s="63"/>
      <c r="Q166" s="63"/>
      <c r="R166" s="63"/>
      <c r="S166" s="63"/>
      <c r="T166" s="63"/>
      <c r="U166" s="63"/>
      <c r="V166" s="63"/>
      <c r="W166" s="63"/>
    </row>
    <row r="167" spans="1:23" ht="15.75" thickTop="1" thickBot="1">
      <c r="A167" s="1299"/>
      <c r="B167" s="627" t="s">
        <v>967</v>
      </c>
      <c r="C167" s="628"/>
      <c r="D167" s="628"/>
      <c r="E167" s="628"/>
      <c r="F167" s="629"/>
      <c r="G167" s="146"/>
      <c r="H167" s="145"/>
      <c r="I167" s="63"/>
      <c r="J167" s="63"/>
      <c r="K167" s="63"/>
      <c r="L167" s="63"/>
      <c r="M167" s="63"/>
      <c r="N167" s="63"/>
      <c r="O167" s="63"/>
      <c r="P167" s="63"/>
      <c r="Q167" s="63"/>
      <c r="R167" s="63"/>
      <c r="S167" s="63"/>
      <c r="T167" s="63"/>
      <c r="U167" s="63"/>
      <c r="V167" s="63"/>
      <c r="W167" s="63"/>
    </row>
    <row r="168" spans="1:23" ht="15.75" thickTop="1" thickBot="1">
      <c r="A168" s="1299"/>
      <c r="B168" s="627" t="s">
        <v>958</v>
      </c>
      <c r="C168" s="628"/>
      <c r="D168" s="628"/>
      <c r="E168" s="628"/>
      <c r="F168" s="629"/>
      <c r="G168" s="146"/>
      <c r="H168" s="145"/>
      <c r="I168" s="63"/>
      <c r="J168" s="63"/>
      <c r="K168" s="63"/>
      <c r="L168" s="63"/>
      <c r="M168" s="63"/>
      <c r="N168" s="63"/>
      <c r="O168" s="63"/>
      <c r="P168" s="63"/>
      <c r="Q168" s="63"/>
      <c r="R168" s="63"/>
      <c r="S168" s="63"/>
      <c r="T168" s="63"/>
      <c r="U168" s="63"/>
      <c r="V168" s="63"/>
      <c r="W168" s="63"/>
    </row>
    <row r="169" spans="1:23" ht="15.75" thickTop="1" thickBot="1">
      <c r="A169" s="1299"/>
      <c r="B169" s="627" t="s">
        <v>968</v>
      </c>
      <c r="C169" s="628"/>
      <c r="D169" s="628"/>
      <c r="E169" s="628"/>
      <c r="F169" s="629"/>
      <c r="G169" s="146"/>
      <c r="H169" s="145"/>
      <c r="I169" s="63"/>
      <c r="J169" s="63"/>
      <c r="K169" s="63"/>
      <c r="L169" s="63"/>
      <c r="M169" s="63"/>
      <c r="N169" s="63"/>
      <c r="O169" s="63"/>
      <c r="P169" s="63"/>
      <c r="Q169" s="63"/>
      <c r="R169" s="63"/>
      <c r="S169" s="63"/>
      <c r="T169" s="63"/>
      <c r="U169" s="63"/>
      <c r="V169" s="63"/>
      <c r="W169" s="63"/>
    </row>
    <row r="170" spans="1:23" ht="15.75" thickTop="1" thickBot="1">
      <c r="A170" s="1299"/>
      <c r="B170" s="627" t="s">
        <v>969</v>
      </c>
      <c r="C170" s="628"/>
      <c r="D170" s="628"/>
      <c r="E170" s="628"/>
      <c r="F170" s="629"/>
      <c r="G170" s="146"/>
      <c r="H170" s="145"/>
      <c r="I170" s="63"/>
      <c r="J170" s="63"/>
      <c r="K170" s="63"/>
      <c r="L170" s="63"/>
      <c r="M170" s="63"/>
      <c r="N170" s="63"/>
      <c r="O170" s="63"/>
      <c r="P170" s="63"/>
      <c r="Q170" s="63"/>
      <c r="R170" s="63"/>
      <c r="S170" s="63"/>
      <c r="T170" s="63"/>
      <c r="U170" s="63"/>
      <c r="V170" s="63"/>
      <c r="W170" s="63"/>
    </row>
    <row r="171" spans="1:23" ht="15.75" thickTop="1" thickBot="1">
      <c r="A171" s="1299"/>
      <c r="B171" s="627" t="s">
        <v>970</v>
      </c>
      <c r="C171" s="628"/>
      <c r="D171" s="628"/>
      <c r="E171" s="628"/>
      <c r="F171" s="629"/>
      <c r="G171" s="146"/>
      <c r="H171" s="145"/>
      <c r="I171" s="63"/>
      <c r="J171" s="63"/>
      <c r="K171" s="63"/>
      <c r="L171" s="63"/>
      <c r="M171" s="63"/>
      <c r="N171" s="63"/>
      <c r="O171" s="63"/>
      <c r="P171" s="63"/>
      <c r="Q171" s="63"/>
      <c r="R171" s="63"/>
      <c r="S171" s="63"/>
      <c r="T171" s="63"/>
      <c r="U171" s="63"/>
      <c r="V171" s="63"/>
      <c r="W171" s="63"/>
    </row>
    <row r="172" spans="1:23" ht="15.75" thickTop="1" thickBot="1">
      <c r="A172" s="1299"/>
      <c r="B172" s="627" t="s">
        <v>971</v>
      </c>
      <c r="C172" s="628"/>
      <c r="D172" s="628"/>
      <c r="E172" s="628"/>
      <c r="F172" s="629"/>
      <c r="G172" s="146"/>
      <c r="H172" s="145"/>
      <c r="I172" s="63"/>
      <c r="J172" s="63"/>
      <c r="K172" s="63"/>
      <c r="L172" s="63"/>
      <c r="M172" s="63"/>
      <c r="N172" s="63"/>
      <c r="O172" s="63"/>
      <c r="P172" s="63"/>
      <c r="Q172" s="63"/>
      <c r="R172" s="63"/>
      <c r="S172" s="63"/>
      <c r="T172" s="63"/>
      <c r="U172" s="63"/>
      <c r="V172" s="63"/>
      <c r="W172" s="63"/>
    </row>
    <row r="173" spans="1:23" ht="15.75" thickTop="1" thickBot="1">
      <c r="A173" s="1299"/>
      <c r="B173" s="627" t="s">
        <v>972</v>
      </c>
      <c r="C173" s="628"/>
      <c r="D173" s="628"/>
      <c r="E173" s="628"/>
      <c r="F173" s="629"/>
      <c r="G173" s="146"/>
      <c r="H173" s="145"/>
      <c r="I173" s="63"/>
      <c r="J173" s="63"/>
      <c r="K173" s="63"/>
      <c r="L173" s="63"/>
      <c r="M173" s="63"/>
      <c r="N173" s="63"/>
      <c r="O173" s="63"/>
      <c r="P173" s="63"/>
      <c r="Q173" s="63"/>
      <c r="R173" s="63"/>
      <c r="S173" s="63"/>
      <c r="T173" s="63"/>
      <c r="U173" s="63"/>
      <c r="V173" s="63"/>
      <c r="W173" s="63"/>
    </row>
    <row r="174" spans="1:23" ht="15.75" thickTop="1" thickBot="1">
      <c r="A174" s="1299"/>
      <c r="B174" s="630" t="s">
        <v>973</v>
      </c>
      <c r="C174" s="631"/>
      <c r="D174" s="631"/>
      <c r="E174" s="631"/>
      <c r="F174" s="632"/>
      <c r="G174" s="146"/>
      <c r="H174" s="145"/>
      <c r="I174" s="63"/>
      <c r="J174" s="63"/>
      <c r="K174" s="63"/>
      <c r="L174" s="63"/>
      <c r="M174" s="63"/>
      <c r="N174" s="63"/>
      <c r="O174" s="63"/>
      <c r="P174" s="63"/>
      <c r="Q174" s="63"/>
      <c r="R174" s="63"/>
      <c r="S174" s="63"/>
      <c r="T174" s="63"/>
      <c r="U174" s="63"/>
      <c r="V174" s="63"/>
      <c r="W174" s="63"/>
    </row>
    <row r="175" spans="1:23" ht="15.75" thickTop="1" thickBot="1">
      <c r="A175" s="1299"/>
      <c r="B175" s="630" t="s">
        <v>974</v>
      </c>
      <c r="C175" s="631"/>
      <c r="D175" s="631"/>
      <c r="E175" s="631"/>
      <c r="F175" s="632"/>
      <c r="G175" s="146"/>
      <c r="H175" s="145"/>
      <c r="I175" s="63"/>
      <c r="J175" s="63"/>
      <c r="K175" s="63"/>
      <c r="L175" s="63"/>
      <c r="M175" s="63"/>
      <c r="N175" s="63"/>
      <c r="O175" s="63"/>
      <c r="P175" s="63"/>
      <c r="Q175" s="63"/>
      <c r="R175" s="63"/>
      <c r="S175" s="63"/>
      <c r="T175" s="63"/>
      <c r="U175" s="63"/>
      <c r="V175" s="63"/>
      <c r="W175" s="63"/>
    </row>
    <row r="176" spans="1:23" ht="15.75" thickTop="1" thickBot="1">
      <c r="A176" s="1299"/>
      <c r="B176" s="630" t="s">
        <v>975</v>
      </c>
      <c r="C176" s="631"/>
      <c r="D176" s="631"/>
      <c r="E176" s="631"/>
      <c r="F176" s="632"/>
      <c r="G176" s="146"/>
      <c r="H176" s="145"/>
      <c r="I176" s="63"/>
      <c r="J176" s="63"/>
      <c r="K176" s="63"/>
      <c r="L176" s="63"/>
      <c r="M176" s="63"/>
      <c r="N176" s="63"/>
      <c r="O176" s="63"/>
      <c r="P176" s="63"/>
      <c r="Q176" s="63"/>
      <c r="R176" s="63"/>
      <c r="S176" s="63"/>
      <c r="T176" s="63"/>
      <c r="U176" s="63"/>
      <c r="V176" s="63"/>
      <c r="W176" s="63"/>
    </row>
    <row r="177" spans="1:23" ht="15.75" thickTop="1" thickBot="1">
      <c r="A177" s="1299"/>
      <c r="B177" s="630" t="s">
        <v>976</v>
      </c>
      <c r="C177" s="631"/>
      <c r="D177" s="631"/>
      <c r="E177" s="631"/>
      <c r="F177" s="632"/>
      <c r="G177" s="146"/>
      <c r="H177" s="145"/>
      <c r="I177" s="63"/>
      <c r="J177" s="63"/>
      <c r="K177" s="63"/>
      <c r="L177" s="63"/>
      <c r="M177" s="63"/>
      <c r="N177" s="63"/>
      <c r="O177" s="63"/>
      <c r="P177" s="63"/>
      <c r="Q177" s="63"/>
      <c r="R177" s="63"/>
      <c r="S177" s="63"/>
      <c r="T177" s="63"/>
      <c r="U177" s="63"/>
      <c r="V177" s="63"/>
      <c r="W177" s="63"/>
    </row>
    <row r="178" spans="1:23" ht="15.75" thickTop="1" thickBot="1">
      <c r="A178" s="1299"/>
      <c r="B178" s="630" t="s">
        <v>977</v>
      </c>
      <c r="C178" s="631"/>
      <c r="D178" s="631"/>
      <c r="E178" s="631"/>
      <c r="F178" s="632"/>
      <c r="G178" s="146"/>
      <c r="H178" s="145"/>
      <c r="I178" s="63"/>
      <c r="J178" s="63"/>
      <c r="K178" s="63"/>
      <c r="L178" s="63"/>
      <c r="M178" s="63"/>
      <c r="N178" s="63"/>
      <c r="O178" s="63"/>
      <c r="P178" s="63"/>
      <c r="Q178" s="63"/>
      <c r="R178" s="63"/>
      <c r="S178" s="63"/>
      <c r="T178" s="63"/>
      <c r="U178" s="63"/>
      <c r="V178" s="63"/>
      <c r="W178" s="63"/>
    </row>
    <row r="179" spans="1:23" ht="15.75" thickTop="1" thickBot="1">
      <c r="A179" s="1299"/>
      <c r="B179" s="630" t="s">
        <v>978</v>
      </c>
      <c r="C179" s="631"/>
      <c r="D179" s="631"/>
      <c r="E179" s="631"/>
      <c r="F179" s="632"/>
      <c r="G179" s="146"/>
      <c r="H179" s="145"/>
      <c r="I179" s="63"/>
      <c r="J179" s="63"/>
      <c r="K179" s="63"/>
      <c r="L179" s="63"/>
      <c r="M179" s="63"/>
      <c r="N179" s="63"/>
      <c r="O179" s="63"/>
      <c r="P179" s="63"/>
      <c r="Q179" s="63"/>
      <c r="R179" s="63"/>
      <c r="S179" s="63"/>
      <c r="T179" s="63"/>
      <c r="U179" s="63"/>
      <c r="V179" s="63"/>
      <c r="W179" s="63"/>
    </row>
    <row r="180" spans="1:23" ht="15.75" thickTop="1" thickBot="1">
      <c r="A180" s="1299"/>
      <c r="B180" s="630" t="s">
        <v>1590</v>
      </c>
      <c r="C180" s="631"/>
      <c r="D180" s="631"/>
      <c r="E180" s="631"/>
      <c r="F180" s="632"/>
      <c r="G180" s="146"/>
      <c r="H180" s="145"/>
      <c r="I180" s="63"/>
      <c r="J180" s="63"/>
      <c r="K180" s="63"/>
      <c r="L180" s="63"/>
      <c r="M180" s="63"/>
      <c r="N180" s="63"/>
      <c r="O180" s="63"/>
      <c r="P180" s="63"/>
      <c r="Q180" s="63"/>
      <c r="R180" s="63"/>
      <c r="S180" s="63"/>
      <c r="T180" s="63"/>
      <c r="U180" s="63"/>
      <c r="V180" s="63"/>
      <c r="W180" s="63"/>
    </row>
    <row r="181" spans="1:23" ht="15.75" thickTop="1" thickBot="1">
      <c r="A181" s="1299"/>
      <c r="B181" s="630" t="s">
        <v>979</v>
      </c>
      <c r="C181" s="631"/>
      <c r="D181" s="631"/>
      <c r="E181" s="631"/>
      <c r="F181" s="632"/>
      <c r="G181" s="146"/>
      <c r="H181" s="145"/>
      <c r="I181" s="63"/>
      <c r="J181" s="63"/>
      <c r="K181" s="63"/>
      <c r="L181" s="63"/>
      <c r="M181" s="63"/>
      <c r="N181" s="63"/>
      <c r="O181" s="63"/>
      <c r="P181" s="63"/>
      <c r="Q181" s="63"/>
      <c r="R181" s="63"/>
      <c r="S181" s="63"/>
      <c r="T181" s="63"/>
      <c r="U181" s="63"/>
      <c r="V181" s="63"/>
      <c r="W181" s="63"/>
    </row>
    <row r="182" spans="1:23" ht="15.75" thickTop="1" thickBot="1">
      <c r="A182" s="1299"/>
      <c r="B182" s="630" t="s">
        <v>980</v>
      </c>
      <c r="C182" s="631"/>
      <c r="D182" s="631"/>
      <c r="E182" s="631"/>
      <c r="F182" s="632"/>
      <c r="G182" s="146"/>
      <c r="H182" s="145"/>
      <c r="I182" s="63"/>
      <c r="J182" s="63"/>
      <c r="K182" s="63"/>
      <c r="L182" s="63"/>
      <c r="M182" s="63"/>
      <c r="N182" s="63"/>
      <c r="O182" s="63"/>
      <c r="P182" s="63"/>
      <c r="Q182" s="63"/>
      <c r="R182" s="63"/>
      <c r="S182" s="63"/>
      <c r="T182" s="63"/>
      <c r="U182" s="63"/>
      <c r="V182" s="63"/>
      <c r="W182" s="63"/>
    </row>
    <row r="183" spans="1:23" ht="15.75" thickTop="1" thickBot="1">
      <c r="A183" s="1299"/>
      <c r="B183" s="630" t="s">
        <v>981</v>
      </c>
      <c r="C183" s="631"/>
      <c r="D183" s="631"/>
      <c r="E183" s="631"/>
      <c r="F183" s="632"/>
      <c r="G183" s="146"/>
      <c r="H183" s="145"/>
      <c r="I183" s="63"/>
      <c r="J183" s="63"/>
      <c r="K183" s="63"/>
      <c r="L183" s="63"/>
      <c r="M183" s="63"/>
      <c r="N183" s="63"/>
      <c r="O183" s="63"/>
      <c r="P183" s="63"/>
      <c r="Q183" s="63"/>
      <c r="R183" s="63"/>
      <c r="S183" s="63"/>
      <c r="T183" s="63"/>
      <c r="U183" s="63"/>
      <c r="V183" s="63"/>
      <c r="W183" s="63"/>
    </row>
    <row r="184" spans="1:23" ht="15.75" thickTop="1" thickBot="1">
      <c r="A184" s="1299"/>
      <c r="B184" s="630" t="s">
        <v>982</v>
      </c>
      <c r="C184" s="631"/>
      <c r="D184" s="631"/>
      <c r="E184" s="631"/>
      <c r="F184" s="632"/>
      <c r="G184" s="146"/>
      <c r="H184" s="145"/>
      <c r="I184" s="63"/>
      <c r="J184" s="63"/>
      <c r="K184" s="63"/>
      <c r="L184" s="63"/>
      <c r="M184" s="63"/>
      <c r="N184" s="63"/>
      <c r="O184" s="63"/>
      <c r="P184" s="63"/>
      <c r="Q184" s="63"/>
      <c r="R184" s="63"/>
      <c r="S184" s="63"/>
      <c r="T184" s="63"/>
      <c r="U184" s="63"/>
      <c r="V184" s="63"/>
      <c r="W184" s="63"/>
    </row>
    <row r="185" spans="1:23" ht="15.75" thickTop="1" thickBot="1">
      <c r="A185" s="1299"/>
      <c r="B185" s="630" t="s">
        <v>983</v>
      </c>
      <c r="C185" s="631"/>
      <c r="D185" s="631"/>
      <c r="E185" s="631"/>
      <c r="F185" s="632"/>
      <c r="G185" s="146"/>
      <c r="H185" s="145"/>
      <c r="I185" s="63"/>
      <c r="J185" s="63"/>
      <c r="K185" s="63"/>
      <c r="L185" s="63"/>
      <c r="M185" s="63"/>
      <c r="N185" s="63"/>
      <c r="O185" s="63"/>
      <c r="P185" s="63"/>
      <c r="Q185" s="63"/>
      <c r="R185" s="63"/>
      <c r="S185" s="63"/>
      <c r="T185" s="63"/>
      <c r="U185" s="63"/>
      <c r="V185" s="63"/>
      <c r="W185" s="63"/>
    </row>
    <row r="186" spans="1:23" ht="15.75" thickTop="1" thickBot="1">
      <c r="A186" s="1299"/>
      <c r="B186" s="630" t="s">
        <v>984</v>
      </c>
      <c r="C186" s="631"/>
      <c r="D186" s="631"/>
      <c r="E186" s="631"/>
      <c r="F186" s="632"/>
      <c r="G186" s="146"/>
      <c r="H186" s="145"/>
      <c r="I186" s="63"/>
      <c r="J186" s="63"/>
      <c r="K186" s="63"/>
      <c r="L186" s="63"/>
      <c r="M186" s="63"/>
      <c r="N186" s="63"/>
      <c r="O186" s="63"/>
      <c r="P186" s="63"/>
      <c r="Q186" s="63"/>
      <c r="R186" s="63"/>
      <c r="S186" s="63"/>
      <c r="T186" s="63"/>
      <c r="U186" s="63"/>
      <c r="V186" s="63"/>
      <c r="W186" s="63"/>
    </row>
    <row r="187" spans="1:23" ht="15.75" thickTop="1" thickBot="1">
      <c r="A187" s="1299"/>
      <c r="B187" s="630" t="s">
        <v>985</v>
      </c>
      <c r="C187" s="631"/>
      <c r="D187" s="631"/>
      <c r="E187" s="631"/>
      <c r="F187" s="632"/>
      <c r="G187" s="146"/>
      <c r="H187" s="145"/>
      <c r="I187" s="63"/>
      <c r="J187" s="63"/>
      <c r="K187" s="63"/>
      <c r="L187" s="63"/>
      <c r="M187" s="63"/>
      <c r="N187" s="63"/>
      <c r="O187" s="63"/>
      <c r="P187" s="63"/>
      <c r="Q187" s="63"/>
      <c r="R187" s="63"/>
      <c r="S187" s="63"/>
      <c r="T187" s="63"/>
      <c r="U187" s="63"/>
      <c r="V187" s="63"/>
      <c r="W187" s="63"/>
    </row>
    <row r="188" spans="1:23" ht="15.75" thickTop="1" thickBot="1">
      <c r="A188" s="1299"/>
      <c r="B188" s="630" t="s">
        <v>986</v>
      </c>
      <c r="C188" s="631"/>
      <c r="D188" s="631"/>
      <c r="E188" s="631"/>
      <c r="F188" s="632"/>
      <c r="G188" s="146"/>
      <c r="H188" s="145"/>
      <c r="I188" s="63"/>
      <c r="J188" s="63"/>
      <c r="K188" s="63"/>
      <c r="L188" s="63"/>
      <c r="M188" s="63"/>
      <c r="N188" s="63"/>
      <c r="O188" s="63"/>
      <c r="P188" s="63"/>
      <c r="Q188" s="63"/>
      <c r="R188" s="63"/>
      <c r="S188" s="63"/>
      <c r="T188" s="63"/>
      <c r="U188" s="63"/>
      <c r="V188" s="63"/>
      <c r="W188" s="63"/>
    </row>
    <row r="189" spans="1:23" ht="15.75" thickTop="1" thickBot="1">
      <c r="A189" s="1299"/>
      <c r="B189" s="630" t="s">
        <v>987</v>
      </c>
      <c r="C189" s="631"/>
      <c r="D189" s="631"/>
      <c r="E189" s="631"/>
      <c r="F189" s="632"/>
      <c r="G189" s="146"/>
      <c r="H189" s="145"/>
      <c r="I189" s="63"/>
      <c r="J189" s="63"/>
      <c r="K189" s="63"/>
      <c r="L189" s="63"/>
      <c r="M189" s="63"/>
      <c r="N189" s="63"/>
      <c r="O189" s="63"/>
      <c r="P189" s="63"/>
      <c r="Q189" s="63"/>
      <c r="R189" s="63"/>
      <c r="S189" s="63"/>
      <c r="T189" s="63"/>
      <c r="U189" s="63"/>
      <c r="V189" s="63"/>
      <c r="W189" s="63"/>
    </row>
    <row r="190" spans="1:23" ht="15.75" thickTop="1" thickBot="1">
      <c r="A190" s="1299"/>
      <c r="B190" s="630" t="s">
        <v>988</v>
      </c>
      <c r="C190" s="631"/>
      <c r="D190" s="631"/>
      <c r="E190" s="631"/>
      <c r="F190" s="632"/>
      <c r="G190" s="146"/>
      <c r="H190" s="145"/>
      <c r="I190" s="63"/>
      <c r="J190" s="63"/>
      <c r="K190" s="63"/>
      <c r="L190" s="63"/>
      <c r="M190" s="63"/>
      <c r="N190" s="63"/>
      <c r="O190" s="63"/>
      <c r="P190" s="63"/>
      <c r="Q190" s="63"/>
      <c r="R190" s="63"/>
      <c r="S190" s="63"/>
      <c r="T190" s="63"/>
      <c r="U190" s="63"/>
      <c r="V190" s="63"/>
      <c r="W190" s="63"/>
    </row>
    <row r="191" spans="1:23" ht="15.75" thickTop="1" thickBot="1">
      <c r="A191" s="1299"/>
      <c r="B191" s="630" t="s">
        <v>989</v>
      </c>
      <c r="C191" s="631"/>
      <c r="D191" s="631"/>
      <c r="E191" s="631"/>
      <c r="F191" s="632"/>
      <c r="G191" s="146"/>
      <c r="H191" s="145"/>
      <c r="I191" s="63"/>
      <c r="J191" s="63"/>
      <c r="K191" s="63"/>
      <c r="L191" s="63"/>
      <c r="M191" s="63"/>
      <c r="N191" s="63"/>
      <c r="O191" s="63"/>
      <c r="P191" s="63"/>
      <c r="Q191" s="63"/>
      <c r="R191" s="63"/>
      <c r="S191" s="63"/>
      <c r="T191" s="63"/>
      <c r="U191" s="63"/>
      <c r="V191" s="63"/>
      <c r="W191" s="63"/>
    </row>
    <row r="192" spans="1:23" ht="15.75" thickTop="1" thickBot="1">
      <c r="A192" s="1300"/>
      <c r="B192" s="630" t="s">
        <v>990</v>
      </c>
      <c r="C192" s="631"/>
      <c r="D192" s="631"/>
      <c r="E192" s="631"/>
      <c r="F192" s="632"/>
      <c r="G192" s="146"/>
      <c r="H192" s="145"/>
      <c r="I192" s="63"/>
      <c r="J192" s="63"/>
      <c r="K192" s="63"/>
      <c r="L192" s="63"/>
      <c r="M192" s="63"/>
      <c r="N192" s="63"/>
      <c r="O192" s="63"/>
      <c r="P192" s="63"/>
      <c r="Q192" s="63"/>
      <c r="R192" s="63"/>
      <c r="S192" s="63"/>
      <c r="T192" s="63"/>
      <c r="U192" s="63"/>
      <c r="V192" s="63"/>
      <c r="W192" s="63"/>
    </row>
    <row r="193" spans="1:23" ht="15.75" thickTop="1" thickBot="1">
      <c r="A193" s="1301" t="s">
        <v>1591</v>
      </c>
      <c r="B193" s="630" t="s">
        <v>992</v>
      </c>
      <c r="C193" s="631"/>
      <c r="D193" s="631"/>
      <c r="E193" s="631"/>
      <c r="F193" s="632"/>
      <c r="G193" s="146"/>
      <c r="H193" s="145"/>
      <c r="I193" s="63"/>
      <c r="J193" s="63"/>
      <c r="K193" s="63"/>
      <c r="L193" s="63"/>
      <c r="M193" s="63"/>
      <c r="N193" s="63"/>
      <c r="O193" s="63"/>
      <c r="P193" s="63"/>
      <c r="Q193" s="63"/>
      <c r="R193" s="63"/>
      <c r="S193" s="63"/>
      <c r="T193" s="63"/>
      <c r="U193" s="63"/>
      <c r="V193" s="63"/>
      <c r="W193" s="63"/>
    </row>
    <row r="194" spans="1:23" ht="15.75" thickTop="1" thickBot="1">
      <c r="A194" s="1302"/>
      <c r="B194" s="630" t="s">
        <v>993</v>
      </c>
      <c r="C194" s="631"/>
      <c r="D194" s="631"/>
      <c r="E194" s="631"/>
      <c r="F194" s="632"/>
      <c r="G194" s="146"/>
      <c r="H194" s="145"/>
      <c r="I194" s="63"/>
      <c r="J194" s="63"/>
      <c r="K194" s="63"/>
      <c r="L194" s="63"/>
      <c r="M194" s="63"/>
      <c r="N194" s="63"/>
      <c r="O194" s="63"/>
      <c r="P194" s="63"/>
      <c r="Q194" s="63"/>
      <c r="R194" s="63"/>
      <c r="S194" s="63"/>
      <c r="T194" s="63"/>
      <c r="U194" s="63"/>
      <c r="V194" s="63"/>
      <c r="W194" s="63"/>
    </row>
    <row r="195" spans="1:23" ht="15.75" thickTop="1" thickBot="1">
      <c r="A195" s="1302"/>
      <c r="B195" s="630" t="s">
        <v>994</v>
      </c>
      <c r="C195" s="631"/>
      <c r="D195" s="631"/>
      <c r="E195" s="631"/>
      <c r="F195" s="632"/>
      <c r="G195" s="146"/>
      <c r="H195" s="145"/>
      <c r="I195" s="63"/>
      <c r="J195" s="63"/>
      <c r="K195" s="63"/>
      <c r="L195" s="63"/>
      <c r="M195" s="63"/>
      <c r="N195" s="63"/>
      <c r="O195" s="63"/>
      <c r="P195" s="63"/>
      <c r="Q195" s="63"/>
      <c r="R195" s="63"/>
      <c r="S195" s="63"/>
      <c r="T195" s="63"/>
      <c r="U195" s="63"/>
      <c r="V195" s="63"/>
      <c r="W195" s="63"/>
    </row>
    <row r="196" spans="1:23" ht="15.75" thickTop="1" thickBot="1">
      <c r="A196" s="1302"/>
      <c r="B196" s="630" t="s">
        <v>995</v>
      </c>
      <c r="C196" s="631"/>
      <c r="D196" s="631"/>
      <c r="E196" s="631"/>
      <c r="F196" s="632"/>
      <c r="G196" s="146"/>
      <c r="H196" s="145"/>
      <c r="I196" s="63"/>
      <c r="J196" s="63"/>
      <c r="K196" s="63"/>
      <c r="L196" s="63"/>
      <c r="M196" s="63"/>
      <c r="N196" s="63"/>
      <c r="O196" s="63"/>
      <c r="P196" s="63"/>
      <c r="Q196" s="63"/>
      <c r="R196" s="63"/>
      <c r="S196" s="63"/>
      <c r="T196" s="63"/>
      <c r="U196" s="63"/>
      <c r="V196" s="63"/>
      <c r="W196" s="63"/>
    </row>
    <row r="197" spans="1:23" ht="15.75" thickTop="1" thickBot="1">
      <c r="A197" s="1302"/>
      <c r="B197" s="630" t="s">
        <v>996</v>
      </c>
      <c r="C197" s="631"/>
      <c r="D197" s="631"/>
      <c r="E197" s="631"/>
      <c r="F197" s="632"/>
      <c r="G197" s="146"/>
      <c r="H197" s="145"/>
      <c r="I197" s="63"/>
      <c r="J197" s="63"/>
      <c r="K197" s="63"/>
      <c r="L197" s="63"/>
      <c r="M197" s="63"/>
      <c r="N197" s="63"/>
      <c r="O197" s="63"/>
      <c r="P197" s="63"/>
      <c r="Q197" s="63"/>
      <c r="R197" s="63"/>
      <c r="S197" s="63"/>
      <c r="T197" s="63"/>
      <c r="U197" s="63"/>
      <c r="V197" s="63"/>
      <c r="W197" s="63"/>
    </row>
    <row r="198" spans="1:23" ht="15.75" thickTop="1" thickBot="1">
      <c r="A198" s="1302"/>
      <c r="B198" s="630" t="s">
        <v>997</v>
      </c>
      <c r="C198" s="631"/>
      <c r="D198" s="631"/>
      <c r="E198" s="631"/>
      <c r="F198" s="632"/>
      <c r="G198" s="146"/>
      <c r="H198" s="145"/>
      <c r="I198" s="63"/>
      <c r="J198" s="63"/>
      <c r="K198" s="63"/>
      <c r="L198" s="63"/>
      <c r="M198" s="63"/>
      <c r="N198" s="63"/>
      <c r="O198" s="63"/>
      <c r="P198" s="63"/>
      <c r="Q198" s="63"/>
      <c r="R198" s="63"/>
      <c r="S198" s="63"/>
      <c r="T198" s="63"/>
      <c r="U198" s="63"/>
      <c r="V198" s="63"/>
      <c r="W198" s="63"/>
    </row>
    <row r="199" spans="1:23" ht="15.75" thickTop="1" thickBot="1">
      <c r="A199" s="1302"/>
      <c r="B199" s="630" t="s">
        <v>998</v>
      </c>
      <c r="C199" s="631"/>
      <c r="D199" s="631"/>
      <c r="E199" s="631"/>
      <c r="F199" s="632"/>
      <c r="G199" s="146"/>
      <c r="H199" s="145"/>
      <c r="I199" s="63"/>
      <c r="J199" s="63"/>
      <c r="K199" s="63"/>
      <c r="L199" s="63"/>
      <c r="M199" s="63"/>
      <c r="N199" s="63"/>
      <c r="O199" s="63"/>
      <c r="P199" s="63"/>
      <c r="Q199" s="63"/>
      <c r="R199" s="63"/>
      <c r="S199" s="63"/>
      <c r="T199" s="63"/>
      <c r="U199" s="63"/>
      <c r="V199" s="63"/>
      <c r="W199" s="63"/>
    </row>
    <row r="200" spans="1:23" ht="15.75" thickTop="1" thickBot="1">
      <c r="A200" s="1302"/>
      <c r="B200" s="630" t="s">
        <v>999</v>
      </c>
      <c r="C200" s="631"/>
      <c r="D200" s="631"/>
      <c r="E200" s="631"/>
      <c r="F200" s="632"/>
      <c r="G200" s="146"/>
      <c r="H200" s="145"/>
      <c r="I200" s="63"/>
      <c r="J200" s="63"/>
      <c r="K200" s="63"/>
      <c r="L200" s="63"/>
      <c r="M200" s="63"/>
      <c r="N200" s="63"/>
      <c r="O200" s="63"/>
      <c r="P200" s="63"/>
      <c r="Q200" s="63"/>
      <c r="R200" s="63"/>
      <c r="S200" s="63"/>
      <c r="T200" s="63"/>
      <c r="U200" s="63"/>
      <c r="V200" s="63"/>
      <c r="W200" s="63"/>
    </row>
    <row r="201" spans="1:23" ht="15.75" thickTop="1" thickBot="1">
      <c r="A201" s="1303"/>
      <c r="B201" s="630" t="s">
        <v>1000</v>
      </c>
      <c r="C201" s="631"/>
      <c r="D201" s="631"/>
      <c r="E201" s="631"/>
      <c r="F201" s="632"/>
      <c r="G201" s="146"/>
      <c r="H201" s="145"/>
      <c r="I201" s="63"/>
      <c r="J201" s="63"/>
      <c r="K201" s="63"/>
      <c r="L201" s="63"/>
      <c r="M201" s="63"/>
      <c r="N201" s="63"/>
      <c r="O201" s="63"/>
      <c r="P201" s="63"/>
      <c r="Q201" s="63"/>
      <c r="R201" s="63"/>
      <c r="S201" s="63"/>
      <c r="T201" s="63"/>
      <c r="U201" s="63"/>
      <c r="V201" s="63"/>
      <c r="W201" s="63"/>
    </row>
    <row r="202" spans="1:23" ht="15.75" thickTop="1" thickBot="1">
      <c r="A202" s="1304" t="s">
        <v>1592</v>
      </c>
      <c r="B202" s="630" t="s">
        <v>1001</v>
      </c>
      <c r="C202" s="631"/>
      <c r="D202" s="631"/>
      <c r="E202" s="631"/>
      <c r="F202" s="632"/>
      <c r="G202" s="146"/>
      <c r="H202" s="145"/>
      <c r="I202" s="63"/>
      <c r="J202" s="63"/>
      <c r="K202" s="63"/>
      <c r="L202" s="63"/>
      <c r="M202" s="63"/>
      <c r="N202" s="63"/>
      <c r="O202" s="63"/>
      <c r="P202" s="63"/>
      <c r="Q202" s="63"/>
      <c r="R202" s="63"/>
      <c r="S202" s="63"/>
      <c r="T202" s="63"/>
      <c r="U202" s="63"/>
      <c r="V202" s="63"/>
      <c r="W202" s="63"/>
    </row>
    <row r="203" spans="1:23" ht="15.75" thickTop="1" thickBot="1">
      <c r="A203" s="1305"/>
      <c r="B203" s="630" t="s">
        <v>1002</v>
      </c>
      <c r="C203" s="631"/>
      <c r="D203" s="631"/>
      <c r="E203" s="631"/>
      <c r="F203" s="632"/>
      <c r="G203" s="146"/>
      <c r="H203" s="145"/>
      <c r="I203" s="63"/>
      <c r="J203" s="63"/>
      <c r="K203" s="63"/>
      <c r="L203" s="63"/>
      <c r="M203" s="63"/>
      <c r="N203" s="63"/>
      <c r="O203" s="63"/>
      <c r="P203" s="63"/>
      <c r="Q203" s="63"/>
      <c r="R203" s="63"/>
      <c r="S203" s="63"/>
      <c r="T203" s="63"/>
      <c r="U203" s="63"/>
      <c r="V203" s="63"/>
      <c r="W203" s="63"/>
    </row>
    <row r="204" spans="1:23" ht="15.75" thickTop="1" thickBot="1">
      <c r="A204" s="1305"/>
      <c r="B204" s="630" t="s">
        <v>1593</v>
      </c>
      <c r="C204" s="631"/>
      <c r="D204" s="631"/>
      <c r="E204" s="631"/>
      <c r="F204" s="632"/>
      <c r="G204" s="146"/>
      <c r="H204" s="145"/>
      <c r="I204" s="63"/>
      <c r="J204" s="63"/>
      <c r="K204" s="63"/>
      <c r="L204" s="63"/>
      <c r="M204" s="63"/>
      <c r="N204" s="63"/>
      <c r="O204" s="63"/>
      <c r="P204" s="63"/>
      <c r="Q204" s="63"/>
      <c r="R204" s="63"/>
      <c r="S204" s="63"/>
      <c r="T204" s="63"/>
      <c r="U204" s="63"/>
      <c r="V204" s="63"/>
      <c r="W204" s="63"/>
    </row>
    <row r="205" spans="1:23" ht="15.75" thickTop="1" thickBot="1">
      <c r="A205" s="1305"/>
      <c r="B205" s="630" t="s">
        <v>1003</v>
      </c>
      <c r="C205" s="631"/>
      <c r="D205" s="631"/>
      <c r="E205" s="631"/>
      <c r="F205" s="632"/>
      <c r="G205" s="146"/>
      <c r="H205" s="145"/>
      <c r="I205" s="63"/>
      <c r="J205" s="63"/>
      <c r="K205" s="63"/>
      <c r="L205" s="63"/>
      <c r="M205" s="63"/>
      <c r="N205" s="63"/>
      <c r="O205" s="63"/>
      <c r="P205" s="63"/>
      <c r="Q205" s="63"/>
      <c r="R205" s="63"/>
      <c r="S205" s="63"/>
      <c r="T205" s="63"/>
      <c r="U205" s="63"/>
      <c r="V205" s="63"/>
      <c r="W205" s="63"/>
    </row>
    <row r="206" spans="1:23" ht="15.75" thickTop="1" thickBot="1">
      <c r="A206" s="1305"/>
      <c r="B206" s="630" t="s">
        <v>1004</v>
      </c>
      <c r="C206" s="631"/>
      <c r="D206" s="631"/>
      <c r="E206" s="631"/>
      <c r="F206" s="632"/>
      <c r="G206" s="146"/>
      <c r="H206" s="145"/>
      <c r="I206" s="63"/>
      <c r="J206" s="63"/>
      <c r="K206" s="63"/>
      <c r="L206" s="63"/>
      <c r="M206" s="63"/>
      <c r="N206" s="63"/>
      <c r="O206" s="63"/>
      <c r="P206" s="63"/>
      <c r="Q206" s="63"/>
      <c r="R206" s="63"/>
      <c r="S206" s="63"/>
      <c r="T206" s="63"/>
      <c r="U206" s="63"/>
      <c r="V206" s="63"/>
      <c r="W206" s="63"/>
    </row>
    <row r="207" spans="1:23" ht="15.75" thickTop="1" thickBot="1">
      <c r="A207" s="1305"/>
      <c r="B207" s="630" t="s">
        <v>1594</v>
      </c>
      <c r="C207" s="631"/>
      <c r="D207" s="631"/>
      <c r="E207" s="631"/>
      <c r="F207" s="632"/>
      <c r="G207" s="146"/>
      <c r="H207" s="145"/>
      <c r="I207" s="63"/>
      <c r="J207" s="63"/>
      <c r="K207" s="63"/>
      <c r="L207" s="63"/>
      <c r="M207" s="63"/>
      <c r="N207" s="63"/>
      <c r="O207" s="63"/>
      <c r="P207" s="63"/>
      <c r="Q207" s="63"/>
      <c r="R207" s="63"/>
      <c r="S207" s="63"/>
      <c r="T207" s="63"/>
      <c r="U207" s="63"/>
      <c r="V207" s="63"/>
      <c r="W207" s="63"/>
    </row>
    <row r="208" spans="1:23" ht="15.75" thickTop="1" thickBot="1">
      <c r="A208" s="1305"/>
      <c r="B208" s="630" t="s">
        <v>1005</v>
      </c>
      <c r="C208" s="631"/>
      <c r="D208" s="631"/>
      <c r="E208" s="631"/>
      <c r="F208" s="632"/>
      <c r="G208" s="146"/>
      <c r="H208" s="145"/>
      <c r="I208" s="63"/>
      <c r="J208" s="63"/>
      <c r="K208" s="63"/>
      <c r="L208" s="63"/>
      <c r="M208" s="63"/>
      <c r="N208" s="63"/>
      <c r="O208" s="63"/>
      <c r="P208" s="63"/>
      <c r="Q208" s="63"/>
      <c r="R208" s="63"/>
      <c r="S208" s="63"/>
      <c r="T208" s="63"/>
      <c r="U208" s="63"/>
      <c r="V208" s="63"/>
      <c r="W208" s="63"/>
    </row>
    <row r="209" spans="1:23" ht="15.75" thickTop="1" thickBot="1">
      <c r="A209" s="1305"/>
      <c r="B209" s="630" t="s">
        <v>1595</v>
      </c>
      <c r="C209" s="631"/>
      <c r="D209" s="631"/>
      <c r="E209" s="631"/>
      <c r="F209" s="632"/>
      <c r="G209" s="146"/>
      <c r="H209" s="145"/>
      <c r="I209" s="63"/>
      <c r="J209" s="63"/>
      <c r="K209" s="63"/>
      <c r="L209" s="63"/>
      <c r="M209" s="63"/>
      <c r="N209" s="63"/>
      <c r="O209" s="63"/>
      <c r="P209" s="63"/>
      <c r="Q209" s="63"/>
      <c r="R209" s="63"/>
      <c r="S209" s="63"/>
      <c r="T209" s="63"/>
      <c r="U209" s="63"/>
      <c r="V209" s="63"/>
      <c r="W209" s="63"/>
    </row>
    <row r="210" spans="1:23" ht="15.75" thickTop="1" thickBot="1">
      <c r="A210" s="1305"/>
      <c r="B210" s="630" t="s">
        <v>997</v>
      </c>
      <c r="C210" s="631"/>
      <c r="D210" s="631"/>
      <c r="E210" s="631"/>
      <c r="F210" s="632"/>
      <c r="G210" s="146"/>
      <c r="H210" s="145"/>
      <c r="I210" s="63"/>
      <c r="J210" s="63"/>
      <c r="K210" s="63"/>
      <c r="L210" s="63"/>
      <c r="M210" s="63"/>
      <c r="N210" s="63"/>
      <c r="O210" s="63"/>
      <c r="P210" s="63"/>
      <c r="Q210" s="63"/>
      <c r="R210" s="63"/>
      <c r="S210" s="63"/>
      <c r="T210" s="63"/>
      <c r="U210" s="63"/>
      <c r="V210" s="63"/>
      <c r="W210" s="63"/>
    </row>
    <row r="211" spans="1:23" ht="15.75" thickTop="1" thickBot="1">
      <c r="A211" s="1305"/>
      <c r="B211" s="630" t="s">
        <v>998</v>
      </c>
      <c r="C211" s="631"/>
      <c r="D211" s="631"/>
      <c r="E211" s="631"/>
      <c r="F211" s="632"/>
      <c r="G211" s="146"/>
      <c r="H211" s="145"/>
      <c r="I211" s="63"/>
      <c r="J211" s="63"/>
      <c r="K211" s="63"/>
      <c r="L211" s="63"/>
      <c r="M211" s="63"/>
      <c r="N211" s="63"/>
      <c r="O211" s="63"/>
      <c r="P211" s="63"/>
      <c r="Q211" s="63"/>
      <c r="R211" s="63"/>
      <c r="S211" s="63"/>
      <c r="T211" s="63"/>
      <c r="U211" s="63"/>
      <c r="V211" s="63"/>
      <c r="W211" s="63"/>
    </row>
    <row r="212" spans="1:23" ht="15.75" thickTop="1" thickBot="1">
      <c r="A212" s="1305"/>
      <c r="B212" s="630" t="s">
        <v>999</v>
      </c>
      <c r="C212" s="631"/>
      <c r="D212" s="631"/>
      <c r="E212" s="631"/>
      <c r="F212" s="632"/>
      <c r="G212" s="146"/>
      <c r="H212" s="145"/>
      <c r="I212" s="63"/>
      <c r="J212" s="63"/>
      <c r="K212" s="63"/>
      <c r="L212" s="63"/>
      <c r="M212" s="63"/>
      <c r="N212" s="63"/>
      <c r="O212" s="63"/>
      <c r="P212" s="63"/>
      <c r="Q212" s="63"/>
      <c r="R212" s="63"/>
      <c r="S212" s="63"/>
      <c r="T212" s="63"/>
      <c r="U212" s="63"/>
      <c r="V212" s="63"/>
      <c r="W212" s="63"/>
    </row>
    <row r="213" spans="1:23" ht="15.75" thickTop="1" thickBot="1">
      <c r="A213" s="1305"/>
      <c r="B213" s="630" t="s">
        <v>1006</v>
      </c>
      <c r="C213" s="631"/>
      <c r="D213" s="631"/>
      <c r="E213" s="631"/>
      <c r="F213" s="632"/>
      <c r="G213" s="146"/>
      <c r="H213" s="145"/>
      <c r="I213" s="63"/>
      <c r="J213" s="63"/>
      <c r="K213" s="63"/>
      <c r="L213" s="63"/>
      <c r="M213" s="63"/>
      <c r="N213" s="63"/>
      <c r="O213" s="63"/>
      <c r="P213" s="63"/>
      <c r="Q213" s="63"/>
      <c r="R213" s="63"/>
      <c r="S213" s="63"/>
      <c r="T213" s="63"/>
      <c r="U213" s="63"/>
      <c r="V213" s="63"/>
      <c r="W213" s="63"/>
    </row>
    <row r="214" spans="1:23" ht="15.75" thickTop="1" thickBot="1">
      <c r="A214" s="1305"/>
      <c r="B214" s="630" t="s">
        <v>1007</v>
      </c>
      <c r="C214" s="631"/>
      <c r="D214" s="631"/>
      <c r="E214" s="631"/>
      <c r="F214" s="632"/>
      <c r="G214" s="146"/>
      <c r="H214" s="145"/>
      <c r="I214" s="63"/>
      <c r="J214" s="63"/>
      <c r="K214" s="63"/>
      <c r="L214" s="63"/>
      <c r="M214" s="63"/>
      <c r="N214" s="63"/>
      <c r="O214" s="63"/>
      <c r="P214" s="63"/>
      <c r="Q214" s="63"/>
      <c r="R214" s="63"/>
      <c r="S214" s="63"/>
      <c r="T214" s="63"/>
      <c r="U214" s="63"/>
      <c r="V214" s="63"/>
      <c r="W214" s="63"/>
    </row>
    <row r="215" spans="1:23" ht="15.75" thickTop="1" thickBot="1">
      <c r="A215" s="1305"/>
      <c r="B215" s="630" t="s">
        <v>1596</v>
      </c>
      <c r="C215" s="631"/>
      <c r="D215" s="631"/>
      <c r="E215" s="631"/>
      <c r="F215" s="632"/>
      <c r="G215" s="146"/>
      <c r="H215" s="145"/>
      <c r="I215" s="63"/>
      <c r="J215" s="63"/>
      <c r="K215" s="63"/>
      <c r="L215" s="63"/>
      <c r="M215" s="63"/>
      <c r="N215" s="63"/>
      <c r="O215" s="63"/>
      <c r="P215" s="63"/>
      <c r="Q215" s="63"/>
      <c r="R215" s="63"/>
      <c r="S215" s="63"/>
      <c r="T215" s="63"/>
      <c r="U215" s="63"/>
      <c r="V215" s="63"/>
      <c r="W215" s="63"/>
    </row>
    <row r="216" spans="1:23" ht="15.75" thickTop="1" thickBot="1">
      <c r="A216" s="1305"/>
      <c r="B216" s="630" t="s">
        <v>1008</v>
      </c>
      <c r="C216" s="631"/>
      <c r="D216" s="631"/>
      <c r="E216" s="631"/>
      <c r="F216" s="632"/>
      <c r="G216" s="146"/>
      <c r="H216" s="145"/>
      <c r="I216" s="63"/>
      <c r="J216" s="63"/>
      <c r="K216" s="63"/>
      <c r="L216" s="63"/>
      <c r="M216" s="63"/>
      <c r="N216" s="63"/>
      <c r="O216" s="63"/>
      <c r="P216" s="63"/>
      <c r="Q216" s="63"/>
      <c r="R216" s="63"/>
      <c r="S216" s="63"/>
      <c r="T216" s="63"/>
      <c r="U216" s="63"/>
      <c r="V216" s="63"/>
      <c r="W216" s="63"/>
    </row>
    <row r="217" spans="1:23" ht="15.75" thickTop="1" thickBot="1">
      <c r="A217" s="1305"/>
      <c r="B217" s="630" t="s">
        <v>1009</v>
      </c>
      <c r="C217" s="631"/>
      <c r="D217" s="631"/>
      <c r="E217" s="631"/>
      <c r="F217" s="632"/>
      <c r="G217" s="146"/>
      <c r="H217" s="145"/>
      <c r="I217" s="63"/>
      <c r="J217" s="63"/>
      <c r="K217" s="63"/>
      <c r="L217" s="63"/>
      <c r="M217" s="63"/>
      <c r="N217" s="63"/>
      <c r="O217" s="63"/>
      <c r="P217" s="63"/>
      <c r="Q217" s="63"/>
      <c r="R217" s="63"/>
      <c r="S217" s="63"/>
      <c r="T217" s="63"/>
      <c r="U217" s="63"/>
      <c r="V217" s="63"/>
      <c r="W217" s="63"/>
    </row>
    <row r="218" spans="1:23" ht="15.75" thickTop="1" thickBot="1">
      <c r="A218" s="1305"/>
      <c r="B218" s="630" t="s">
        <v>1597</v>
      </c>
      <c r="C218" s="631"/>
      <c r="D218" s="631"/>
      <c r="E218" s="631"/>
      <c r="F218" s="632"/>
      <c r="G218" s="146"/>
      <c r="H218" s="145"/>
      <c r="I218" s="63"/>
      <c r="J218" s="63"/>
      <c r="K218" s="63"/>
      <c r="L218" s="63"/>
      <c r="M218" s="63"/>
      <c r="N218" s="63"/>
      <c r="O218" s="63"/>
      <c r="P218" s="63"/>
      <c r="Q218" s="63"/>
      <c r="R218" s="63"/>
      <c r="S218" s="63"/>
      <c r="T218" s="63"/>
      <c r="U218" s="63"/>
      <c r="V218" s="63"/>
      <c r="W218" s="63"/>
    </row>
    <row r="219" spans="1:23" ht="15.75" thickTop="1" thickBot="1">
      <c r="A219" s="1305"/>
      <c r="B219" s="630" t="s">
        <v>1010</v>
      </c>
      <c r="C219" s="631"/>
      <c r="D219" s="631"/>
      <c r="E219" s="631"/>
      <c r="F219" s="632"/>
      <c r="G219" s="146"/>
      <c r="H219" s="145"/>
      <c r="I219" s="63"/>
      <c r="J219" s="63"/>
      <c r="K219" s="63"/>
      <c r="L219" s="63"/>
      <c r="M219" s="63"/>
      <c r="N219" s="63"/>
      <c r="O219" s="63"/>
      <c r="P219" s="63"/>
      <c r="Q219" s="63"/>
      <c r="R219" s="63"/>
      <c r="S219" s="63"/>
      <c r="T219" s="63"/>
      <c r="U219" s="63"/>
      <c r="V219" s="63"/>
      <c r="W219" s="63"/>
    </row>
    <row r="220" spans="1:23" ht="15.75" thickTop="1" thickBot="1">
      <c r="A220" s="1305"/>
      <c r="B220" s="630" t="s">
        <v>1598</v>
      </c>
      <c r="C220" s="631"/>
      <c r="D220" s="631"/>
      <c r="E220" s="631"/>
      <c r="F220" s="632"/>
      <c r="G220" s="146"/>
      <c r="H220" s="145"/>
      <c r="I220" s="63"/>
      <c r="J220" s="63"/>
      <c r="K220" s="63"/>
      <c r="L220" s="63"/>
      <c r="M220" s="63"/>
      <c r="N220" s="63"/>
      <c r="O220" s="63"/>
      <c r="P220" s="63"/>
      <c r="Q220" s="63"/>
      <c r="R220" s="63"/>
      <c r="S220" s="63"/>
      <c r="T220" s="63"/>
      <c r="U220" s="63"/>
      <c r="V220" s="63"/>
      <c r="W220" s="63"/>
    </row>
    <row r="221" spans="1:23" ht="15.75" thickTop="1" thickBot="1">
      <c r="A221" s="1305"/>
      <c r="B221" s="630" t="s">
        <v>1011</v>
      </c>
      <c r="C221" s="631"/>
      <c r="D221" s="631"/>
      <c r="E221" s="631"/>
      <c r="F221" s="632"/>
      <c r="G221" s="146"/>
      <c r="H221" s="145"/>
      <c r="I221" s="63"/>
      <c r="J221" s="63"/>
      <c r="K221" s="63"/>
      <c r="L221" s="63"/>
      <c r="M221" s="63"/>
      <c r="N221" s="63"/>
      <c r="O221" s="63"/>
      <c r="P221" s="63"/>
      <c r="Q221" s="63"/>
      <c r="R221" s="63"/>
      <c r="S221" s="63"/>
      <c r="T221" s="63"/>
      <c r="U221" s="63"/>
      <c r="V221" s="63"/>
      <c r="W221" s="63"/>
    </row>
    <row r="222" spans="1:23" ht="15.75" thickTop="1" thickBot="1">
      <c r="A222" s="1306"/>
      <c r="B222" s="630" t="s">
        <v>1012</v>
      </c>
      <c r="C222" s="631"/>
      <c r="D222" s="631"/>
      <c r="E222" s="631"/>
      <c r="F222" s="632"/>
      <c r="G222" s="146"/>
      <c r="H222" s="145"/>
      <c r="I222" s="63"/>
      <c r="J222" s="63"/>
      <c r="K222" s="63"/>
      <c r="L222" s="63"/>
      <c r="M222" s="63"/>
      <c r="N222" s="63"/>
      <c r="O222" s="63"/>
      <c r="P222" s="63"/>
      <c r="Q222" s="63"/>
      <c r="R222" s="63"/>
      <c r="S222" s="63"/>
      <c r="T222" s="63"/>
      <c r="U222" s="63"/>
      <c r="V222" s="63"/>
      <c r="W222" s="63"/>
    </row>
    <row r="223" spans="1:23" ht="15.75" thickTop="1" thickBot="1">
      <c r="A223" s="1295" t="s">
        <v>1014</v>
      </c>
      <c r="B223" s="630" t="s">
        <v>1013</v>
      </c>
      <c r="C223" s="631"/>
      <c r="D223" s="631"/>
      <c r="E223" s="631"/>
      <c r="F223" s="632"/>
      <c r="G223" s="146"/>
      <c r="H223" s="145"/>
      <c r="I223" s="63"/>
      <c r="J223" s="63"/>
      <c r="K223" s="63"/>
      <c r="L223" s="63"/>
      <c r="M223" s="63"/>
      <c r="N223" s="63"/>
      <c r="O223" s="63"/>
      <c r="P223" s="63"/>
      <c r="Q223" s="63"/>
      <c r="R223" s="63"/>
      <c r="S223" s="63"/>
      <c r="T223" s="63"/>
      <c r="U223" s="63"/>
      <c r="V223" s="63"/>
      <c r="W223" s="63"/>
    </row>
    <row r="224" spans="1:23" ht="15.75" thickTop="1" thickBot="1">
      <c r="A224" s="1296"/>
      <c r="B224" s="627" t="s">
        <v>998</v>
      </c>
      <c r="C224" s="631"/>
      <c r="D224" s="631"/>
      <c r="E224" s="631"/>
      <c r="F224" s="632"/>
      <c r="G224" s="146"/>
      <c r="H224" s="145"/>
      <c r="I224" s="63"/>
      <c r="J224" s="63"/>
      <c r="K224" s="63"/>
      <c r="L224" s="63"/>
      <c r="M224" s="63"/>
      <c r="N224" s="63"/>
      <c r="O224" s="63"/>
      <c r="P224" s="63"/>
      <c r="Q224" s="63"/>
      <c r="R224" s="63"/>
      <c r="S224" s="63"/>
      <c r="T224" s="63"/>
      <c r="U224" s="63"/>
      <c r="V224" s="63"/>
      <c r="W224" s="63"/>
    </row>
    <row r="225" spans="1:30" ht="15.75" thickTop="1" thickBot="1">
      <c r="A225" s="1297"/>
      <c r="B225" s="627" t="s">
        <v>999</v>
      </c>
      <c r="C225" s="631"/>
      <c r="D225" s="631"/>
      <c r="E225" s="631"/>
      <c r="F225" s="632"/>
      <c r="G225" s="146"/>
      <c r="H225" s="145"/>
      <c r="I225" s="63"/>
      <c r="J225" s="63"/>
      <c r="K225" s="63"/>
      <c r="L225" s="63"/>
      <c r="M225" s="63"/>
      <c r="N225" s="63"/>
      <c r="O225" s="63"/>
      <c r="P225" s="63"/>
      <c r="Q225" s="63"/>
      <c r="R225" s="63"/>
      <c r="S225" s="63"/>
      <c r="T225" s="63"/>
      <c r="U225" s="63"/>
      <c r="V225" s="63"/>
      <c r="W225" s="63"/>
    </row>
    <row r="226" spans="1:30" ht="15" thickTop="1">
      <c r="A226" s="599"/>
      <c r="B226" s="633"/>
      <c r="C226" s="599"/>
      <c r="D226" s="599"/>
      <c r="E226" s="599"/>
      <c r="F226" s="605"/>
      <c r="G226" s="605">
        <f t="shared" ref="G226:S226" si="3">SUM(G164:G225)</f>
        <v>0</v>
      </c>
      <c r="H226" s="605">
        <f t="shared" si="3"/>
        <v>0</v>
      </c>
      <c r="I226" s="605">
        <f t="shared" si="3"/>
        <v>0</v>
      </c>
      <c r="J226" s="605">
        <f t="shared" si="3"/>
        <v>0</v>
      </c>
      <c r="K226" s="605">
        <f t="shared" si="3"/>
        <v>0</v>
      </c>
      <c r="L226" s="605">
        <f t="shared" si="3"/>
        <v>0</v>
      </c>
      <c r="M226" s="605">
        <f t="shared" si="3"/>
        <v>0</v>
      </c>
      <c r="N226" s="605">
        <f t="shared" si="3"/>
        <v>0</v>
      </c>
      <c r="O226" s="605">
        <f t="shared" si="3"/>
        <v>0</v>
      </c>
      <c r="P226" s="605">
        <f t="shared" si="3"/>
        <v>0</v>
      </c>
      <c r="Q226" s="605">
        <f t="shared" si="3"/>
        <v>0</v>
      </c>
      <c r="R226" s="605">
        <f t="shared" si="3"/>
        <v>0</v>
      </c>
      <c r="S226" s="605">
        <f t="shared" si="3"/>
        <v>0</v>
      </c>
      <c r="T226" s="605">
        <f t="shared" ref="T226:W226" si="4">SUM(T164:T225)</f>
        <v>0</v>
      </c>
      <c r="U226" s="605">
        <f t="shared" si="4"/>
        <v>0</v>
      </c>
      <c r="V226" s="605">
        <f t="shared" si="4"/>
        <v>0</v>
      </c>
      <c r="W226" s="605">
        <f t="shared" si="4"/>
        <v>0</v>
      </c>
    </row>
    <row r="227" spans="1:30">
      <c r="A227" s="599"/>
      <c r="B227" s="622"/>
      <c r="C227" s="607"/>
      <c r="D227" s="607"/>
      <c r="E227" s="607"/>
      <c r="F227" s="607"/>
      <c r="G227" s="607"/>
      <c r="H227" s="607"/>
      <c r="I227" s="607"/>
      <c r="J227" s="607"/>
      <c r="K227" s="607"/>
      <c r="L227" s="607"/>
      <c r="M227" s="607"/>
      <c r="N227" s="599"/>
      <c r="O227" s="599"/>
      <c r="P227" s="599"/>
      <c r="Q227" s="599"/>
      <c r="R227" s="599"/>
      <c r="S227" s="599"/>
      <c r="T227" s="599"/>
      <c r="U227" s="599"/>
      <c r="V227" s="603"/>
      <c r="W227" s="599"/>
      <c r="X227" s="26"/>
      <c r="Y227" s="26"/>
      <c r="Z227" s="26"/>
      <c r="AA227" s="26"/>
      <c r="AB227" s="26"/>
      <c r="AC227" s="26"/>
      <c r="AD227" s="26"/>
    </row>
    <row r="228" spans="1:30" ht="21">
      <c r="A228" s="634" t="s">
        <v>769</v>
      </c>
      <c r="B228" s="634"/>
      <c r="C228" s="634"/>
      <c r="D228" s="634"/>
      <c r="E228" s="634"/>
      <c r="F228" s="634"/>
      <c r="G228" s="634"/>
      <c r="H228" s="634"/>
      <c r="I228" s="634"/>
      <c r="J228" s="634"/>
      <c r="K228" s="634"/>
      <c r="L228" s="634"/>
      <c r="M228" s="634"/>
      <c r="N228" s="599"/>
      <c r="O228" s="599"/>
      <c r="P228" s="599"/>
      <c r="Q228" s="599"/>
      <c r="R228" s="599"/>
      <c r="S228" s="599"/>
      <c r="T228" s="599"/>
      <c r="U228" s="599"/>
      <c r="V228" s="603"/>
      <c r="W228" s="599"/>
      <c r="X228" s="26"/>
      <c r="Y228" s="26"/>
      <c r="Z228" s="26"/>
      <c r="AA228" s="26"/>
      <c r="AB228" s="26"/>
      <c r="AC228" s="26"/>
      <c r="AD228" s="26"/>
    </row>
    <row r="229" spans="1:30">
      <c r="A229" s="602"/>
      <c r="B229" s="599"/>
      <c r="C229" s="599"/>
      <c r="D229" s="599"/>
      <c r="E229" s="599"/>
      <c r="F229" s="599"/>
      <c r="G229" s="599"/>
      <c r="H229" s="599"/>
      <c r="I229" s="599"/>
      <c r="J229" s="599"/>
      <c r="K229" s="599"/>
      <c r="L229" s="599"/>
      <c r="M229" s="599"/>
      <c r="N229" s="599"/>
      <c r="O229" s="599"/>
      <c r="P229" s="599"/>
      <c r="Q229" s="599"/>
      <c r="R229" s="599"/>
      <c r="S229" s="599"/>
      <c r="T229" s="599"/>
      <c r="U229" s="599"/>
      <c r="V229" s="603"/>
      <c r="W229" s="599"/>
      <c r="X229" s="26"/>
      <c r="Y229" s="26"/>
      <c r="Z229" s="26"/>
      <c r="AA229" s="26"/>
      <c r="AB229" s="26"/>
      <c r="AC229" s="26"/>
      <c r="AD229" s="26"/>
    </row>
    <row r="230" spans="1:30">
      <c r="A230" s="599" t="s">
        <v>1432</v>
      </c>
      <c r="B230" s="599"/>
      <c r="C230" s="599"/>
      <c r="D230" s="599"/>
      <c r="E230" s="599"/>
      <c r="F230" s="599"/>
      <c r="G230" s="599"/>
      <c r="H230" s="599"/>
      <c r="I230" s="599"/>
      <c r="J230" s="599"/>
      <c r="K230" s="599"/>
      <c r="L230" s="599"/>
      <c r="M230" s="599"/>
      <c r="N230" s="599"/>
      <c r="O230" s="599"/>
      <c r="P230" s="599"/>
      <c r="Q230" s="599"/>
      <c r="R230" s="599"/>
      <c r="S230" s="599"/>
      <c r="T230" s="599"/>
      <c r="U230" s="599"/>
      <c r="V230" s="603"/>
      <c r="W230" s="599"/>
      <c r="X230" s="26"/>
      <c r="Y230" s="26"/>
      <c r="Z230" s="26"/>
      <c r="AA230" s="26"/>
      <c r="AB230" s="26"/>
      <c r="AC230" s="26"/>
      <c r="AD230" s="26"/>
    </row>
    <row r="231" spans="1:30">
      <c r="A231" s="602"/>
      <c r="B231" s="599"/>
      <c r="C231" s="599"/>
      <c r="D231" s="599"/>
      <c r="E231" s="599"/>
      <c r="F231" s="599"/>
      <c r="G231" s="599"/>
      <c r="H231" s="599"/>
      <c r="I231" s="599"/>
      <c r="J231" s="599"/>
      <c r="K231" s="599"/>
      <c r="L231" s="599"/>
      <c r="M231" s="599"/>
      <c r="N231" s="599"/>
      <c r="O231" s="599"/>
      <c r="P231" s="599"/>
      <c r="Q231" s="599"/>
      <c r="R231" s="599"/>
      <c r="S231" s="599"/>
      <c r="T231" s="599"/>
      <c r="U231" s="599"/>
      <c r="V231" s="603"/>
      <c r="W231" s="599"/>
      <c r="X231" s="26"/>
      <c r="Y231" s="26"/>
      <c r="Z231" s="26"/>
      <c r="AA231" s="26"/>
      <c r="AB231" s="26"/>
      <c r="AC231" s="26"/>
      <c r="AD231" s="26"/>
    </row>
    <row r="232" spans="1:30" ht="15" thickBot="1">
      <c r="A232" s="599"/>
      <c r="B232" s="1349" t="s">
        <v>770</v>
      </c>
      <c r="C232" s="1349"/>
      <c r="D232" s="1349"/>
      <c r="E232" s="1349"/>
      <c r="F232" s="1349"/>
      <c r="G232" s="591" t="s">
        <v>1251</v>
      </c>
      <c r="H232" s="591" t="s">
        <v>1253</v>
      </c>
      <c r="I232" s="1326" t="s">
        <v>1584</v>
      </c>
      <c r="J232" s="1327"/>
      <c r="K232" s="1327"/>
      <c r="L232" s="1327"/>
      <c r="M232" s="1327"/>
      <c r="N232" s="1327"/>
      <c r="O232" s="1327"/>
      <c r="P232" s="1327"/>
      <c r="Q232" s="1327"/>
      <c r="R232" s="1327"/>
      <c r="S232" s="599"/>
      <c r="T232" s="599"/>
      <c r="U232" s="599"/>
      <c r="V232" s="603"/>
      <c r="W232" s="599"/>
      <c r="X232" s="26"/>
      <c r="Y232" s="26"/>
      <c r="Z232" s="26"/>
      <c r="AA232" s="26"/>
      <c r="AB232" s="26"/>
      <c r="AC232" s="26"/>
      <c r="AD232" s="26"/>
    </row>
    <row r="233" spans="1:30" ht="15.75" thickTop="1" thickBot="1">
      <c r="A233" s="599"/>
      <c r="B233" s="1325" t="s">
        <v>23</v>
      </c>
      <c r="C233" s="1325"/>
      <c r="D233" s="1325"/>
      <c r="E233" s="1325"/>
      <c r="F233" s="1325"/>
      <c r="G233" s="63"/>
      <c r="H233" s="63"/>
      <c r="I233" s="1327"/>
      <c r="J233" s="1327"/>
      <c r="K233" s="1327"/>
      <c r="L233" s="1327"/>
      <c r="M233" s="1327"/>
      <c r="N233" s="1327"/>
      <c r="O233" s="1327"/>
      <c r="P233" s="1327"/>
      <c r="Q233" s="1327"/>
      <c r="R233" s="1327"/>
      <c r="S233" s="599"/>
      <c r="T233" s="599"/>
      <c r="U233" s="599"/>
      <c r="V233" s="603"/>
      <c r="W233" s="599"/>
      <c r="X233" s="26"/>
      <c r="Y233" s="26"/>
      <c r="Z233" s="26"/>
      <c r="AA233" s="26"/>
      <c r="AB233" s="26"/>
      <c r="AC233" s="26"/>
      <c r="AD233" s="26"/>
    </row>
    <row r="234" spans="1:30" ht="15.75" thickTop="1" thickBot="1">
      <c r="A234" s="599"/>
      <c r="B234" s="1325" t="s">
        <v>24</v>
      </c>
      <c r="C234" s="1325"/>
      <c r="D234" s="1325"/>
      <c r="E234" s="1325"/>
      <c r="F234" s="1325"/>
      <c r="G234" s="63"/>
      <c r="H234" s="63"/>
      <c r="I234" s="1327"/>
      <c r="J234" s="1327"/>
      <c r="K234" s="1327"/>
      <c r="L234" s="1327"/>
      <c r="M234" s="1327"/>
      <c r="N234" s="1327"/>
      <c r="O234" s="1327"/>
      <c r="P234" s="1327"/>
      <c r="Q234" s="1327"/>
      <c r="R234" s="1327"/>
      <c r="S234" s="599"/>
      <c r="T234" s="599"/>
      <c r="U234" s="599"/>
      <c r="V234" s="603"/>
      <c r="W234" s="599"/>
      <c r="X234" s="26"/>
      <c r="Y234" s="26"/>
      <c r="Z234" s="26"/>
      <c r="AA234" s="26"/>
      <c r="AB234" s="26"/>
      <c r="AC234" s="26"/>
      <c r="AD234" s="26"/>
    </row>
    <row r="235" spans="1:30" ht="15.75" thickTop="1" thickBot="1">
      <c r="A235" s="599"/>
      <c r="B235" s="1325" t="s">
        <v>25</v>
      </c>
      <c r="C235" s="1325"/>
      <c r="D235" s="1325"/>
      <c r="E235" s="1325"/>
      <c r="F235" s="1325"/>
      <c r="G235" s="63"/>
      <c r="H235" s="63"/>
      <c r="I235" s="1327"/>
      <c r="J235" s="1327"/>
      <c r="K235" s="1327"/>
      <c r="L235" s="1327"/>
      <c r="M235" s="1327"/>
      <c r="N235" s="1327"/>
      <c r="O235" s="1327"/>
      <c r="P235" s="1327"/>
      <c r="Q235" s="1327"/>
      <c r="R235" s="1327"/>
      <c r="S235" s="599"/>
      <c r="T235" s="599"/>
      <c r="U235" s="599"/>
      <c r="V235" s="603"/>
      <c r="W235" s="599"/>
      <c r="X235" s="26"/>
      <c r="Y235" s="26"/>
      <c r="Z235" s="26"/>
      <c r="AA235" s="26"/>
      <c r="AB235" s="26"/>
      <c r="AC235" s="26"/>
      <c r="AD235" s="26"/>
    </row>
    <row r="236" spans="1:30" ht="15.75" thickTop="1" thickBot="1">
      <c r="A236" s="599"/>
      <c r="B236" s="1325" t="s">
        <v>26</v>
      </c>
      <c r="C236" s="1325"/>
      <c r="D236" s="1325"/>
      <c r="E236" s="1325"/>
      <c r="F236" s="1325"/>
      <c r="G236" s="63"/>
      <c r="H236" s="63"/>
      <c r="I236" s="1327"/>
      <c r="J236" s="1327"/>
      <c r="K236" s="1327"/>
      <c r="L236" s="1327"/>
      <c r="M236" s="1327"/>
      <c r="N236" s="1327"/>
      <c r="O236" s="1327"/>
      <c r="P236" s="1327"/>
      <c r="Q236" s="1327"/>
      <c r="R236" s="1327"/>
      <c r="S236" s="599"/>
      <c r="T236" s="599"/>
      <c r="U236" s="599"/>
      <c r="V236" s="599"/>
      <c r="W236" s="599"/>
      <c r="X236" s="26"/>
      <c r="Y236" s="26"/>
      <c r="Z236" s="26"/>
      <c r="AA236" s="26"/>
      <c r="AB236" s="26"/>
      <c r="AC236" s="26"/>
      <c r="AD236" s="26"/>
    </row>
    <row r="237" spans="1:30" ht="15.75" thickTop="1" thickBot="1">
      <c r="A237" s="599"/>
      <c r="B237" s="1325" t="s">
        <v>15</v>
      </c>
      <c r="C237" s="1325"/>
      <c r="D237" s="1325"/>
      <c r="E237" s="1325"/>
      <c r="F237" s="1325"/>
      <c r="G237" s="63"/>
      <c r="H237" s="63"/>
      <c r="I237" s="1327"/>
      <c r="J237" s="1327"/>
      <c r="K237" s="1327"/>
      <c r="L237" s="1327"/>
      <c r="M237" s="1327"/>
      <c r="N237" s="1327"/>
      <c r="O237" s="1327"/>
      <c r="P237" s="1327"/>
      <c r="Q237" s="1327"/>
      <c r="R237" s="1327"/>
      <c r="S237" s="599"/>
      <c r="T237" s="599"/>
      <c r="U237" s="599"/>
      <c r="V237" s="599"/>
      <c r="W237" s="599"/>
      <c r="X237" s="26"/>
      <c r="Y237" s="26"/>
      <c r="Z237" s="26"/>
      <c r="AA237" s="26"/>
      <c r="AB237" s="26"/>
      <c r="AC237" s="26"/>
      <c r="AD237" s="26"/>
    </row>
    <row r="238" spans="1:30" ht="15.75" thickTop="1" thickBot="1">
      <c r="A238" s="599"/>
      <c r="B238" s="1325" t="s">
        <v>27</v>
      </c>
      <c r="C238" s="1325"/>
      <c r="D238" s="1325"/>
      <c r="E238" s="1325"/>
      <c r="F238" s="1325"/>
      <c r="G238" s="63"/>
      <c r="H238" s="63"/>
      <c r="I238" s="599"/>
      <c r="J238" s="599"/>
      <c r="K238" s="599"/>
      <c r="L238" s="599"/>
      <c r="M238" s="599"/>
      <c r="N238" s="599"/>
      <c r="O238" s="599"/>
      <c r="P238" s="599"/>
      <c r="Q238" s="599"/>
      <c r="R238" s="599"/>
      <c r="S238" s="599"/>
      <c r="T238" s="599"/>
      <c r="U238" s="599"/>
      <c r="V238" s="599"/>
      <c r="W238" s="599"/>
      <c r="X238" s="26"/>
      <c r="Y238" s="26"/>
      <c r="Z238" s="26"/>
      <c r="AA238" s="26"/>
      <c r="AB238" s="26"/>
      <c r="AC238" s="26"/>
      <c r="AD238" s="26"/>
    </row>
    <row r="239" spans="1:30" ht="15.75" thickTop="1" thickBot="1">
      <c r="A239" s="599"/>
      <c r="B239" s="1360" t="s">
        <v>209</v>
      </c>
      <c r="C239" s="1361"/>
      <c r="D239" s="1359"/>
      <c r="E239" s="1359"/>
      <c r="F239" s="1359"/>
      <c r="G239" s="63"/>
      <c r="H239" s="63"/>
      <c r="I239" s="599"/>
      <c r="J239" s="599"/>
      <c r="K239" s="599"/>
      <c r="L239" s="599"/>
      <c r="M239" s="599"/>
      <c r="N239" s="599"/>
      <c r="O239" s="599"/>
      <c r="P239" s="599"/>
      <c r="Q239" s="599"/>
      <c r="R239" s="599"/>
      <c r="S239" s="599"/>
      <c r="T239" s="599"/>
      <c r="U239" s="599"/>
      <c r="V239" s="599"/>
      <c r="W239" s="599"/>
      <c r="X239" s="26"/>
      <c r="Y239" s="26"/>
      <c r="Z239" s="26"/>
      <c r="AA239" s="26"/>
      <c r="AB239" s="26"/>
      <c r="AC239" s="26"/>
      <c r="AD239" s="26"/>
    </row>
    <row r="240" spans="1:30" ht="15.75" thickTop="1" thickBot="1">
      <c r="A240" s="599"/>
      <c r="B240" s="1361"/>
      <c r="C240" s="1361"/>
      <c r="D240" s="1359"/>
      <c r="E240" s="1359"/>
      <c r="F240" s="1359"/>
      <c r="G240" s="63"/>
      <c r="H240" s="63"/>
      <c r="I240" s="599"/>
      <c r="J240" s="599"/>
      <c r="K240" s="599"/>
      <c r="L240" s="599"/>
      <c r="M240" s="599"/>
      <c r="N240" s="599"/>
      <c r="O240" s="599"/>
      <c r="P240" s="599"/>
      <c r="Q240" s="599"/>
      <c r="R240" s="599"/>
      <c r="S240" s="599"/>
      <c r="T240" s="599"/>
      <c r="U240" s="599"/>
      <c r="V240" s="599"/>
      <c r="W240" s="599"/>
      <c r="X240" s="26"/>
      <c r="Y240" s="26"/>
      <c r="Z240" s="26"/>
      <c r="AA240" s="26"/>
      <c r="AB240" s="26"/>
      <c r="AC240" s="26"/>
      <c r="AD240" s="26"/>
    </row>
    <row r="241" spans="1:30" ht="15" thickTop="1">
      <c r="A241" s="599"/>
      <c r="B241" s="1348" t="s">
        <v>284</v>
      </c>
      <c r="C241" s="1348"/>
      <c r="D241" s="1348"/>
      <c r="E241" s="1348"/>
      <c r="F241" s="1348"/>
      <c r="G241" s="605">
        <f>SUM(G233:G240)</f>
        <v>0</v>
      </c>
      <c r="H241" s="605">
        <f>SUM(H233:H240)</f>
        <v>0</v>
      </c>
      <c r="I241" s="599"/>
      <c r="J241" s="599"/>
      <c r="K241" s="599"/>
      <c r="L241" s="599"/>
      <c r="M241" s="599"/>
      <c r="N241" s="599"/>
      <c r="O241" s="599"/>
      <c r="P241" s="599"/>
      <c r="Q241" s="599"/>
      <c r="R241" s="599"/>
      <c r="S241" s="599"/>
      <c r="T241" s="599"/>
      <c r="U241" s="599"/>
      <c r="V241" s="599"/>
      <c r="W241" s="599"/>
      <c r="X241" s="26"/>
      <c r="Y241" s="26"/>
      <c r="Z241" s="26"/>
      <c r="AA241" s="26"/>
      <c r="AB241" s="26"/>
      <c r="AC241" s="26"/>
      <c r="AD241" s="26"/>
    </row>
    <row r="242" spans="1:30">
      <c r="A242" s="599"/>
      <c r="B242" s="623"/>
      <c r="C242" s="599"/>
      <c r="D242" s="599"/>
      <c r="E242" s="599"/>
      <c r="F242" s="599"/>
      <c r="G242" s="599"/>
      <c r="H242" s="599"/>
      <c r="I242" s="599"/>
      <c r="J242" s="599"/>
      <c r="K242" s="599"/>
      <c r="L242" s="599"/>
      <c r="M242" s="599"/>
      <c r="N242" s="599"/>
      <c r="O242" s="599"/>
      <c r="P242" s="599"/>
      <c r="Q242" s="599"/>
      <c r="R242" s="599"/>
      <c r="S242" s="599"/>
      <c r="T242" s="599"/>
      <c r="U242" s="599"/>
      <c r="V242" s="599"/>
      <c r="W242" s="599"/>
      <c r="X242" s="26"/>
      <c r="Y242" s="26"/>
      <c r="Z242" s="26"/>
      <c r="AA242" s="26"/>
      <c r="AB242" s="26"/>
      <c r="AC242" s="26"/>
      <c r="AD242" s="26"/>
    </row>
    <row r="243" spans="1:30">
      <c r="A243" s="599" t="s">
        <v>1599</v>
      </c>
      <c r="B243" s="599"/>
      <c r="C243" s="599"/>
      <c r="D243" s="599"/>
      <c r="E243" s="599"/>
      <c r="F243" s="599"/>
      <c r="G243" s="599"/>
      <c r="H243" s="599"/>
      <c r="I243" s="599"/>
      <c r="J243" s="599"/>
      <c r="K243" s="599"/>
      <c r="L243" s="599"/>
      <c r="M243" s="599"/>
      <c r="N243" s="599"/>
      <c r="O243" s="599"/>
      <c r="P243" s="599"/>
      <c r="Q243" s="599"/>
      <c r="R243" s="599"/>
      <c r="S243" s="599"/>
      <c r="T243" s="599"/>
      <c r="U243" s="599"/>
      <c r="V243" s="599"/>
      <c r="W243" s="599"/>
      <c r="X243" s="26"/>
      <c r="Y243" s="26"/>
      <c r="Z243" s="26"/>
      <c r="AA243" s="26"/>
      <c r="AB243" s="26"/>
      <c r="AC243" s="26"/>
      <c r="AD243" s="26"/>
    </row>
    <row r="244" spans="1:30">
      <c r="A244" s="602"/>
      <c r="B244" s="599"/>
      <c r="C244" s="599"/>
      <c r="D244" s="599"/>
      <c r="E244" s="599"/>
      <c r="F244" s="599"/>
      <c r="G244" s="599"/>
      <c r="H244" s="599"/>
      <c r="I244" s="599"/>
      <c r="J244" s="599"/>
      <c r="K244" s="599"/>
      <c r="L244" s="599"/>
      <c r="M244" s="599"/>
      <c r="N244" s="599"/>
      <c r="O244" s="599"/>
      <c r="P244" s="599"/>
      <c r="Q244" s="599"/>
      <c r="R244" s="599"/>
      <c r="S244" s="599"/>
      <c r="T244" s="599"/>
      <c r="U244" s="599"/>
      <c r="V244" s="599"/>
      <c r="W244" s="599"/>
      <c r="X244" s="26"/>
      <c r="Y244" s="26"/>
      <c r="Z244" s="26"/>
      <c r="AA244" s="26"/>
      <c r="AB244" s="26"/>
      <c r="AC244" s="26"/>
      <c r="AD244" s="26"/>
    </row>
    <row r="245" spans="1:30">
      <c r="A245" s="599"/>
      <c r="B245" s="1362" t="s">
        <v>1252</v>
      </c>
      <c r="C245" s="1362"/>
      <c r="D245" s="1362"/>
      <c r="E245" s="1362"/>
      <c r="F245" s="1362"/>
      <c r="G245" s="1315" t="s">
        <v>210</v>
      </c>
      <c r="H245" s="1352" t="s">
        <v>211</v>
      </c>
      <c r="I245" s="1352"/>
      <c r="J245" s="1352"/>
      <c r="K245" s="1352"/>
      <c r="L245" s="1352"/>
      <c r="M245" s="1352"/>
      <c r="N245" s="1354" t="s">
        <v>208</v>
      </c>
      <c r="O245" s="1354"/>
      <c r="P245" s="1354"/>
      <c r="Q245" s="1354"/>
      <c r="R245" s="1354"/>
      <c r="S245" s="599"/>
      <c r="T245" s="599"/>
      <c r="U245" s="599"/>
      <c r="V245" s="599"/>
      <c r="W245" s="599"/>
      <c r="X245" s="26"/>
      <c r="Y245" s="26"/>
      <c r="Z245" s="26"/>
      <c r="AA245" s="26"/>
      <c r="AB245" s="26"/>
      <c r="AC245" s="26"/>
      <c r="AD245" s="26"/>
    </row>
    <row r="246" spans="1:30">
      <c r="A246" s="599"/>
      <c r="B246" s="1362"/>
      <c r="C246" s="1362"/>
      <c r="D246" s="1362"/>
      <c r="E246" s="1362"/>
      <c r="F246" s="1362"/>
      <c r="G246" s="1315"/>
      <c r="H246" s="1352" t="s">
        <v>212</v>
      </c>
      <c r="I246" s="1353"/>
      <c r="J246" s="1353"/>
      <c r="K246" s="1353"/>
      <c r="L246" s="635"/>
      <c r="M246" s="636"/>
      <c r="N246" s="1352" t="s">
        <v>213</v>
      </c>
      <c r="O246" s="1353"/>
      <c r="P246" s="1353"/>
      <c r="Q246" s="624"/>
      <c r="R246" s="626"/>
      <c r="S246" s="599"/>
      <c r="T246" s="599"/>
      <c r="U246" s="599"/>
      <c r="V246" s="599"/>
      <c r="W246" s="599"/>
      <c r="X246" s="26"/>
      <c r="Y246" s="26"/>
      <c r="Z246" s="26"/>
      <c r="AA246" s="26"/>
      <c r="AB246" s="26"/>
      <c r="AC246" s="26"/>
      <c r="AD246" s="26"/>
    </row>
    <row r="247" spans="1:30" ht="23.25" thickBot="1">
      <c r="A247" s="599"/>
      <c r="B247" s="1362"/>
      <c r="C247" s="1362"/>
      <c r="D247" s="1362"/>
      <c r="E247" s="1362"/>
      <c r="F247" s="1362"/>
      <c r="G247" s="1355"/>
      <c r="H247" s="638" t="s">
        <v>214</v>
      </c>
      <c r="I247" s="638" t="s">
        <v>215</v>
      </c>
      <c r="J247" s="638" t="s">
        <v>216</v>
      </c>
      <c r="K247" s="638" t="s">
        <v>277</v>
      </c>
      <c r="L247" s="637" t="s">
        <v>33</v>
      </c>
      <c r="M247" s="637" t="s">
        <v>277</v>
      </c>
      <c r="N247" s="639" t="s">
        <v>217</v>
      </c>
      <c r="O247" s="638" t="s">
        <v>37</v>
      </c>
      <c r="P247" s="638" t="s">
        <v>38</v>
      </c>
      <c r="Q247" s="640" t="s">
        <v>20</v>
      </c>
      <c r="R247" s="640" t="s">
        <v>277</v>
      </c>
      <c r="S247" s="599"/>
      <c r="T247" s="599"/>
      <c r="U247" s="599"/>
      <c r="V247" s="599"/>
      <c r="W247" s="599"/>
      <c r="X247" s="26"/>
      <c r="Y247" s="26"/>
      <c r="Z247" s="26"/>
      <c r="AA247" s="26"/>
      <c r="AB247" s="26"/>
      <c r="AC247" s="26"/>
      <c r="AD247" s="26"/>
    </row>
    <row r="248" spans="1:30" ht="15.75" thickTop="1" thickBot="1">
      <c r="A248" s="599"/>
      <c r="B248" s="1356" t="s">
        <v>28</v>
      </c>
      <c r="C248" s="1356"/>
      <c r="D248" s="1356"/>
      <c r="E248" s="1357"/>
      <c r="F248" s="1358"/>
      <c r="G248" s="63"/>
      <c r="H248" s="63"/>
      <c r="I248" s="63"/>
      <c r="J248" s="63"/>
      <c r="K248" s="63"/>
      <c r="L248" s="63"/>
      <c r="M248" s="63"/>
      <c r="N248" s="63"/>
      <c r="O248" s="63"/>
      <c r="P248" s="63"/>
      <c r="Q248" s="63"/>
      <c r="R248" s="63"/>
      <c r="S248" s="599"/>
      <c r="T248" s="599"/>
      <c r="U248" s="599"/>
      <c r="V248" s="599"/>
      <c r="W248" s="599"/>
      <c r="X248" s="26"/>
      <c r="Y248" s="26"/>
      <c r="Z248" s="26"/>
      <c r="AA248" s="26"/>
      <c r="AB248" s="26"/>
      <c r="AC248" s="26"/>
      <c r="AD248" s="26"/>
    </row>
    <row r="249" spans="1:30" ht="15.75" thickTop="1" thickBot="1">
      <c r="A249" s="599"/>
      <c r="B249" s="1356" t="s">
        <v>29</v>
      </c>
      <c r="C249" s="1356"/>
      <c r="D249" s="1356"/>
      <c r="E249" s="1357"/>
      <c r="F249" s="1358"/>
      <c r="G249" s="63"/>
      <c r="H249" s="63"/>
      <c r="I249" s="63"/>
      <c r="J249" s="63"/>
      <c r="K249" s="63"/>
      <c r="L249" s="63"/>
      <c r="M249" s="63"/>
      <c r="N249" s="63"/>
      <c r="O249" s="63"/>
      <c r="P249" s="63"/>
      <c r="Q249" s="63"/>
      <c r="R249" s="63"/>
      <c r="S249" s="599"/>
      <c r="T249" s="599"/>
      <c r="U249" s="599"/>
      <c r="V249" s="599"/>
      <c r="W249" s="599"/>
      <c r="X249" s="26"/>
      <c r="Y249" s="26"/>
      <c r="Z249" s="26"/>
      <c r="AA249" s="26"/>
      <c r="AB249" s="26"/>
      <c r="AC249" s="26"/>
      <c r="AD249" s="26"/>
    </row>
    <row r="250" spans="1:30" ht="15.75" thickTop="1" thickBot="1">
      <c r="A250" s="599"/>
      <c r="B250" s="1356" t="s">
        <v>30</v>
      </c>
      <c r="C250" s="1356"/>
      <c r="D250" s="1356"/>
      <c r="E250" s="1357"/>
      <c r="F250" s="1358"/>
      <c r="G250" s="63"/>
      <c r="H250" s="63"/>
      <c r="I250" s="63"/>
      <c r="J250" s="63"/>
      <c r="K250" s="63"/>
      <c r="L250" s="63"/>
      <c r="M250" s="63"/>
      <c r="N250" s="63"/>
      <c r="O250" s="63"/>
      <c r="P250" s="63"/>
      <c r="Q250" s="63"/>
      <c r="R250" s="63"/>
      <c r="S250" s="599"/>
      <c r="T250" s="599"/>
      <c r="U250" s="599"/>
      <c r="V250" s="599"/>
      <c r="W250" s="599"/>
      <c r="X250" s="26"/>
      <c r="Y250" s="26"/>
      <c r="Z250" s="26"/>
      <c r="AA250" s="26"/>
      <c r="AB250" s="26"/>
      <c r="AC250" s="26"/>
      <c r="AD250" s="26"/>
    </row>
    <row r="251" spans="1:30" ht="15.75" thickTop="1" thickBot="1">
      <c r="A251" s="599"/>
      <c r="B251" s="1356" t="s">
        <v>31</v>
      </c>
      <c r="C251" s="1356"/>
      <c r="D251" s="1356"/>
      <c r="E251" s="1357"/>
      <c r="F251" s="1358"/>
      <c r="G251" s="63"/>
      <c r="H251" s="63"/>
      <c r="I251" s="63"/>
      <c r="J251" s="63"/>
      <c r="K251" s="63"/>
      <c r="L251" s="63"/>
      <c r="M251" s="63"/>
      <c r="N251" s="63"/>
      <c r="O251" s="63"/>
      <c r="P251" s="63"/>
      <c r="Q251" s="63"/>
      <c r="R251" s="63"/>
      <c r="S251" s="599"/>
      <c r="T251" s="599"/>
      <c r="U251" s="599"/>
      <c r="V251" s="599"/>
      <c r="W251" s="599"/>
      <c r="X251" s="26"/>
      <c r="Y251" s="26"/>
      <c r="Z251" s="26"/>
      <c r="AA251" s="26"/>
      <c r="AB251" s="26"/>
      <c r="AC251" s="26"/>
      <c r="AD251" s="26"/>
    </row>
    <row r="252" spans="1:30" ht="15.75" thickTop="1" thickBot="1">
      <c r="A252" s="599"/>
      <c r="B252" s="1356" t="s">
        <v>32</v>
      </c>
      <c r="C252" s="1356"/>
      <c r="D252" s="1356"/>
      <c r="E252" s="1357"/>
      <c r="F252" s="1358"/>
      <c r="G252" s="63"/>
      <c r="H252" s="63"/>
      <c r="I252" s="63"/>
      <c r="J252" s="63"/>
      <c r="K252" s="63"/>
      <c r="L252" s="63"/>
      <c r="M252" s="63"/>
      <c r="N252" s="63"/>
      <c r="O252" s="63"/>
      <c r="P252" s="63"/>
      <c r="Q252" s="63"/>
      <c r="R252" s="63"/>
      <c r="S252" s="599"/>
      <c r="T252" s="599"/>
      <c r="U252" s="599"/>
      <c r="V252" s="599"/>
      <c r="W252" s="599"/>
      <c r="X252" s="26"/>
      <c r="Y252" s="26"/>
      <c r="Z252" s="26"/>
      <c r="AA252" s="26"/>
      <c r="AB252" s="26"/>
      <c r="AC252" s="26"/>
      <c r="AD252" s="26"/>
    </row>
    <row r="253" spans="1:30" ht="15.75" thickTop="1" thickBot="1">
      <c r="A253" s="599"/>
      <c r="B253" s="1356" t="s">
        <v>277</v>
      </c>
      <c r="C253" s="1356"/>
      <c r="D253" s="1359"/>
      <c r="E253" s="1359"/>
      <c r="F253" s="1330"/>
      <c r="G253" s="63"/>
      <c r="H253" s="63"/>
      <c r="I253" s="63"/>
      <c r="J253" s="63"/>
      <c r="K253" s="63"/>
      <c r="L253" s="63"/>
      <c r="M253" s="63"/>
      <c r="N253" s="63"/>
      <c r="O253" s="63"/>
      <c r="P253" s="63"/>
      <c r="Q253" s="63"/>
      <c r="R253" s="63"/>
      <c r="S253" s="599"/>
      <c r="T253" s="599"/>
      <c r="U253" s="599"/>
      <c r="V253" s="599"/>
      <c r="W253" s="599"/>
      <c r="X253" s="26"/>
      <c r="Y253" s="26"/>
      <c r="Z253" s="26"/>
      <c r="AA253" s="26"/>
      <c r="AB253" s="26"/>
      <c r="AC253" s="26"/>
      <c r="AD253" s="26"/>
    </row>
    <row r="254" spans="1:30" ht="15.75" thickTop="1" thickBot="1">
      <c r="A254" s="599"/>
      <c r="B254" s="1356"/>
      <c r="C254" s="1356"/>
      <c r="D254" s="1359"/>
      <c r="E254" s="1359"/>
      <c r="F254" s="1330"/>
      <c r="G254" s="63"/>
      <c r="H254" s="63"/>
      <c r="I254" s="63"/>
      <c r="J254" s="63"/>
      <c r="K254" s="63"/>
      <c r="L254" s="63"/>
      <c r="M254" s="63"/>
      <c r="N254" s="63"/>
      <c r="O254" s="63"/>
      <c r="P254" s="63"/>
      <c r="Q254" s="63"/>
      <c r="R254" s="63"/>
      <c r="S254" s="599"/>
      <c r="T254" s="599"/>
      <c r="U254" s="599"/>
      <c r="V254" s="599"/>
      <c r="W254" s="599"/>
      <c r="X254" s="26"/>
      <c r="Y254" s="26"/>
      <c r="Z254" s="26"/>
      <c r="AA254" s="26"/>
      <c r="AB254" s="26"/>
      <c r="AC254" s="26"/>
      <c r="AD254" s="26"/>
    </row>
    <row r="255" spans="1:30" ht="15" thickTop="1">
      <c r="A255" s="599"/>
      <c r="B255" s="599"/>
      <c r="C255" s="599"/>
      <c r="D255" s="599"/>
      <c r="E255" s="599"/>
      <c r="F255" s="604" t="s">
        <v>256</v>
      </c>
      <c r="G255" s="605">
        <f t="shared" ref="G255:R255" si="5">SUM(G248:G254)</f>
        <v>0</v>
      </c>
      <c r="H255" s="605">
        <f t="shared" si="5"/>
        <v>0</v>
      </c>
      <c r="I255" s="605">
        <f t="shared" si="5"/>
        <v>0</v>
      </c>
      <c r="J255" s="605">
        <f t="shared" si="5"/>
        <v>0</v>
      </c>
      <c r="K255" s="605">
        <f t="shared" si="5"/>
        <v>0</v>
      </c>
      <c r="L255" s="605">
        <f t="shared" si="5"/>
        <v>0</v>
      </c>
      <c r="M255" s="605">
        <f t="shared" si="5"/>
        <v>0</v>
      </c>
      <c r="N255" s="605">
        <f t="shared" si="5"/>
        <v>0</v>
      </c>
      <c r="O255" s="605">
        <f t="shared" si="5"/>
        <v>0</v>
      </c>
      <c r="P255" s="605">
        <f t="shared" si="5"/>
        <v>0</v>
      </c>
      <c r="Q255" s="605">
        <f t="shared" si="5"/>
        <v>0</v>
      </c>
      <c r="R255" s="605">
        <f t="shared" si="5"/>
        <v>0</v>
      </c>
      <c r="S255" s="599"/>
      <c r="T255" s="599"/>
      <c r="U255" s="599"/>
      <c r="V255" s="599"/>
      <c r="W255" s="599"/>
      <c r="X255" s="26"/>
      <c r="Y255" s="26"/>
      <c r="Z255" s="26"/>
      <c r="AA255" s="26"/>
      <c r="AB255" s="26"/>
      <c r="AC255" s="26"/>
      <c r="AD255" s="26"/>
    </row>
    <row r="256" spans="1:30">
      <c r="A256" s="599"/>
      <c r="B256" s="599"/>
      <c r="C256" s="599"/>
      <c r="D256" s="599"/>
      <c r="E256" s="599"/>
      <c r="F256" s="604"/>
      <c r="G256" s="605"/>
      <c r="H256" s="605"/>
      <c r="I256" s="605"/>
      <c r="J256" s="605"/>
      <c r="K256" s="605"/>
      <c r="L256" s="605"/>
      <c r="M256" s="605"/>
      <c r="N256" s="605"/>
      <c r="O256" s="605"/>
      <c r="P256" s="605"/>
      <c r="Q256" s="605"/>
      <c r="R256" s="605"/>
      <c r="S256" s="599"/>
      <c r="T256" s="599"/>
      <c r="U256" s="599"/>
      <c r="V256" s="599"/>
      <c r="W256" s="599"/>
      <c r="X256" s="26"/>
      <c r="Y256" s="26"/>
      <c r="Z256" s="26"/>
      <c r="AA256" s="26"/>
      <c r="AB256" s="26"/>
      <c r="AC256" s="26"/>
      <c r="AD256" s="26"/>
    </row>
    <row r="257" spans="1:30">
      <c r="A257" s="599"/>
      <c r="B257" s="1362" t="s">
        <v>1254</v>
      </c>
      <c r="C257" s="1362"/>
      <c r="D257" s="1362"/>
      <c r="E257" s="1362"/>
      <c r="F257" s="1362"/>
      <c r="G257" s="1315" t="s">
        <v>210</v>
      </c>
      <c r="H257" s="1352" t="s">
        <v>211</v>
      </c>
      <c r="I257" s="1352"/>
      <c r="J257" s="1352"/>
      <c r="K257" s="1352"/>
      <c r="L257" s="1352"/>
      <c r="M257" s="1352"/>
      <c r="N257" s="1354" t="s">
        <v>208</v>
      </c>
      <c r="O257" s="1354"/>
      <c r="P257" s="1354"/>
      <c r="Q257" s="1354"/>
      <c r="R257" s="1354"/>
      <c r="S257" s="599"/>
      <c r="T257" s="599"/>
      <c r="U257" s="599"/>
      <c r="V257" s="599"/>
      <c r="W257" s="599"/>
      <c r="X257" s="26"/>
      <c r="Y257" s="26"/>
      <c r="Z257" s="26"/>
      <c r="AA257" s="26"/>
      <c r="AB257" s="26"/>
      <c r="AC257" s="26"/>
      <c r="AD257" s="26"/>
    </row>
    <row r="258" spans="1:30">
      <c r="A258" s="599"/>
      <c r="B258" s="1362"/>
      <c r="C258" s="1362"/>
      <c r="D258" s="1362"/>
      <c r="E258" s="1362"/>
      <c r="F258" s="1362"/>
      <c r="G258" s="1315"/>
      <c r="H258" s="1352" t="s">
        <v>212</v>
      </c>
      <c r="I258" s="1353"/>
      <c r="J258" s="1353"/>
      <c r="K258" s="1353"/>
      <c r="L258" s="635"/>
      <c r="M258" s="636"/>
      <c r="N258" s="1352" t="s">
        <v>213</v>
      </c>
      <c r="O258" s="1353"/>
      <c r="P258" s="1353"/>
      <c r="Q258" s="624"/>
      <c r="R258" s="626"/>
      <c r="S258" s="599"/>
      <c r="T258" s="599"/>
      <c r="U258" s="599"/>
      <c r="V258" s="599"/>
      <c r="W258" s="599"/>
      <c r="X258" s="26"/>
      <c r="Y258" s="26"/>
      <c r="Z258" s="26"/>
      <c r="AA258" s="26"/>
      <c r="AB258" s="26"/>
      <c r="AC258" s="26"/>
      <c r="AD258" s="26"/>
    </row>
    <row r="259" spans="1:30" ht="23.25" thickBot="1">
      <c r="A259" s="599"/>
      <c r="B259" s="1362"/>
      <c r="C259" s="1362"/>
      <c r="D259" s="1362"/>
      <c r="E259" s="1362"/>
      <c r="F259" s="1362"/>
      <c r="G259" s="1355"/>
      <c r="H259" s="638" t="s">
        <v>214</v>
      </c>
      <c r="I259" s="638" t="s">
        <v>215</v>
      </c>
      <c r="J259" s="638" t="s">
        <v>216</v>
      </c>
      <c r="K259" s="638" t="s">
        <v>277</v>
      </c>
      <c r="L259" s="637" t="s">
        <v>33</v>
      </c>
      <c r="M259" s="637" t="s">
        <v>277</v>
      </c>
      <c r="N259" s="639" t="s">
        <v>217</v>
      </c>
      <c r="O259" s="638" t="s">
        <v>37</v>
      </c>
      <c r="P259" s="638" t="s">
        <v>38</v>
      </c>
      <c r="Q259" s="640" t="s">
        <v>20</v>
      </c>
      <c r="R259" s="640" t="s">
        <v>277</v>
      </c>
      <c r="S259" s="599"/>
      <c r="T259" s="599"/>
      <c r="U259" s="599"/>
      <c r="V259" s="599"/>
      <c r="W259" s="599"/>
      <c r="X259" s="26"/>
      <c r="Y259" s="26"/>
      <c r="Z259" s="26"/>
      <c r="AA259" s="26"/>
      <c r="AB259" s="26"/>
      <c r="AC259" s="26"/>
      <c r="AD259" s="26"/>
    </row>
    <row r="260" spans="1:30" ht="15.75" thickTop="1" thickBot="1">
      <c r="A260" s="599"/>
      <c r="B260" s="1356" t="s">
        <v>28</v>
      </c>
      <c r="C260" s="1356"/>
      <c r="D260" s="1356"/>
      <c r="E260" s="1357"/>
      <c r="F260" s="1358"/>
      <c r="G260" s="63"/>
      <c r="H260" s="63"/>
      <c r="I260" s="63"/>
      <c r="J260" s="63"/>
      <c r="K260" s="63"/>
      <c r="L260" s="63"/>
      <c r="M260" s="63"/>
      <c r="N260" s="63"/>
      <c r="O260" s="63"/>
      <c r="P260" s="63"/>
      <c r="Q260" s="63"/>
      <c r="R260" s="63"/>
      <c r="S260" s="599"/>
      <c r="T260" s="599"/>
      <c r="U260" s="599"/>
      <c r="V260" s="599"/>
      <c r="W260" s="599"/>
      <c r="X260" s="26"/>
      <c r="Y260" s="26"/>
      <c r="Z260" s="26"/>
      <c r="AA260" s="26"/>
      <c r="AB260" s="26"/>
      <c r="AC260" s="26"/>
      <c r="AD260" s="26"/>
    </row>
    <row r="261" spans="1:30" ht="15.75" thickTop="1" thickBot="1">
      <c r="A261" s="599"/>
      <c r="B261" s="1356" t="s">
        <v>29</v>
      </c>
      <c r="C261" s="1356"/>
      <c r="D261" s="1356"/>
      <c r="E261" s="1357"/>
      <c r="F261" s="1358"/>
      <c r="G261" s="63"/>
      <c r="H261" s="63"/>
      <c r="I261" s="63"/>
      <c r="J261" s="63"/>
      <c r="K261" s="63"/>
      <c r="L261" s="63"/>
      <c r="M261" s="63"/>
      <c r="N261" s="63"/>
      <c r="O261" s="63"/>
      <c r="P261" s="63"/>
      <c r="Q261" s="63"/>
      <c r="R261" s="63"/>
      <c r="S261" s="599"/>
      <c r="T261" s="599"/>
      <c r="U261" s="599"/>
      <c r="V261" s="599"/>
      <c r="W261" s="599"/>
      <c r="X261" s="26"/>
      <c r="Y261" s="26"/>
      <c r="Z261" s="26"/>
      <c r="AA261" s="26"/>
      <c r="AB261" s="26"/>
      <c r="AC261" s="26"/>
      <c r="AD261" s="26"/>
    </row>
    <row r="262" spans="1:30" ht="15.75" thickTop="1" thickBot="1">
      <c r="A262" s="599"/>
      <c r="B262" s="1356" t="s">
        <v>30</v>
      </c>
      <c r="C262" s="1356"/>
      <c r="D262" s="1356"/>
      <c r="E262" s="1357"/>
      <c r="F262" s="1358"/>
      <c r="G262" s="63"/>
      <c r="H262" s="63"/>
      <c r="I262" s="63"/>
      <c r="J262" s="63"/>
      <c r="K262" s="63"/>
      <c r="L262" s="63"/>
      <c r="M262" s="63"/>
      <c r="N262" s="63"/>
      <c r="O262" s="63"/>
      <c r="P262" s="63"/>
      <c r="Q262" s="63"/>
      <c r="R262" s="63"/>
      <c r="S262" s="599"/>
      <c r="T262" s="599"/>
      <c r="U262" s="599"/>
      <c r="V262" s="599"/>
      <c r="W262" s="599"/>
      <c r="X262" s="26"/>
      <c r="Y262" s="26"/>
      <c r="Z262" s="26"/>
      <c r="AA262" s="26"/>
      <c r="AB262" s="26"/>
      <c r="AC262" s="26"/>
      <c r="AD262" s="26"/>
    </row>
    <row r="263" spans="1:30" ht="15.75" thickTop="1" thickBot="1">
      <c r="A263" s="599"/>
      <c r="B263" s="1356" t="s">
        <v>31</v>
      </c>
      <c r="C263" s="1356"/>
      <c r="D263" s="1356"/>
      <c r="E263" s="1357"/>
      <c r="F263" s="1358"/>
      <c r="G263" s="63"/>
      <c r="H263" s="63"/>
      <c r="I263" s="63"/>
      <c r="J263" s="63"/>
      <c r="K263" s="63"/>
      <c r="L263" s="63"/>
      <c r="M263" s="63"/>
      <c r="N263" s="63"/>
      <c r="O263" s="63"/>
      <c r="P263" s="63"/>
      <c r="Q263" s="63"/>
      <c r="R263" s="63"/>
      <c r="S263" s="599"/>
      <c r="T263" s="599"/>
      <c r="U263" s="599"/>
      <c r="V263" s="599"/>
      <c r="W263" s="599"/>
      <c r="X263" s="26"/>
      <c r="Y263" s="26"/>
      <c r="Z263" s="26"/>
      <c r="AA263" s="26"/>
      <c r="AB263" s="26"/>
      <c r="AC263" s="26"/>
      <c r="AD263" s="26"/>
    </row>
    <row r="264" spans="1:30" ht="15.75" thickTop="1" thickBot="1">
      <c r="A264" s="599"/>
      <c r="B264" s="1356" t="s">
        <v>32</v>
      </c>
      <c r="C264" s="1356"/>
      <c r="D264" s="1356"/>
      <c r="E264" s="1357"/>
      <c r="F264" s="1358"/>
      <c r="G264" s="63"/>
      <c r="H264" s="63"/>
      <c r="I264" s="63"/>
      <c r="J264" s="63"/>
      <c r="K264" s="63"/>
      <c r="L264" s="63"/>
      <c r="M264" s="63"/>
      <c r="N264" s="63"/>
      <c r="O264" s="63"/>
      <c r="P264" s="63"/>
      <c r="Q264" s="63"/>
      <c r="R264" s="63"/>
      <c r="S264" s="599"/>
      <c r="T264" s="599"/>
      <c r="U264" s="599"/>
      <c r="V264" s="599"/>
      <c r="W264" s="599"/>
      <c r="X264" s="26"/>
      <c r="Y264" s="26"/>
      <c r="Z264" s="26"/>
      <c r="AA264" s="26"/>
      <c r="AB264" s="26"/>
      <c r="AC264" s="26"/>
      <c r="AD264" s="26"/>
    </row>
    <row r="265" spans="1:30" ht="15.75" thickTop="1" thickBot="1">
      <c r="A265" s="599"/>
      <c r="B265" s="1356" t="s">
        <v>277</v>
      </c>
      <c r="C265" s="1356"/>
      <c r="D265" s="1359"/>
      <c r="E265" s="1359"/>
      <c r="F265" s="1330"/>
      <c r="G265" s="63"/>
      <c r="H265" s="63"/>
      <c r="I265" s="63"/>
      <c r="J265" s="63"/>
      <c r="K265" s="63"/>
      <c r="L265" s="63"/>
      <c r="M265" s="63"/>
      <c r="N265" s="63"/>
      <c r="O265" s="63"/>
      <c r="P265" s="63"/>
      <c r="Q265" s="63"/>
      <c r="R265" s="63"/>
      <c r="S265" s="599"/>
      <c r="T265" s="599"/>
      <c r="U265" s="599"/>
      <c r="V265" s="599"/>
      <c r="W265" s="599"/>
      <c r="X265" s="26"/>
      <c r="Y265" s="26"/>
      <c r="Z265" s="26"/>
      <c r="AA265" s="26"/>
      <c r="AB265" s="26"/>
      <c r="AC265" s="26"/>
      <c r="AD265" s="26"/>
    </row>
    <row r="266" spans="1:30" ht="15.75" thickTop="1" thickBot="1">
      <c r="A266" s="599"/>
      <c r="B266" s="1356"/>
      <c r="C266" s="1356"/>
      <c r="D266" s="1359"/>
      <c r="E266" s="1359"/>
      <c r="F266" s="1330"/>
      <c r="G266" s="63"/>
      <c r="H266" s="63"/>
      <c r="I266" s="63"/>
      <c r="J266" s="63"/>
      <c r="K266" s="63"/>
      <c r="L266" s="63"/>
      <c r="M266" s="63"/>
      <c r="N266" s="63"/>
      <c r="O266" s="63"/>
      <c r="P266" s="63"/>
      <c r="Q266" s="63"/>
      <c r="R266" s="63"/>
      <c r="S266" s="599"/>
      <c r="T266" s="599"/>
      <c r="U266" s="599"/>
      <c r="V266" s="599"/>
      <c r="W266" s="599"/>
      <c r="X266" s="26"/>
      <c r="Y266" s="26"/>
      <c r="Z266" s="26"/>
      <c r="AA266" s="26"/>
      <c r="AB266" s="26"/>
      <c r="AC266" s="26"/>
      <c r="AD266" s="26"/>
    </row>
    <row r="267" spans="1:30" ht="15" thickTop="1">
      <c r="A267" s="599"/>
      <c r="B267" s="599"/>
      <c r="C267" s="599"/>
      <c r="D267" s="599"/>
      <c r="E267" s="599"/>
      <c r="F267" s="604" t="s">
        <v>256</v>
      </c>
      <c r="G267" s="605">
        <f t="shared" ref="G267:R267" si="6">SUM(G260:G266)</f>
        <v>0</v>
      </c>
      <c r="H267" s="605">
        <f t="shared" si="6"/>
        <v>0</v>
      </c>
      <c r="I267" s="605">
        <f t="shared" si="6"/>
        <v>0</v>
      </c>
      <c r="J267" s="605">
        <f t="shared" si="6"/>
        <v>0</v>
      </c>
      <c r="K267" s="605">
        <f t="shared" si="6"/>
        <v>0</v>
      </c>
      <c r="L267" s="605">
        <f t="shared" si="6"/>
        <v>0</v>
      </c>
      <c r="M267" s="605">
        <f t="shared" si="6"/>
        <v>0</v>
      </c>
      <c r="N267" s="605">
        <f t="shared" si="6"/>
        <v>0</v>
      </c>
      <c r="O267" s="605">
        <f t="shared" si="6"/>
        <v>0</v>
      </c>
      <c r="P267" s="605">
        <f t="shared" si="6"/>
        <v>0</v>
      </c>
      <c r="Q267" s="605">
        <f t="shared" si="6"/>
        <v>0</v>
      </c>
      <c r="R267" s="605">
        <f t="shared" si="6"/>
        <v>0</v>
      </c>
      <c r="S267" s="599"/>
      <c r="T267" s="599"/>
      <c r="U267" s="599"/>
      <c r="V267" s="599"/>
      <c r="W267" s="599"/>
      <c r="X267" s="26"/>
      <c r="Y267" s="26"/>
      <c r="Z267" s="26"/>
      <c r="AA267" s="26"/>
      <c r="AB267" s="26"/>
      <c r="AC267" s="26"/>
      <c r="AD267" s="26"/>
    </row>
    <row r="268" spans="1:30">
      <c r="A268" s="599"/>
      <c r="B268" s="599"/>
      <c r="C268" s="599"/>
      <c r="D268" s="599"/>
      <c r="E268" s="599"/>
      <c r="F268" s="604"/>
      <c r="G268" s="605"/>
      <c r="H268" s="605"/>
      <c r="I268" s="605"/>
      <c r="J268" s="605"/>
      <c r="K268" s="605"/>
      <c r="L268" s="605"/>
      <c r="M268" s="605"/>
      <c r="N268" s="605"/>
      <c r="O268" s="605"/>
      <c r="P268" s="605"/>
      <c r="Q268" s="605"/>
      <c r="R268" s="605"/>
      <c r="S268" s="599"/>
      <c r="T268" s="599"/>
      <c r="U268" s="599"/>
      <c r="V268" s="599"/>
      <c r="W268" s="599"/>
      <c r="X268" s="26"/>
      <c r="Y268" s="26"/>
      <c r="Z268" s="26"/>
      <c r="AA268" s="26"/>
      <c r="AB268" s="26"/>
      <c r="AC268" s="26"/>
      <c r="AD268" s="26"/>
    </row>
    <row r="269" spans="1:30">
      <c r="A269" s="641" t="s">
        <v>1601</v>
      </c>
      <c r="B269" s="642"/>
      <c r="C269" s="641"/>
      <c r="D269" s="641"/>
      <c r="E269" s="641"/>
      <c r="F269" s="641"/>
      <c r="G269" s="641"/>
      <c r="H269" s="641"/>
      <c r="I269" s="643"/>
      <c r="J269" s="643"/>
      <c r="K269" s="644"/>
      <c r="L269" s="603"/>
      <c r="M269" s="603"/>
      <c r="N269" s="603"/>
      <c r="O269" s="603"/>
      <c r="P269" s="603"/>
      <c r="Q269" s="603"/>
      <c r="R269" s="603"/>
      <c r="S269" s="603"/>
      <c r="T269" s="603"/>
      <c r="U269" s="603"/>
      <c r="V269" s="599"/>
      <c r="W269" s="603"/>
      <c r="X269" s="27"/>
      <c r="Y269" s="27"/>
      <c r="Z269" s="27"/>
      <c r="AA269" s="27"/>
      <c r="AB269" s="27"/>
      <c r="AC269" s="27"/>
      <c r="AD269" s="27"/>
    </row>
    <row r="270" spans="1:30" ht="15" thickBot="1">
      <c r="A270" s="642"/>
      <c r="B270" s="642"/>
      <c r="C270" s="641"/>
      <c r="D270" s="641"/>
      <c r="E270" s="641"/>
      <c r="F270" s="641"/>
      <c r="G270" s="641"/>
      <c r="H270" s="641"/>
      <c r="I270" s="643"/>
      <c r="J270" s="643"/>
      <c r="K270" s="644"/>
      <c r="L270" s="603"/>
      <c r="M270" s="603"/>
      <c r="N270" s="603"/>
      <c r="O270" s="603"/>
      <c r="P270" s="603"/>
      <c r="Q270" s="603"/>
      <c r="R270" s="603"/>
      <c r="S270" s="603"/>
      <c r="T270" s="603"/>
      <c r="U270" s="603"/>
      <c r="V270" s="599"/>
      <c r="W270" s="603"/>
      <c r="X270" s="27"/>
      <c r="Y270" s="27"/>
      <c r="Z270" s="27"/>
      <c r="AA270" s="27"/>
      <c r="AB270" s="27"/>
      <c r="AC270" s="27"/>
      <c r="AD270" s="27"/>
    </row>
    <row r="271" spans="1:30" ht="15.75" thickTop="1" thickBot="1">
      <c r="A271" s="603"/>
      <c r="B271" s="603" t="s">
        <v>1706</v>
      </c>
      <c r="C271" s="645"/>
      <c r="D271" s="611" t="s">
        <v>47</v>
      </c>
      <c r="E271" s="611" t="s">
        <v>123</v>
      </c>
      <c r="F271" s="611" t="s">
        <v>123</v>
      </c>
      <c r="G271" s="611" t="s">
        <v>123</v>
      </c>
      <c r="H271" s="611" t="s">
        <v>123</v>
      </c>
      <c r="I271" s="64"/>
      <c r="J271" s="603" t="s">
        <v>247</v>
      </c>
      <c r="K271" s="644"/>
      <c r="L271" s="603"/>
      <c r="M271" s="603"/>
      <c r="N271" s="603"/>
      <c r="O271" s="603"/>
      <c r="P271" s="603"/>
      <c r="Q271" s="603"/>
      <c r="R271" s="603"/>
      <c r="S271" s="603"/>
      <c r="T271" s="603"/>
      <c r="U271" s="603"/>
      <c r="V271" s="599"/>
      <c r="W271" s="603"/>
      <c r="X271" s="27"/>
      <c r="Y271" s="27"/>
      <c r="Z271" s="27"/>
      <c r="AA271" s="27"/>
      <c r="AB271" s="27"/>
      <c r="AC271" s="27"/>
      <c r="AD271" s="27"/>
    </row>
    <row r="272" spans="1:30" ht="15.75" thickTop="1" thickBot="1">
      <c r="A272" s="603"/>
      <c r="B272" s="603" t="s">
        <v>1707</v>
      </c>
      <c r="C272" s="645"/>
      <c r="D272" s="611" t="s">
        <v>47</v>
      </c>
      <c r="E272" s="611" t="s">
        <v>280</v>
      </c>
      <c r="F272" s="611" t="s">
        <v>280</v>
      </c>
      <c r="G272" s="611" t="s">
        <v>280</v>
      </c>
      <c r="H272" s="611" t="s">
        <v>280</v>
      </c>
      <c r="I272" s="64"/>
      <c r="J272" s="603" t="s">
        <v>247</v>
      </c>
      <c r="K272" s="644"/>
      <c r="L272" s="603"/>
      <c r="M272" s="603"/>
      <c r="N272" s="603"/>
      <c r="O272" s="603"/>
      <c r="P272" s="603"/>
      <c r="Q272" s="603"/>
      <c r="R272" s="603"/>
      <c r="S272" s="603"/>
      <c r="T272" s="603"/>
      <c r="U272" s="603"/>
      <c r="V272" s="599"/>
      <c r="W272" s="603"/>
      <c r="X272" s="27"/>
      <c r="Y272" s="27"/>
      <c r="Z272" s="27"/>
      <c r="AA272" s="27"/>
      <c r="AB272" s="27"/>
      <c r="AC272" s="27"/>
      <c r="AD272" s="27"/>
    </row>
    <row r="273" spans="1:30" ht="15.75" thickTop="1" thickBot="1">
      <c r="A273" s="603"/>
      <c r="B273" s="603" t="s">
        <v>1708</v>
      </c>
      <c r="C273" s="645"/>
      <c r="D273" s="611" t="s">
        <v>47</v>
      </c>
      <c r="E273" s="611" t="s">
        <v>280</v>
      </c>
      <c r="F273" s="611" t="s">
        <v>280</v>
      </c>
      <c r="G273" s="611" t="s">
        <v>280</v>
      </c>
      <c r="H273" s="611" t="s">
        <v>280</v>
      </c>
      <c r="I273" s="64"/>
      <c r="J273" s="603" t="s">
        <v>247</v>
      </c>
      <c r="K273" s="644"/>
      <c r="L273" s="603"/>
      <c r="M273" s="603"/>
      <c r="N273" s="603"/>
      <c r="O273" s="603"/>
      <c r="P273" s="603"/>
      <c r="Q273" s="603"/>
      <c r="R273" s="603"/>
      <c r="S273" s="603"/>
      <c r="T273" s="603"/>
      <c r="U273" s="603"/>
      <c r="V273" s="603"/>
      <c r="W273" s="603"/>
      <c r="X273" s="27"/>
      <c r="Y273" s="27"/>
      <c r="Z273" s="27"/>
      <c r="AA273" s="27"/>
      <c r="AB273" s="27"/>
      <c r="AC273" s="27"/>
      <c r="AD273" s="27"/>
    </row>
    <row r="274" spans="1:30" ht="15.75" thickTop="1" thickBot="1">
      <c r="A274" s="603"/>
      <c r="B274" s="603" t="s">
        <v>1705</v>
      </c>
      <c r="C274" s="645"/>
      <c r="D274" s="604" t="s">
        <v>800</v>
      </c>
      <c r="E274" s="1330"/>
      <c r="F274" s="1331"/>
      <c r="G274" s="1332"/>
      <c r="H274" s="611" t="s">
        <v>218</v>
      </c>
      <c r="I274" s="64"/>
      <c r="J274" s="603" t="s">
        <v>247</v>
      </c>
      <c r="K274" s="644"/>
      <c r="L274" s="603"/>
      <c r="M274" s="603"/>
      <c r="N274" s="603"/>
      <c r="O274" s="603"/>
      <c r="P274" s="603"/>
      <c r="Q274" s="603"/>
      <c r="R274" s="603"/>
      <c r="S274" s="603"/>
      <c r="T274" s="603"/>
      <c r="U274" s="603"/>
      <c r="V274" s="603"/>
      <c r="W274" s="603"/>
      <c r="X274" s="27"/>
      <c r="Y274" s="27"/>
      <c r="Z274" s="27"/>
      <c r="AA274" s="27"/>
      <c r="AB274" s="27"/>
      <c r="AC274" s="27"/>
      <c r="AD274" s="27"/>
    </row>
    <row r="275" spans="1:30" ht="15.75" thickTop="1" thickBot="1">
      <c r="A275" s="603"/>
      <c r="B275" s="603"/>
      <c r="C275" s="645"/>
      <c r="D275" s="613" t="s">
        <v>278</v>
      </c>
      <c r="E275" s="1330"/>
      <c r="F275" s="1331"/>
      <c r="G275" s="1332"/>
      <c r="H275" s="611" t="s">
        <v>279</v>
      </c>
      <c r="I275" s="64"/>
      <c r="J275" s="603" t="s">
        <v>247</v>
      </c>
      <c r="K275" s="644"/>
      <c r="L275" s="603"/>
      <c r="M275" s="603"/>
      <c r="N275" s="603"/>
      <c r="O275" s="603"/>
      <c r="P275" s="603"/>
      <c r="Q275" s="603"/>
      <c r="R275" s="603"/>
      <c r="S275" s="603"/>
      <c r="T275" s="603"/>
      <c r="U275" s="603"/>
      <c r="V275" s="603"/>
      <c r="W275" s="603"/>
      <c r="X275" s="27"/>
      <c r="Y275" s="27"/>
      <c r="Z275" s="27"/>
      <c r="AA275" s="27"/>
      <c r="AB275" s="27"/>
      <c r="AC275" s="27"/>
      <c r="AD275" s="27"/>
    </row>
    <row r="276" spans="1:30" ht="15.75" thickTop="1" thickBot="1">
      <c r="A276" s="603"/>
      <c r="B276" s="603"/>
      <c r="C276" s="645"/>
      <c r="D276" s="613" t="s">
        <v>278</v>
      </c>
      <c r="E276" s="1330"/>
      <c r="F276" s="1331"/>
      <c r="G276" s="1332"/>
      <c r="H276" s="611" t="s">
        <v>279</v>
      </c>
      <c r="I276" s="64"/>
      <c r="J276" s="603" t="s">
        <v>247</v>
      </c>
      <c r="K276" s="644"/>
      <c r="L276" s="603"/>
      <c r="M276" s="603"/>
      <c r="N276" s="603"/>
      <c r="O276" s="603"/>
      <c r="P276" s="603"/>
      <c r="Q276" s="603"/>
      <c r="R276" s="603"/>
      <c r="S276" s="603"/>
      <c r="T276" s="603"/>
      <c r="U276" s="603"/>
      <c r="V276" s="603"/>
      <c r="W276" s="603"/>
      <c r="X276" s="27"/>
      <c r="Y276" s="27"/>
      <c r="Z276" s="27"/>
      <c r="AA276" s="27"/>
      <c r="AB276" s="27"/>
      <c r="AC276" s="27"/>
      <c r="AD276" s="27"/>
    </row>
    <row r="277" spans="1:30" ht="15" thickTop="1">
      <c r="A277" s="603"/>
      <c r="B277" s="603"/>
      <c r="C277" s="645"/>
      <c r="D277" s="613"/>
      <c r="E277" s="613"/>
      <c r="F277" s="613"/>
      <c r="G277" s="613"/>
      <c r="H277" s="611"/>
      <c r="I277" s="646">
        <f>SUM(I271:I276)</f>
        <v>0</v>
      </c>
      <c r="J277" s="603"/>
      <c r="K277" s="644"/>
      <c r="L277" s="603"/>
      <c r="M277" s="603"/>
      <c r="N277" s="603"/>
      <c r="O277" s="603"/>
      <c r="P277" s="603"/>
      <c r="Q277" s="603"/>
      <c r="R277" s="603"/>
      <c r="S277" s="603"/>
      <c r="T277" s="603"/>
      <c r="U277" s="603"/>
      <c r="V277" s="603"/>
      <c r="W277" s="603"/>
      <c r="X277" s="27"/>
      <c r="Y277" s="27"/>
      <c r="Z277" s="27"/>
      <c r="AA277" s="27"/>
      <c r="AB277" s="27"/>
      <c r="AC277" s="27"/>
      <c r="AD277" s="27"/>
    </row>
    <row r="278" spans="1:30" ht="21">
      <c r="A278" s="601" t="s">
        <v>774</v>
      </c>
      <c r="B278" s="601"/>
      <c r="C278" s="601"/>
      <c r="D278" s="601"/>
      <c r="E278" s="601"/>
      <c r="F278" s="601"/>
      <c r="G278" s="601"/>
      <c r="H278" s="601"/>
      <c r="I278" s="601"/>
      <c r="J278" s="601"/>
      <c r="K278" s="601"/>
      <c r="L278" s="601"/>
      <c r="M278" s="601"/>
      <c r="N278" s="599"/>
      <c r="O278" s="599"/>
      <c r="P278" s="599"/>
      <c r="Q278" s="599"/>
      <c r="R278" s="599"/>
      <c r="S278" s="599"/>
      <c r="T278" s="599"/>
      <c r="U278" s="599"/>
      <c r="V278" s="603"/>
      <c r="W278" s="599"/>
      <c r="X278" s="26"/>
      <c r="Y278" s="26"/>
      <c r="Z278" s="26"/>
      <c r="AA278" s="26"/>
      <c r="AB278" s="26"/>
      <c r="AC278" s="26"/>
      <c r="AD278" s="26"/>
    </row>
    <row r="279" spans="1:30">
      <c r="A279" s="602"/>
      <c r="B279" s="599"/>
      <c r="C279" s="599"/>
      <c r="D279" s="599"/>
      <c r="E279" s="599"/>
      <c r="F279" s="599"/>
      <c r="G279" s="599"/>
      <c r="H279" s="599"/>
      <c r="I279" s="599"/>
      <c r="J279" s="599"/>
      <c r="K279" s="599"/>
      <c r="L279" s="599"/>
      <c r="M279" s="599"/>
      <c r="N279" s="599"/>
      <c r="O279" s="599"/>
      <c r="P279" s="599"/>
      <c r="Q279" s="599"/>
      <c r="R279" s="599"/>
      <c r="S279" s="599"/>
      <c r="T279" s="599"/>
      <c r="U279" s="599"/>
      <c r="V279" s="603"/>
      <c r="W279" s="599"/>
      <c r="X279" s="26"/>
      <c r="Y279" s="26"/>
      <c r="Z279" s="26"/>
      <c r="AA279" s="26"/>
      <c r="AB279" s="26"/>
      <c r="AC279" s="26"/>
      <c r="AD279" s="26"/>
    </row>
    <row r="280" spans="1:30">
      <c r="A280" s="599" t="s">
        <v>1432</v>
      </c>
      <c r="B280" s="599"/>
      <c r="C280" s="599"/>
      <c r="D280" s="599"/>
      <c r="E280" s="599"/>
      <c r="F280" s="599"/>
      <c r="G280" s="599"/>
      <c r="H280" s="599"/>
      <c r="I280" s="599"/>
      <c r="J280" s="599"/>
      <c r="K280" s="599"/>
      <c r="L280" s="599"/>
      <c r="M280" s="599"/>
      <c r="N280" s="599"/>
      <c r="O280" s="599"/>
      <c r="P280" s="599"/>
      <c r="Q280" s="599"/>
      <c r="R280" s="599"/>
      <c r="S280" s="599"/>
      <c r="T280" s="599"/>
      <c r="U280" s="599"/>
      <c r="V280" s="603"/>
      <c r="W280" s="599"/>
      <c r="X280" s="26"/>
      <c r="Y280" s="26"/>
      <c r="Z280" s="26"/>
      <c r="AA280" s="26"/>
      <c r="AB280" s="26"/>
      <c r="AC280" s="26"/>
      <c r="AD280" s="26"/>
    </row>
    <row r="281" spans="1:30">
      <c r="A281" s="602"/>
      <c r="B281" s="599"/>
      <c r="C281" s="599"/>
      <c r="D281" s="599"/>
      <c r="E281" s="599"/>
      <c r="F281" s="599"/>
      <c r="G281" s="599"/>
      <c r="H281" s="599"/>
      <c r="I281" s="599"/>
      <c r="J281" s="599"/>
      <c r="K281" s="599"/>
      <c r="L281" s="599"/>
      <c r="M281" s="599"/>
      <c r="N281" s="599"/>
      <c r="O281" s="599"/>
      <c r="P281" s="599"/>
      <c r="Q281" s="599"/>
      <c r="R281" s="599"/>
      <c r="S281" s="599"/>
      <c r="T281" s="599"/>
      <c r="U281" s="599"/>
      <c r="V281" s="645"/>
      <c r="W281" s="599"/>
      <c r="X281" s="26"/>
      <c r="Y281" s="26"/>
      <c r="Z281" s="26"/>
      <c r="AA281" s="26"/>
      <c r="AB281" s="26"/>
      <c r="AC281" s="26"/>
      <c r="AD281" s="26"/>
    </row>
    <row r="282" spans="1:30" ht="15" thickBot="1">
      <c r="A282" s="599"/>
      <c r="B282" s="1329" t="s">
        <v>775</v>
      </c>
      <c r="C282" s="1329"/>
      <c r="D282" s="1329"/>
      <c r="E282" s="1329"/>
      <c r="F282" s="1329"/>
      <c r="G282" s="243" t="s">
        <v>1251</v>
      </c>
      <c r="H282" s="243" t="s">
        <v>1253</v>
      </c>
      <c r="I282" s="1326" t="s">
        <v>1584</v>
      </c>
      <c r="J282" s="1327"/>
      <c r="K282" s="1327"/>
      <c r="L282" s="1327"/>
      <c r="M282" s="1327"/>
      <c r="N282" s="1327"/>
      <c r="O282" s="1327"/>
      <c r="P282" s="1327"/>
      <c r="Q282" s="1327"/>
      <c r="R282" s="1327"/>
      <c r="S282" s="599"/>
      <c r="T282" s="599"/>
      <c r="U282" s="599"/>
      <c r="V282" s="645"/>
      <c r="W282" s="599"/>
      <c r="X282" s="26"/>
      <c r="Y282" s="26"/>
      <c r="Z282" s="26"/>
      <c r="AA282" s="26"/>
      <c r="AB282" s="26"/>
      <c r="AC282" s="26"/>
      <c r="AD282" s="26"/>
    </row>
    <row r="283" spans="1:30" ht="15.75" thickTop="1" thickBot="1">
      <c r="A283" s="599"/>
      <c r="B283" s="1325" t="s">
        <v>9</v>
      </c>
      <c r="C283" s="1325"/>
      <c r="D283" s="1325"/>
      <c r="E283" s="1325"/>
      <c r="F283" s="1363"/>
      <c r="G283" s="63"/>
      <c r="H283" s="63"/>
      <c r="I283" s="1327"/>
      <c r="J283" s="1327"/>
      <c r="K283" s="1327"/>
      <c r="L283" s="1327"/>
      <c r="M283" s="1327"/>
      <c r="N283" s="1327"/>
      <c r="O283" s="1327"/>
      <c r="P283" s="1327"/>
      <c r="Q283" s="1327"/>
      <c r="R283" s="1327"/>
      <c r="S283" s="599"/>
      <c r="T283" s="599"/>
      <c r="U283" s="599"/>
      <c r="V283" s="645"/>
      <c r="W283" s="599"/>
      <c r="X283" s="26"/>
      <c r="Y283" s="26"/>
      <c r="Z283" s="26"/>
      <c r="AA283" s="26"/>
      <c r="AB283" s="26"/>
      <c r="AC283" s="26"/>
      <c r="AD283" s="26"/>
    </row>
    <row r="284" spans="1:30" ht="15.75" thickTop="1" thickBot="1">
      <c r="A284" s="599"/>
      <c r="B284" s="1325" t="s">
        <v>35</v>
      </c>
      <c r="C284" s="1325"/>
      <c r="D284" s="1325"/>
      <c r="E284" s="1325"/>
      <c r="F284" s="1363"/>
      <c r="G284" s="63"/>
      <c r="H284" s="63"/>
      <c r="I284" s="1327"/>
      <c r="J284" s="1327"/>
      <c r="K284" s="1327"/>
      <c r="L284" s="1327"/>
      <c r="M284" s="1327"/>
      <c r="N284" s="1327"/>
      <c r="O284" s="1327"/>
      <c r="P284" s="1327"/>
      <c r="Q284" s="1327"/>
      <c r="R284" s="1327"/>
      <c r="S284" s="599"/>
      <c r="T284" s="599"/>
      <c r="U284" s="599"/>
      <c r="V284" s="645"/>
      <c r="W284" s="599"/>
      <c r="X284" s="26"/>
      <c r="Y284" s="26"/>
      <c r="Z284" s="26"/>
      <c r="AA284" s="26"/>
      <c r="AB284" s="26"/>
      <c r="AC284" s="26"/>
      <c r="AD284" s="26"/>
    </row>
    <row r="285" spans="1:30" ht="15.75" thickTop="1" thickBot="1">
      <c r="A285" s="599"/>
      <c r="B285" s="1325" t="s">
        <v>10</v>
      </c>
      <c r="C285" s="1325"/>
      <c r="D285" s="1325"/>
      <c r="E285" s="1325"/>
      <c r="F285" s="1363"/>
      <c r="G285" s="63"/>
      <c r="H285" s="63"/>
      <c r="I285" s="1327"/>
      <c r="J285" s="1327"/>
      <c r="K285" s="1327"/>
      <c r="L285" s="1327"/>
      <c r="M285" s="1327"/>
      <c r="N285" s="1327"/>
      <c r="O285" s="1327"/>
      <c r="P285" s="1327"/>
      <c r="Q285" s="1327"/>
      <c r="R285" s="1327"/>
      <c r="S285" s="599"/>
      <c r="T285" s="599"/>
      <c r="U285" s="599"/>
      <c r="V285" s="645"/>
      <c r="W285" s="599"/>
      <c r="X285" s="26"/>
      <c r="Y285" s="26"/>
      <c r="Z285" s="26"/>
      <c r="AA285" s="26"/>
      <c r="AB285" s="26"/>
      <c r="AC285" s="26"/>
      <c r="AD285" s="26"/>
    </row>
    <row r="286" spans="1:30" ht="15.75" thickTop="1" thickBot="1">
      <c r="A286" s="599"/>
      <c r="B286" s="1325" t="s">
        <v>36</v>
      </c>
      <c r="C286" s="1325"/>
      <c r="D286" s="1325"/>
      <c r="E286" s="1325"/>
      <c r="F286" s="1363"/>
      <c r="G286" s="63"/>
      <c r="H286" s="63"/>
      <c r="I286" s="1327"/>
      <c r="J286" s="1327"/>
      <c r="K286" s="1327"/>
      <c r="L286" s="1327"/>
      <c r="M286" s="1327"/>
      <c r="N286" s="1327"/>
      <c r="O286" s="1327"/>
      <c r="P286" s="1327"/>
      <c r="Q286" s="1327"/>
      <c r="R286" s="1327"/>
      <c r="S286" s="599"/>
      <c r="T286" s="599"/>
      <c r="U286" s="599"/>
      <c r="V286" s="645"/>
      <c r="W286" s="599"/>
      <c r="X286" s="26"/>
      <c r="Y286" s="26"/>
      <c r="Z286" s="26"/>
      <c r="AA286" s="26"/>
      <c r="AB286" s="26"/>
      <c r="AC286" s="26"/>
      <c r="AD286" s="26"/>
    </row>
    <row r="287" spans="1:30" ht="15.75" thickTop="1" thickBot="1">
      <c r="A287" s="599"/>
      <c r="B287" s="1364" t="s">
        <v>219</v>
      </c>
      <c r="C287" s="1364"/>
      <c r="D287" s="1359"/>
      <c r="E287" s="1359"/>
      <c r="F287" s="1330"/>
      <c r="G287" s="63"/>
      <c r="H287" s="63"/>
      <c r="I287" s="1327"/>
      <c r="J287" s="1327"/>
      <c r="K287" s="1327"/>
      <c r="L287" s="1327"/>
      <c r="M287" s="1327"/>
      <c r="N287" s="1327"/>
      <c r="O287" s="1327"/>
      <c r="P287" s="1327"/>
      <c r="Q287" s="1327"/>
      <c r="R287" s="1327"/>
      <c r="S287" s="599"/>
      <c r="T287" s="599"/>
      <c r="U287" s="599"/>
      <c r="V287" s="645"/>
      <c r="W287" s="599"/>
      <c r="X287" s="26"/>
      <c r="Y287" s="26"/>
      <c r="Z287" s="26"/>
      <c r="AA287" s="26"/>
      <c r="AB287" s="26"/>
      <c r="AC287" s="26"/>
      <c r="AD287" s="26"/>
    </row>
    <row r="288" spans="1:30" ht="15.75" thickTop="1" thickBot="1">
      <c r="A288" s="599"/>
      <c r="B288" s="1364"/>
      <c r="C288" s="1364"/>
      <c r="D288" s="1359"/>
      <c r="E288" s="1359"/>
      <c r="F288" s="1330"/>
      <c r="G288" s="63"/>
      <c r="H288" s="63"/>
      <c r="I288" s="599"/>
      <c r="J288" s="599"/>
      <c r="K288" s="599"/>
      <c r="L288" s="599"/>
      <c r="M288" s="599"/>
      <c r="N288" s="599"/>
      <c r="O288" s="599"/>
      <c r="P288" s="599"/>
      <c r="Q288" s="599"/>
      <c r="R288" s="599"/>
      <c r="S288" s="599"/>
      <c r="T288" s="599"/>
      <c r="U288" s="599"/>
      <c r="V288" s="645"/>
      <c r="W288" s="599"/>
      <c r="X288" s="26"/>
      <c r="Y288" s="26"/>
      <c r="Z288" s="26"/>
      <c r="AA288" s="26"/>
      <c r="AB288" s="26"/>
      <c r="AC288" s="26"/>
      <c r="AD288" s="26"/>
    </row>
    <row r="289" spans="1:30" ht="15.75" thickTop="1" thickBot="1">
      <c r="A289" s="599"/>
      <c r="B289" s="1364"/>
      <c r="C289" s="1364"/>
      <c r="D289" s="1359"/>
      <c r="E289" s="1359"/>
      <c r="F289" s="1330"/>
      <c r="G289" s="63"/>
      <c r="H289" s="63"/>
      <c r="I289" s="599"/>
      <c r="J289" s="599"/>
      <c r="K289" s="599"/>
      <c r="L289" s="599"/>
      <c r="M289" s="599"/>
      <c r="N289" s="599"/>
      <c r="O289" s="599"/>
      <c r="P289" s="599"/>
      <c r="Q289" s="599"/>
      <c r="R289" s="599"/>
      <c r="S289" s="599"/>
      <c r="T289" s="599"/>
      <c r="U289" s="599"/>
      <c r="V289" s="645"/>
      <c r="W289" s="599"/>
      <c r="X289" s="26"/>
      <c r="Y289" s="26"/>
      <c r="Z289" s="26"/>
      <c r="AA289" s="26"/>
      <c r="AB289" s="26"/>
      <c r="AC289" s="26"/>
      <c r="AD289" s="26"/>
    </row>
    <row r="290" spans="1:30" ht="15" thickTop="1">
      <c r="A290" s="599"/>
      <c r="B290" s="1348" t="s">
        <v>284</v>
      </c>
      <c r="C290" s="1348"/>
      <c r="D290" s="1348"/>
      <c r="E290" s="1348"/>
      <c r="F290" s="1348"/>
      <c r="G290" s="605">
        <f>SUM(G283:G289)</f>
        <v>0</v>
      </c>
      <c r="H290" s="605">
        <f>SUM(H283:H289)</f>
        <v>0</v>
      </c>
      <c r="I290" s="599"/>
      <c r="J290" s="599"/>
      <c r="K290" s="599"/>
      <c r="L290" s="599"/>
      <c r="M290" s="599"/>
      <c r="N290" s="599"/>
      <c r="O290" s="599"/>
      <c r="P290" s="599"/>
      <c r="Q290" s="599"/>
      <c r="R290" s="599"/>
      <c r="S290" s="599"/>
      <c r="T290" s="599"/>
      <c r="U290" s="599"/>
      <c r="V290" s="645"/>
      <c r="W290" s="599"/>
      <c r="X290" s="26"/>
      <c r="Y290" s="26"/>
      <c r="Z290" s="26"/>
      <c r="AA290" s="26"/>
      <c r="AB290" s="26"/>
      <c r="AC290" s="26"/>
      <c r="AD290" s="26"/>
    </row>
    <row r="291" spans="1:30">
      <c r="A291" s="599"/>
      <c r="B291" s="623"/>
      <c r="C291" s="599"/>
      <c r="D291" s="599"/>
      <c r="E291" s="599"/>
      <c r="F291" s="599"/>
      <c r="G291" s="599"/>
      <c r="H291" s="599"/>
      <c r="I291" s="599"/>
      <c r="J291" s="599"/>
      <c r="K291" s="599"/>
      <c r="L291" s="599"/>
      <c r="M291" s="599"/>
      <c r="N291" s="599"/>
      <c r="O291" s="599"/>
      <c r="P291" s="599"/>
      <c r="Q291" s="599"/>
      <c r="R291" s="599"/>
      <c r="S291" s="599"/>
      <c r="T291" s="599"/>
      <c r="U291" s="599"/>
      <c r="V291" s="603"/>
      <c r="W291" s="599"/>
      <c r="X291" s="26"/>
      <c r="Y291" s="26"/>
      <c r="Z291" s="26"/>
      <c r="AA291" s="26"/>
      <c r="AB291" s="26"/>
      <c r="AC291" s="26"/>
      <c r="AD291" s="26"/>
    </row>
    <row r="292" spans="1:30">
      <c r="A292" s="599" t="s">
        <v>1599</v>
      </c>
      <c r="B292" s="599"/>
      <c r="C292" s="599"/>
      <c r="D292" s="599"/>
      <c r="E292" s="599"/>
      <c r="F292" s="599"/>
      <c r="G292" s="599"/>
      <c r="H292" s="599"/>
      <c r="I292" s="599"/>
      <c r="J292" s="599"/>
      <c r="K292" s="599"/>
      <c r="L292" s="599"/>
      <c r="M292" s="599"/>
      <c r="N292" s="599"/>
      <c r="O292" s="599"/>
      <c r="P292" s="599"/>
      <c r="Q292" s="599"/>
      <c r="R292" s="599"/>
      <c r="S292" s="599"/>
      <c r="T292" s="599"/>
      <c r="U292" s="599"/>
      <c r="V292" s="603"/>
      <c r="W292" s="599"/>
      <c r="X292" s="26"/>
      <c r="Y292" s="26"/>
      <c r="Z292" s="26"/>
      <c r="AA292" s="26"/>
      <c r="AB292" s="26"/>
      <c r="AC292" s="26"/>
      <c r="AD292" s="26"/>
    </row>
    <row r="293" spans="1:30">
      <c r="A293" s="602"/>
      <c r="B293" s="599"/>
      <c r="C293" s="599"/>
      <c r="D293" s="599"/>
      <c r="E293" s="599"/>
      <c r="F293" s="599"/>
      <c r="G293" s="599"/>
      <c r="H293" s="599"/>
      <c r="I293" s="599"/>
      <c r="J293" s="599"/>
      <c r="K293" s="599"/>
      <c r="L293" s="599"/>
      <c r="M293" s="599"/>
      <c r="N293" s="599"/>
      <c r="O293" s="599"/>
      <c r="P293" s="599"/>
      <c r="Q293" s="599"/>
      <c r="R293" s="599"/>
      <c r="S293" s="599"/>
      <c r="T293" s="599"/>
      <c r="U293" s="599"/>
      <c r="V293" s="603"/>
      <c r="W293" s="599"/>
      <c r="X293" s="26"/>
      <c r="Y293" s="26"/>
      <c r="Z293" s="26"/>
      <c r="AA293" s="26"/>
      <c r="AB293" s="26"/>
      <c r="AC293" s="26"/>
      <c r="AD293" s="26"/>
    </row>
    <row r="294" spans="1:30">
      <c r="A294" s="599"/>
      <c r="B294" s="1362" t="s">
        <v>1252</v>
      </c>
      <c r="C294" s="1362"/>
      <c r="D294" s="1362"/>
      <c r="E294" s="1362"/>
      <c r="F294" s="1362"/>
      <c r="G294" s="1315" t="s">
        <v>210</v>
      </c>
      <c r="H294" s="1352" t="s">
        <v>211</v>
      </c>
      <c r="I294" s="1352"/>
      <c r="J294" s="1352"/>
      <c r="K294" s="1352"/>
      <c r="L294" s="1352"/>
      <c r="M294" s="1352"/>
      <c r="N294" s="1354" t="s">
        <v>208</v>
      </c>
      <c r="O294" s="1354"/>
      <c r="P294" s="1354"/>
      <c r="Q294" s="1354"/>
      <c r="R294" s="1354"/>
      <c r="S294" s="599"/>
      <c r="T294" s="599"/>
      <c r="U294" s="599"/>
      <c r="V294" s="603"/>
      <c r="W294" s="599"/>
      <c r="X294" s="26"/>
      <c r="Y294" s="26"/>
      <c r="Z294" s="26"/>
      <c r="AA294" s="26"/>
      <c r="AB294" s="26"/>
      <c r="AC294" s="26"/>
      <c r="AD294" s="26"/>
    </row>
    <row r="295" spans="1:30">
      <c r="A295" s="599"/>
      <c r="B295" s="1362"/>
      <c r="C295" s="1362"/>
      <c r="D295" s="1362"/>
      <c r="E295" s="1362"/>
      <c r="F295" s="1362"/>
      <c r="G295" s="1315"/>
      <c r="H295" s="1352" t="s">
        <v>220</v>
      </c>
      <c r="I295" s="1353"/>
      <c r="J295" s="1353"/>
      <c r="K295" s="647"/>
      <c r="L295" s="648"/>
      <c r="M295" s="636"/>
      <c r="N295" s="1352" t="s">
        <v>221</v>
      </c>
      <c r="O295" s="1352"/>
      <c r="P295" s="649"/>
      <c r="Q295" s="625"/>
      <c r="R295" s="626"/>
      <c r="S295" s="599"/>
      <c r="T295" s="599"/>
      <c r="U295" s="599"/>
      <c r="V295" s="603"/>
      <c r="W295" s="599"/>
      <c r="X295" s="26"/>
      <c r="Y295" s="26"/>
      <c r="Z295" s="26"/>
      <c r="AA295" s="26"/>
      <c r="AB295" s="26"/>
      <c r="AC295" s="26"/>
      <c r="AD295" s="26"/>
    </row>
    <row r="296" spans="1:30" ht="23.25" thickBot="1">
      <c r="A296" s="599"/>
      <c r="B296" s="1362"/>
      <c r="C296" s="1362"/>
      <c r="D296" s="1362"/>
      <c r="E296" s="1362"/>
      <c r="F296" s="1362"/>
      <c r="G296" s="1355"/>
      <c r="H296" s="638" t="s">
        <v>214</v>
      </c>
      <c r="I296" s="638" t="s">
        <v>215</v>
      </c>
      <c r="J296" s="638" t="s">
        <v>216</v>
      </c>
      <c r="K296" s="638" t="s">
        <v>41</v>
      </c>
      <c r="L296" s="638" t="s">
        <v>34</v>
      </c>
      <c r="M296" s="637" t="s">
        <v>277</v>
      </c>
      <c r="N296" s="639" t="s">
        <v>217</v>
      </c>
      <c r="O296" s="638" t="s">
        <v>222</v>
      </c>
      <c r="P296" s="638" t="s">
        <v>223</v>
      </c>
      <c r="Q296" s="639" t="s">
        <v>42</v>
      </c>
      <c r="R296" s="640" t="s">
        <v>277</v>
      </c>
      <c r="S296" s="599"/>
      <c r="T296" s="599"/>
      <c r="U296" s="599"/>
      <c r="V296" s="603"/>
      <c r="W296" s="599"/>
      <c r="X296" s="26"/>
      <c r="Y296" s="26"/>
      <c r="Z296" s="26"/>
      <c r="AA296" s="26"/>
      <c r="AB296" s="26"/>
      <c r="AC296" s="26"/>
      <c r="AD296" s="26"/>
    </row>
    <row r="297" spans="1:30" ht="15.75" thickTop="1" thickBot="1">
      <c r="A297" s="599"/>
      <c r="B297" s="1356" t="s">
        <v>39</v>
      </c>
      <c r="C297" s="1356"/>
      <c r="D297" s="1356"/>
      <c r="E297" s="1357"/>
      <c r="F297" s="1358"/>
      <c r="G297" s="63"/>
      <c r="H297" s="63"/>
      <c r="I297" s="63"/>
      <c r="J297" s="63"/>
      <c r="K297" s="63"/>
      <c r="L297" s="63"/>
      <c r="M297" s="63"/>
      <c r="N297" s="63"/>
      <c r="O297" s="63"/>
      <c r="P297" s="63"/>
      <c r="Q297" s="63"/>
      <c r="R297" s="63"/>
      <c r="S297" s="599"/>
      <c r="T297" s="599"/>
      <c r="U297" s="599"/>
      <c r="V297" s="603"/>
      <c r="W297" s="599"/>
      <c r="X297" s="26"/>
      <c r="Y297" s="26"/>
      <c r="Z297" s="26"/>
      <c r="AA297" s="26"/>
      <c r="AB297" s="26"/>
      <c r="AC297" s="26"/>
      <c r="AD297" s="26"/>
    </row>
    <row r="298" spans="1:30" ht="15.75" thickTop="1" thickBot="1">
      <c r="A298" s="599"/>
      <c r="B298" s="1356" t="s">
        <v>40</v>
      </c>
      <c r="C298" s="1356"/>
      <c r="D298" s="1356"/>
      <c r="E298" s="1357"/>
      <c r="F298" s="1358"/>
      <c r="G298" s="63"/>
      <c r="H298" s="63"/>
      <c r="I298" s="63"/>
      <c r="J298" s="63"/>
      <c r="K298" s="63"/>
      <c r="L298" s="63"/>
      <c r="M298" s="63"/>
      <c r="N298" s="63"/>
      <c r="O298" s="63"/>
      <c r="P298" s="63"/>
      <c r="Q298" s="63"/>
      <c r="R298" s="63"/>
      <c r="S298" s="599"/>
      <c r="T298" s="599"/>
      <c r="U298" s="599"/>
      <c r="V298" s="603"/>
      <c r="W298" s="599"/>
      <c r="X298" s="26"/>
      <c r="Y298" s="26"/>
      <c r="Z298" s="26"/>
      <c r="AA298" s="26"/>
      <c r="AB298" s="26"/>
      <c r="AC298" s="26"/>
      <c r="AD298" s="26"/>
    </row>
    <row r="299" spans="1:30" ht="15.75" thickTop="1" thickBot="1">
      <c r="A299" s="599"/>
      <c r="B299" s="1365" t="s">
        <v>277</v>
      </c>
      <c r="C299" s="1365"/>
      <c r="D299" s="1359"/>
      <c r="E299" s="1359"/>
      <c r="F299" s="1330"/>
      <c r="G299" s="63"/>
      <c r="H299" s="63"/>
      <c r="I299" s="63"/>
      <c r="J299" s="63"/>
      <c r="K299" s="63"/>
      <c r="L299" s="63"/>
      <c r="M299" s="63"/>
      <c r="N299" s="63"/>
      <c r="O299" s="63"/>
      <c r="P299" s="63"/>
      <c r="Q299" s="63"/>
      <c r="R299" s="63"/>
      <c r="S299" s="599"/>
      <c r="T299" s="599"/>
      <c r="U299" s="599"/>
      <c r="V299" s="603"/>
      <c r="W299" s="599"/>
      <c r="X299" s="26"/>
      <c r="Y299" s="26"/>
      <c r="Z299" s="26"/>
      <c r="AA299" s="26"/>
      <c r="AB299" s="26"/>
      <c r="AC299" s="26"/>
      <c r="AD299" s="26"/>
    </row>
    <row r="300" spans="1:30" ht="15.75" thickTop="1" thickBot="1">
      <c r="A300" s="599"/>
      <c r="B300" s="1365"/>
      <c r="C300" s="1365"/>
      <c r="D300" s="1359"/>
      <c r="E300" s="1359"/>
      <c r="F300" s="1330"/>
      <c r="G300" s="63"/>
      <c r="H300" s="63"/>
      <c r="I300" s="63"/>
      <c r="J300" s="63"/>
      <c r="K300" s="63"/>
      <c r="L300" s="63"/>
      <c r="M300" s="63"/>
      <c r="N300" s="63"/>
      <c r="O300" s="63"/>
      <c r="P300" s="63"/>
      <c r="Q300" s="63"/>
      <c r="R300" s="63"/>
      <c r="S300" s="607"/>
      <c r="T300" s="599"/>
      <c r="U300" s="599"/>
      <c r="V300" s="603"/>
      <c r="W300" s="599"/>
      <c r="X300" s="26"/>
      <c r="Y300" s="26"/>
      <c r="Z300" s="26"/>
      <c r="AA300" s="26"/>
      <c r="AB300" s="26"/>
      <c r="AC300" s="26"/>
      <c r="AD300" s="26"/>
    </row>
    <row r="301" spans="1:30" ht="15" thickTop="1">
      <c r="A301" s="599"/>
      <c r="B301" s="599"/>
      <c r="C301" s="599"/>
      <c r="D301" s="599"/>
      <c r="E301" s="599"/>
      <c r="F301" s="604" t="s">
        <v>256</v>
      </c>
      <c r="G301" s="605">
        <f t="shared" ref="G301:R301" si="7">SUM(G297:G300)</f>
        <v>0</v>
      </c>
      <c r="H301" s="605">
        <f t="shared" si="7"/>
        <v>0</v>
      </c>
      <c r="I301" s="605">
        <f t="shared" si="7"/>
        <v>0</v>
      </c>
      <c r="J301" s="605">
        <f t="shared" si="7"/>
        <v>0</v>
      </c>
      <c r="K301" s="605">
        <f t="shared" si="7"/>
        <v>0</v>
      </c>
      <c r="L301" s="605">
        <f t="shared" si="7"/>
        <v>0</v>
      </c>
      <c r="M301" s="605">
        <f t="shared" si="7"/>
        <v>0</v>
      </c>
      <c r="N301" s="605">
        <f t="shared" si="7"/>
        <v>0</v>
      </c>
      <c r="O301" s="605">
        <f t="shared" si="7"/>
        <v>0</v>
      </c>
      <c r="P301" s="605">
        <f t="shared" si="7"/>
        <v>0</v>
      </c>
      <c r="Q301" s="605">
        <f t="shared" si="7"/>
        <v>0</v>
      </c>
      <c r="R301" s="605">
        <f t="shared" si="7"/>
        <v>0</v>
      </c>
      <c r="S301" s="607"/>
      <c r="T301" s="599"/>
      <c r="U301" s="599"/>
      <c r="V301" s="603"/>
      <c r="W301" s="599"/>
      <c r="X301" s="26"/>
      <c r="Y301" s="26"/>
      <c r="Z301" s="26"/>
      <c r="AA301" s="26"/>
      <c r="AB301" s="26"/>
      <c r="AC301" s="26"/>
      <c r="AD301" s="26"/>
    </row>
    <row r="302" spans="1:30">
      <c r="A302" s="599"/>
      <c r="B302" s="599"/>
      <c r="C302" s="599"/>
      <c r="D302" s="599"/>
      <c r="E302" s="599"/>
      <c r="F302" s="604"/>
      <c r="G302" s="605"/>
      <c r="H302" s="605"/>
      <c r="I302" s="605"/>
      <c r="J302" s="605"/>
      <c r="K302" s="605"/>
      <c r="L302" s="605"/>
      <c r="M302" s="605"/>
      <c r="N302" s="605"/>
      <c r="O302" s="605"/>
      <c r="P302" s="605"/>
      <c r="Q302" s="605"/>
      <c r="R302" s="605"/>
      <c r="S302" s="607"/>
      <c r="T302" s="599"/>
      <c r="U302" s="599"/>
      <c r="V302" s="603"/>
      <c r="W302" s="599"/>
      <c r="X302" s="26"/>
      <c r="Y302" s="26"/>
      <c r="Z302" s="26"/>
      <c r="AA302" s="26"/>
      <c r="AB302" s="26"/>
      <c r="AC302" s="26"/>
      <c r="AD302" s="26"/>
    </row>
    <row r="303" spans="1:30">
      <c r="A303" s="599"/>
      <c r="B303" s="1362" t="s">
        <v>1254</v>
      </c>
      <c r="C303" s="1362"/>
      <c r="D303" s="1362"/>
      <c r="E303" s="1362"/>
      <c r="F303" s="1362"/>
      <c r="G303" s="1315" t="s">
        <v>210</v>
      </c>
      <c r="H303" s="1352" t="s">
        <v>211</v>
      </c>
      <c r="I303" s="1352"/>
      <c r="J303" s="1352"/>
      <c r="K303" s="1352"/>
      <c r="L303" s="1352"/>
      <c r="M303" s="1352"/>
      <c r="N303" s="1354" t="s">
        <v>208</v>
      </c>
      <c r="O303" s="1354"/>
      <c r="P303" s="1354"/>
      <c r="Q303" s="1354"/>
      <c r="R303" s="1354"/>
      <c r="S303" s="599"/>
      <c r="T303" s="599"/>
      <c r="U303" s="599"/>
      <c r="V303" s="603"/>
      <c r="W303" s="599"/>
      <c r="X303" s="26"/>
      <c r="Y303" s="26"/>
      <c r="Z303" s="26"/>
      <c r="AA303" s="26"/>
      <c r="AB303" s="26"/>
      <c r="AC303" s="26"/>
      <c r="AD303" s="26"/>
    </row>
    <row r="304" spans="1:30">
      <c r="A304" s="599"/>
      <c r="B304" s="1362"/>
      <c r="C304" s="1362"/>
      <c r="D304" s="1362"/>
      <c r="E304" s="1362"/>
      <c r="F304" s="1362"/>
      <c r="G304" s="1315"/>
      <c r="H304" s="1352" t="s">
        <v>220</v>
      </c>
      <c r="I304" s="1353"/>
      <c r="J304" s="1353"/>
      <c r="K304" s="647"/>
      <c r="L304" s="648"/>
      <c r="M304" s="636"/>
      <c r="N304" s="1352" t="s">
        <v>221</v>
      </c>
      <c r="O304" s="1352"/>
      <c r="P304" s="649"/>
      <c r="Q304" s="625"/>
      <c r="R304" s="626"/>
      <c r="S304" s="599"/>
      <c r="T304" s="599"/>
      <c r="U304" s="599"/>
      <c r="V304" s="603"/>
      <c r="W304" s="599"/>
      <c r="X304" s="26"/>
      <c r="Y304" s="26"/>
      <c r="Z304" s="26"/>
      <c r="AA304" s="26"/>
      <c r="AB304" s="26"/>
      <c r="AC304" s="26"/>
      <c r="AD304" s="26"/>
    </row>
    <row r="305" spans="1:30" ht="23.25" thickBot="1">
      <c r="A305" s="599"/>
      <c r="B305" s="1362"/>
      <c r="C305" s="1362"/>
      <c r="D305" s="1362"/>
      <c r="E305" s="1362"/>
      <c r="F305" s="1362"/>
      <c r="G305" s="1355"/>
      <c r="H305" s="638" t="s">
        <v>214</v>
      </c>
      <c r="I305" s="638" t="s">
        <v>215</v>
      </c>
      <c r="J305" s="638" t="s">
        <v>216</v>
      </c>
      <c r="K305" s="638" t="s">
        <v>41</v>
      </c>
      <c r="L305" s="638" t="s">
        <v>34</v>
      </c>
      <c r="M305" s="637" t="s">
        <v>277</v>
      </c>
      <c r="N305" s="639" t="s">
        <v>217</v>
      </c>
      <c r="O305" s="638" t="s">
        <v>222</v>
      </c>
      <c r="P305" s="638" t="s">
        <v>223</v>
      </c>
      <c r="Q305" s="639" t="s">
        <v>42</v>
      </c>
      <c r="R305" s="640" t="s">
        <v>277</v>
      </c>
      <c r="S305" s="599"/>
      <c r="T305" s="599"/>
      <c r="U305" s="599"/>
      <c r="V305" s="603"/>
      <c r="W305" s="599"/>
      <c r="X305" s="26"/>
      <c r="Y305" s="26"/>
      <c r="Z305" s="26"/>
      <c r="AA305" s="26"/>
      <c r="AB305" s="26"/>
      <c r="AC305" s="26"/>
      <c r="AD305" s="26"/>
    </row>
    <row r="306" spans="1:30" ht="15.75" thickTop="1" thickBot="1">
      <c r="A306" s="599"/>
      <c r="B306" s="1356" t="s">
        <v>39</v>
      </c>
      <c r="C306" s="1356"/>
      <c r="D306" s="1356"/>
      <c r="E306" s="1357"/>
      <c r="F306" s="1358"/>
      <c r="G306" s="63"/>
      <c r="H306" s="63"/>
      <c r="I306" s="63"/>
      <c r="J306" s="63"/>
      <c r="K306" s="63"/>
      <c r="L306" s="63"/>
      <c r="M306" s="63"/>
      <c r="N306" s="63"/>
      <c r="O306" s="63"/>
      <c r="P306" s="63"/>
      <c r="Q306" s="63"/>
      <c r="R306" s="63"/>
      <c r="S306" s="599"/>
      <c r="T306" s="599"/>
      <c r="U306" s="599"/>
      <c r="V306" s="603"/>
      <c r="W306" s="599"/>
      <c r="X306" s="26"/>
      <c r="Y306" s="26"/>
      <c r="Z306" s="26"/>
      <c r="AA306" s="26"/>
      <c r="AB306" s="26"/>
      <c r="AC306" s="26"/>
      <c r="AD306" s="26"/>
    </row>
    <row r="307" spans="1:30" ht="15.75" thickTop="1" thickBot="1">
      <c r="A307" s="599"/>
      <c r="B307" s="1356" t="s">
        <v>40</v>
      </c>
      <c r="C307" s="1356"/>
      <c r="D307" s="1356"/>
      <c r="E307" s="1357"/>
      <c r="F307" s="1358"/>
      <c r="G307" s="63"/>
      <c r="H307" s="63"/>
      <c r="I307" s="63"/>
      <c r="J307" s="63"/>
      <c r="K307" s="63"/>
      <c r="L307" s="63"/>
      <c r="M307" s="63"/>
      <c r="N307" s="63"/>
      <c r="O307" s="63"/>
      <c r="P307" s="63"/>
      <c r="Q307" s="63"/>
      <c r="R307" s="63"/>
      <c r="S307" s="599"/>
      <c r="T307" s="599"/>
      <c r="U307" s="599"/>
      <c r="V307" s="603"/>
      <c r="W307" s="599"/>
      <c r="X307" s="26"/>
      <c r="Y307" s="26"/>
      <c r="Z307" s="26"/>
      <c r="AA307" s="26"/>
      <c r="AB307" s="26"/>
      <c r="AC307" s="26"/>
      <c r="AD307" s="26"/>
    </row>
    <row r="308" spans="1:30" ht="15.75" thickTop="1" thickBot="1">
      <c r="A308" s="599"/>
      <c r="B308" s="1356" t="s">
        <v>277</v>
      </c>
      <c r="C308" s="1356"/>
      <c r="D308" s="1359"/>
      <c r="E308" s="1359"/>
      <c r="F308" s="1330"/>
      <c r="G308" s="63"/>
      <c r="H308" s="63"/>
      <c r="I308" s="63"/>
      <c r="J308" s="63"/>
      <c r="K308" s="63"/>
      <c r="L308" s="63"/>
      <c r="M308" s="63"/>
      <c r="N308" s="63"/>
      <c r="O308" s="63"/>
      <c r="P308" s="63"/>
      <c r="Q308" s="63"/>
      <c r="R308" s="63"/>
      <c r="S308" s="599"/>
      <c r="T308" s="599"/>
      <c r="U308" s="599"/>
      <c r="V308" s="603"/>
      <c r="W308" s="599"/>
      <c r="X308" s="26"/>
      <c r="Y308" s="26"/>
      <c r="Z308" s="26"/>
      <c r="AA308" s="26"/>
      <c r="AB308" s="26"/>
      <c r="AC308" s="26"/>
      <c r="AD308" s="26"/>
    </row>
    <row r="309" spans="1:30" ht="15.75" thickTop="1" thickBot="1">
      <c r="A309" s="599"/>
      <c r="B309" s="1356"/>
      <c r="C309" s="1356"/>
      <c r="D309" s="1359"/>
      <c r="E309" s="1359"/>
      <c r="F309" s="1330"/>
      <c r="G309" s="63"/>
      <c r="H309" s="63"/>
      <c r="I309" s="63"/>
      <c r="J309" s="63"/>
      <c r="K309" s="63"/>
      <c r="L309" s="63"/>
      <c r="M309" s="63"/>
      <c r="N309" s="63"/>
      <c r="O309" s="63"/>
      <c r="P309" s="63"/>
      <c r="Q309" s="63"/>
      <c r="R309" s="63"/>
      <c r="S309" s="607"/>
      <c r="T309" s="599"/>
      <c r="U309" s="599"/>
      <c r="V309" s="603"/>
      <c r="W309" s="599"/>
      <c r="X309" s="26"/>
      <c r="Y309" s="26"/>
      <c r="Z309" s="26"/>
      <c r="AA309" s="26"/>
      <c r="AB309" s="26"/>
      <c r="AC309" s="26"/>
      <c r="AD309" s="26"/>
    </row>
    <row r="310" spans="1:30" ht="15" thickTop="1">
      <c r="A310" s="599"/>
      <c r="B310" s="599"/>
      <c r="C310" s="599"/>
      <c r="D310" s="599"/>
      <c r="E310" s="599"/>
      <c r="F310" s="604" t="s">
        <v>256</v>
      </c>
      <c r="G310" s="605">
        <f t="shared" ref="G310:R310" si="8">SUM(G306:G309)</f>
        <v>0</v>
      </c>
      <c r="H310" s="605">
        <f t="shared" si="8"/>
        <v>0</v>
      </c>
      <c r="I310" s="605">
        <f t="shared" si="8"/>
        <v>0</v>
      </c>
      <c r="J310" s="605">
        <f t="shared" si="8"/>
        <v>0</v>
      </c>
      <c r="K310" s="605">
        <f t="shared" si="8"/>
        <v>0</v>
      </c>
      <c r="L310" s="605">
        <f t="shared" si="8"/>
        <v>0</v>
      </c>
      <c r="M310" s="605">
        <f t="shared" si="8"/>
        <v>0</v>
      </c>
      <c r="N310" s="605">
        <f t="shared" si="8"/>
        <v>0</v>
      </c>
      <c r="O310" s="605">
        <f t="shared" si="8"/>
        <v>0</v>
      </c>
      <c r="P310" s="605">
        <f t="shared" si="8"/>
        <v>0</v>
      </c>
      <c r="Q310" s="605">
        <f t="shared" si="8"/>
        <v>0</v>
      </c>
      <c r="R310" s="605">
        <f t="shared" si="8"/>
        <v>0</v>
      </c>
      <c r="S310" s="607"/>
      <c r="T310" s="599"/>
      <c r="U310" s="599"/>
      <c r="V310" s="603"/>
      <c r="W310" s="599"/>
      <c r="X310" s="26"/>
      <c r="Y310" s="26"/>
      <c r="Z310" s="26"/>
      <c r="AA310" s="26"/>
      <c r="AB310" s="26"/>
      <c r="AC310" s="26"/>
      <c r="AD310" s="26"/>
    </row>
    <row r="311" spans="1:30">
      <c r="A311" s="599"/>
      <c r="B311" s="599"/>
      <c r="C311" s="599"/>
      <c r="D311" s="599"/>
      <c r="E311" s="599"/>
      <c r="F311" s="604"/>
      <c r="G311" s="605"/>
      <c r="H311" s="605"/>
      <c r="I311" s="605"/>
      <c r="J311" s="605"/>
      <c r="K311" s="605"/>
      <c r="L311" s="605"/>
      <c r="M311" s="605"/>
      <c r="N311" s="605"/>
      <c r="O311" s="605"/>
      <c r="P311" s="605"/>
      <c r="Q311" s="605"/>
      <c r="R311" s="605"/>
      <c r="S311" s="607"/>
      <c r="T311" s="599"/>
      <c r="U311" s="599"/>
      <c r="V311" s="603"/>
      <c r="W311" s="599"/>
      <c r="X311" s="26"/>
      <c r="Y311" s="26"/>
      <c r="Z311" s="26"/>
      <c r="AA311" s="26"/>
      <c r="AB311" s="26"/>
      <c r="AC311" s="26"/>
      <c r="AD311" s="26"/>
    </row>
    <row r="312" spans="1:30">
      <c r="A312" s="641" t="s">
        <v>1600</v>
      </c>
      <c r="B312" s="642"/>
      <c r="C312" s="641"/>
      <c r="D312" s="641"/>
      <c r="E312" s="641"/>
      <c r="F312" s="641"/>
      <c r="G312" s="641"/>
      <c r="H312" s="641"/>
      <c r="I312" s="643"/>
      <c r="J312" s="643"/>
      <c r="K312" s="644"/>
      <c r="L312" s="603"/>
      <c r="M312" s="603"/>
      <c r="N312" s="603"/>
      <c r="O312" s="603"/>
      <c r="P312" s="603"/>
      <c r="Q312" s="603"/>
      <c r="R312" s="603"/>
      <c r="S312" s="603"/>
      <c r="T312" s="603"/>
      <c r="U312" s="603"/>
      <c r="V312" s="603"/>
      <c r="W312" s="603"/>
      <c r="X312" s="27"/>
      <c r="Y312" s="27"/>
      <c r="Z312" s="27"/>
      <c r="AA312" s="27"/>
      <c r="AB312" s="27"/>
      <c r="AC312" s="27"/>
      <c r="AD312" s="27"/>
    </row>
    <row r="313" spans="1:30" ht="15" thickBot="1">
      <c r="A313" s="642"/>
      <c r="B313" s="642"/>
      <c r="C313" s="641"/>
      <c r="D313" s="641"/>
      <c r="E313" s="641"/>
      <c r="F313" s="641"/>
      <c r="G313" s="641"/>
      <c r="H313" s="641"/>
      <c r="I313" s="643"/>
      <c r="J313" s="643"/>
      <c r="K313" s="644"/>
      <c r="L313" s="603"/>
      <c r="M313" s="603"/>
      <c r="N313" s="603"/>
      <c r="O313" s="603"/>
      <c r="P313" s="603"/>
      <c r="Q313" s="603"/>
      <c r="R313" s="603"/>
      <c r="S313" s="603"/>
      <c r="T313" s="603"/>
      <c r="U313" s="603"/>
      <c r="V313" s="603"/>
      <c r="W313" s="603"/>
      <c r="X313" s="27"/>
      <c r="Y313" s="27"/>
      <c r="Z313" s="27"/>
      <c r="AA313" s="27"/>
      <c r="AB313" s="27"/>
      <c r="AC313" s="27"/>
      <c r="AD313" s="27"/>
    </row>
    <row r="314" spans="1:30" ht="15.75" thickTop="1" thickBot="1">
      <c r="A314" s="603"/>
      <c r="B314" s="603" t="s">
        <v>1711</v>
      </c>
      <c r="C314" s="645"/>
      <c r="D314" s="611" t="s">
        <v>47</v>
      </c>
      <c r="E314" s="611" t="s">
        <v>267</v>
      </c>
      <c r="F314" s="611" t="s">
        <v>267</v>
      </c>
      <c r="G314" s="611" t="s">
        <v>267</v>
      </c>
      <c r="H314" s="611" t="s">
        <v>267</v>
      </c>
      <c r="I314" s="64"/>
      <c r="J314" s="603" t="s">
        <v>247</v>
      </c>
      <c r="K314" s="644"/>
      <c r="L314" s="603"/>
      <c r="M314" s="603"/>
      <c r="N314" s="603"/>
      <c r="O314" s="603"/>
      <c r="P314" s="603"/>
      <c r="Q314" s="603"/>
      <c r="R314" s="603"/>
      <c r="S314" s="603"/>
      <c r="T314" s="603"/>
      <c r="U314" s="603"/>
      <c r="V314" s="603"/>
      <c r="W314" s="603"/>
      <c r="X314" s="27"/>
      <c r="Y314" s="27"/>
      <c r="Z314" s="27"/>
      <c r="AA314" s="27"/>
      <c r="AB314" s="27"/>
      <c r="AC314" s="27"/>
      <c r="AD314" s="27"/>
    </row>
    <row r="315" spans="1:30" ht="15.75" thickTop="1" thickBot="1">
      <c r="A315" s="603"/>
      <c r="B315" s="603" t="s">
        <v>1710</v>
      </c>
      <c r="C315" s="645"/>
      <c r="D315" s="611" t="s">
        <v>47</v>
      </c>
      <c r="E315" s="611" t="s">
        <v>224</v>
      </c>
      <c r="F315" s="611" t="s">
        <v>224</v>
      </c>
      <c r="G315" s="611" t="s">
        <v>224</v>
      </c>
      <c r="H315" s="611" t="s">
        <v>224</v>
      </c>
      <c r="I315" s="64"/>
      <c r="J315" s="603" t="s">
        <v>247</v>
      </c>
      <c r="K315" s="644"/>
      <c r="L315" s="603"/>
      <c r="M315" s="603"/>
      <c r="N315" s="603"/>
      <c r="O315" s="603"/>
      <c r="P315" s="603"/>
      <c r="Q315" s="603"/>
      <c r="R315" s="603"/>
      <c r="S315" s="603"/>
      <c r="T315" s="603"/>
      <c r="U315" s="603"/>
      <c r="V315" s="603"/>
      <c r="W315" s="603"/>
      <c r="X315" s="27"/>
      <c r="Y315" s="27"/>
      <c r="Z315" s="27"/>
      <c r="AA315" s="27"/>
      <c r="AB315" s="27"/>
      <c r="AC315" s="27"/>
      <c r="AD315" s="27"/>
    </row>
    <row r="316" spans="1:30" ht="15.75" thickTop="1" thickBot="1">
      <c r="A316" s="603"/>
      <c r="B316" s="603" t="s">
        <v>1709</v>
      </c>
      <c r="C316" s="645"/>
      <c r="D316" s="604" t="s">
        <v>800</v>
      </c>
      <c r="E316" s="1330"/>
      <c r="F316" s="1331"/>
      <c r="G316" s="1332"/>
      <c r="H316" s="611" t="s">
        <v>218</v>
      </c>
      <c r="I316" s="64"/>
      <c r="J316" s="603" t="s">
        <v>247</v>
      </c>
      <c r="K316" s="644"/>
      <c r="L316" s="603"/>
      <c r="M316" s="603"/>
      <c r="N316" s="603"/>
      <c r="O316" s="603"/>
      <c r="P316" s="603"/>
      <c r="Q316" s="603"/>
      <c r="R316" s="603"/>
      <c r="S316" s="603"/>
      <c r="T316" s="603"/>
      <c r="U316" s="603"/>
      <c r="V316" s="599"/>
      <c r="W316" s="603"/>
      <c r="X316" s="27"/>
      <c r="Y316" s="27"/>
      <c r="Z316" s="27"/>
      <c r="AA316" s="27"/>
      <c r="AB316" s="27"/>
      <c r="AC316" s="27"/>
      <c r="AD316" s="27"/>
    </row>
    <row r="317" spans="1:30" ht="15.75" thickTop="1" thickBot="1">
      <c r="A317" s="603"/>
      <c r="B317" s="603"/>
      <c r="C317" s="645"/>
      <c r="D317" s="613" t="s">
        <v>278</v>
      </c>
      <c r="E317" s="1330"/>
      <c r="F317" s="1331"/>
      <c r="G317" s="1332"/>
      <c r="H317" s="611" t="s">
        <v>279</v>
      </c>
      <c r="I317" s="64"/>
      <c r="J317" s="603" t="s">
        <v>247</v>
      </c>
      <c r="K317" s="644"/>
      <c r="L317" s="603"/>
      <c r="M317" s="603"/>
      <c r="N317" s="603"/>
      <c r="O317" s="603"/>
      <c r="P317" s="603"/>
      <c r="Q317" s="603"/>
      <c r="R317" s="603"/>
      <c r="S317" s="603"/>
      <c r="T317" s="603"/>
      <c r="U317" s="603"/>
      <c r="V317" s="599"/>
      <c r="W317" s="603"/>
      <c r="X317" s="27"/>
      <c r="Y317" s="27"/>
      <c r="Z317" s="27"/>
      <c r="AA317" s="27"/>
      <c r="AB317" s="27"/>
      <c r="AC317" s="27"/>
      <c r="AD317" s="27"/>
    </row>
    <row r="318" spans="1:30" ht="15.75" thickTop="1" thickBot="1">
      <c r="A318" s="603"/>
      <c r="B318" s="603"/>
      <c r="C318" s="645"/>
      <c r="D318" s="613" t="s">
        <v>278</v>
      </c>
      <c r="E318" s="1330"/>
      <c r="F318" s="1331"/>
      <c r="G318" s="1332"/>
      <c r="H318" s="611" t="s">
        <v>279</v>
      </c>
      <c r="I318" s="64"/>
      <c r="J318" s="603" t="s">
        <v>247</v>
      </c>
      <c r="K318" s="644"/>
      <c r="L318" s="603"/>
      <c r="M318" s="603"/>
      <c r="N318" s="603"/>
      <c r="O318" s="603"/>
      <c r="P318" s="603"/>
      <c r="Q318" s="603"/>
      <c r="R318" s="603"/>
      <c r="S318" s="603"/>
      <c r="T318" s="603"/>
      <c r="U318" s="603"/>
      <c r="V318" s="597"/>
      <c r="W318" s="603"/>
      <c r="X318" s="27"/>
      <c r="Y318" s="27"/>
      <c r="Z318" s="27"/>
      <c r="AA318" s="27"/>
      <c r="AB318" s="27"/>
      <c r="AC318" s="27"/>
      <c r="AD318" s="27"/>
    </row>
    <row r="319" spans="1:30" ht="15" thickTop="1">
      <c r="A319" s="603"/>
      <c r="B319" s="603"/>
      <c r="C319" s="645"/>
      <c r="D319" s="613"/>
      <c r="E319" s="613"/>
      <c r="F319" s="613"/>
      <c r="G319" s="613"/>
      <c r="H319" s="604" t="s">
        <v>256</v>
      </c>
      <c r="I319" s="605">
        <f>SUM(I314:I318)</f>
        <v>0</v>
      </c>
      <c r="J319" s="613"/>
      <c r="K319" s="644"/>
      <c r="L319" s="603"/>
      <c r="M319" s="603"/>
      <c r="N319" s="603"/>
      <c r="O319" s="603"/>
      <c r="P319" s="603"/>
      <c r="Q319" s="603"/>
      <c r="R319" s="603"/>
      <c r="S319" s="603"/>
      <c r="T319" s="603"/>
      <c r="U319" s="603"/>
      <c r="V319" s="597"/>
      <c r="W319" s="603"/>
      <c r="X319" s="27"/>
      <c r="Y319" s="27"/>
      <c r="Z319" s="27"/>
      <c r="AA319" s="27"/>
      <c r="AB319" s="27"/>
      <c r="AC319" s="27"/>
      <c r="AD319" s="27"/>
    </row>
    <row r="320" spans="1:30">
      <c r="A320" s="642"/>
      <c r="B320" s="642"/>
      <c r="C320" s="641"/>
      <c r="D320" s="641"/>
      <c r="E320" s="641"/>
      <c r="F320" s="641"/>
      <c r="G320" s="641"/>
      <c r="H320" s="641"/>
      <c r="I320" s="643"/>
      <c r="J320" s="643"/>
      <c r="K320" s="644"/>
      <c r="L320" s="603"/>
      <c r="M320" s="603"/>
      <c r="N320" s="603"/>
      <c r="O320" s="603"/>
      <c r="P320" s="603"/>
      <c r="Q320" s="603"/>
      <c r="R320" s="603"/>
      <c r="S320" s="603"/>
      <c r="T320" s="603"/>
      <c r="U320" s="603"/>
      <c r="V320" s="597"/>
      <c r="W320" s="603"/>
      <c r="X320" s="27"/>
      <c r="Y320" s="27"/>
      <c r="Z320" s="27"/>
      <c r="AA320" s="27"/>
      <c r="AB320" s="27"/>
      <c r="AC320" s="27"/>
      <c r="AD320" s="27"/>
    </row>
    <row r="321" spans="1:30" ht="21">
      <c r="A321" s="228" t="s">
        <v>1268</v>
      </c>
      <c r="B321" s="645"/>
      <c r="C321" s="645"/>
      <c r="D321" s="645"/>
      <c r="E321" s="645"/>
      <c r="F321" s="645"/>
      <c r="G321" s="645"/>
      <c r="H321" s="645"/>
      <c r="I321" s="643"/>
      <c r="J321" s="643"/>
      <c r="K321" s="644"/>
      <c r="L321" s="603"/>
      <c r="M321" s="645"/>
      <c r="N321" s="645"/>
      <c r="O321" s="645"/>
      <c r="P321" s="645"/>
      <c r="Q321" s="645"/>
      <c r="R321" s="645"/>
      <c r="S321" s="645"/>
      <c r="T321" s="645"/>
      <c r="U321" s="645"/>
      <c r="V321" s="597"/>
      <c r="W321" s="645"/>
      <c r="X321" s="28"/>
      <c r="Y321" s="28"/>
      <c r="Z321" s="28"/>
      <c r="AA321" s="28"/>
      <c r="AB321" s="28"/>
      <c r="AC321" s="28"/>
      <c r="AD321" s="28"/>
    </row>
    <row r="322" spans="1:30">
      <c r="A322" s="645"/>
      <c r="B322" s="239" t="s">
        <v>1367</v>
      </c>
      <c r="C322" s="645"/>
      <c r="D322" s="645"/>
      <c r="E322" s="645"/>
      <c r="F322" s="645"/>
      <c r="G322" s="645"/>
      <c r="H322" s="645"/>
      <c r="I322" s="645"/>
      <c r="J322" s="645"/>
      <c r="K322" s="645"/>
      <c r="L322" s="645"/>
      <c r="M322" s="645"/>
      <c r="N322" s="645"/>
      <c r="O322" s="645"/>
      <c r="P322" s="645"/>
      <c r="Q322" s="645"/>
      <c r="R322" s="645"/>
      <c r="S322" s="645"/>
      <c r="T322" s="645"/>
      <c r="U322" s="645"/>
      <c r="V322" s="597"/>
      <c r="W322" s="645"/>
      <c r="X322" s="28"/>
      <c r="Y322" s="28"/>
      <c r="Z322" s="28"/>
      <c r="AA322" s="28"/>
      <c r="AB322" s="28"/>
      <c r="AC322" s="28"/>
      <c r="AD322" s="28"/>
    </row>
    <row r="323" spans="1:30">
      <c r="A323" s="645"/>
      <c r="B323" s="239" t="s">
        <v>1368</v>
      </c>
      <c r="C323" s="645"/>
      <c r="D323" s="645"/>
      <c r="E323" s="645"/>
      <c r="F323" s="645"/>
      <c r="G323" s="645"/>
      <c r="H323" s="645"/>
      <c r="I323" s="645"/>
      <c r="J323" s="645"/>
      <c r="K323" s="645"/>
      <c r="L323" s="645"/>
      <c r="M323" s="645"/>
      <c r="N323" s="645"/>
      <c r="O323" s="645"/>
      <c r="P323" s="645"/>
      <c r="Q323" s="645"/>
      <c r="R323" s="645"/>
      <c r="S323" s="645"/>
      <c r="T323" s="645"/>
      <c r="U323" s="645"/>
      <c r="V323" s="597"/>
      <c r="W323" s="645"/>
      <c r="X323" s="28"/>
      <c r="Y323" s="28"/>
      <c r="Z323" s="28"/>
      <c r="AA323" s="28"/>
      <c r="AB323" s="28"/>
      <c r="AC323" s="28"/>
      <c r="AD323" s="28"/>
    </row>
    <row r="324" spans="1:30">
      <c r="A324" s="645"/>
      <c r="B324" s="329" t="s">
        <v>1538</v>
      </c>
      <c r="C324" s="645"/>
      <c r="D324" s="645"/>
      <c r="E324" s="645"/>
      <c r="F324" s="645"/>
      <c r="G324" s="645"/>
      <c r="H324" s="645"/>
      <c r="I324" s="645"/>
      <c r="J324" s="645"/>
      <c r="K324" s="645"/>
      <c r="L324" s="645"/>
      <c r="M324" s="645"/>
      <c r="N324" s="645"/>
      <c r="O324" s="645"/>
      <c r="P324" s="645"/>
      <c r="Q324" s="645"/>
      <c r="R324" s="645"/>
      <c r="S324" s="645"/>
      <c r="T324" s="645"/>
      <c r="U324" s="645"/>
      <c r="V324" s="597"/>
      <c r="W324" s="645"/>
      <c r="X324" s="28"/>
      <c r="Y324" s="28"/>
      <c r="Z324" s="28"/>
      <c r="AA324" s="28"/>
      <c r="AB324" s="28"/>
      <c r="AC324" s="28"/>
      <c r="AD324" s="28"/>
    </row>
    <row r="325" spans="1:30" ht="15" thickBot="1">
      <c r="A325" s="330" t="s">
        <v>347</v>
      </c>
      <c r="B325" s="951" t="s">
        <v>459</v>
      </c>
      <c r="C325" s="952"/>
      <c r="D325" s="331" t="s">
        <v>348</v>
      </c>
      <c r="E325" s="854" t="s">
        <v>349</v>
      </c>
      <c r="F325" s="854"/>
      <c r="G325" s="854" t="s">
        <v>350</v>
      </c>
      <c r="H325" s="854"/>
      <c r="I325" s="330" t="s">
        <v>351</v>
      </c>
      <c r="J325" s="853" t="s">
        <v>352</v>
      </c>
      <c r="K325" s="854"/>
      <c r="L325" s="903" t="s">
        <v>353</v>
      </c>
      <c r="M325" s="903"/>
      <c r="N325" s="645"/>
      <c r="O325" s="645"/>
      <c r="P325" s="645"/>
      <c r="Q325" s="645"/>
      <c r="R325" s="645"/>
      <c r="S325" s="645"/>
      <c r="T325" s="645"/>
      <c r="U325" s="597"/>
      <c r="V325" s="645"/>
      <c r="W325" s="645"/>
      <c r="X325" s="28"/>
      <c r="Y325" s="28"/>
      <c r="Z325" s="28"/>
      <c r="AA325" s="28"/>
      <c r="AB325" s="28"/>
      <c r="AC325" s="28"/>
    </row>
    <row r="326" spans="1:30" ht="20.100000000000001" customHeight="1" thickTop="1">
      <c r="A326" s="949"/>
      <c r="B326" s="163"/>
      <c r="C326" s="332" t="s">
        <v>1210</v>
      </c>
      <c r="D326" s="828"/>
      <c r="E326" s="1040"/>
      <c r="F326" s="897"/>
      <c r="G326" s="820"/>
      <c r="H326" s="897"/>
      <c r="I326" s="1038"/>
      <c r="J326" s="820"/>
      <c r="K326" s="821"/>
      <c r="L326" s="824"/>
      <c r="M326" s="825"/>
      <c r="N326" s="645"/>
      <c r="O326" s="645"/>
      <c r="P326" s="645"/>
      <c r="Q326" s="645"/>
      <c r="R326" s="645"/>
      <c r="S326" s="645"/>
      <c r="T326" s="645"/>
      <c r="U326" s="597"/>
      <c r="V326" s="645"/>
      <c r="W326" s="645"/>
      <c r="X326" s="28"/>
      <c r="Y326" s="28"/>
      <c r="Z326" s="28"/>
      <c r="AA326" s="28"/>
      <c r="AB326" s="28"/>
      <c r="AC326" s="28"/>
    </row>
    <row r="327" spans="1:30" ht="20.100000000000001" customHeight="1" thickBot="1">
      <c r="A327" s="950"/>
      <c r="B327" s="163"/>
      <c r="C327" s="333" t="s">
        <v>1211</v>
      </c>
      <c r="D327" s="829"/>
      <c r="E327" s="1041"/>
      <c r="F327" s="902"/>
      <c r="G327" s="822"/>
      <c r="H327" s="902"/>
      <c r="I327" s="1039"/>
      <c r="J327" s="822"/>
      <c r="K327" s="823"/>
      <c r="L327" s="826"/>
      <c r="M327" s="827"/>
      <c r="N327" s="645"/>
      <c r="O327" s="645"/>
      <c r="P327" s="645"/>
      <c r="Q327" s="645"/>
      <c r="R327" s="645"/>
      <c r="S327" s="645"/>
      <c r="T327" s="645"/>
      <c r="U327" s="597"/>
      <c r="V327" s="645"/>
      <c r="W327" s="645"/>
      <c r="X327" s="28"/>
      <c r="Y327" s="28"/>
      <c r="Z327" s="28"/>
      <c r="AA327" s="28"/>
      <c r="AB327" s="28"/>
      <c r="AC327" s="28"/>
    </row>
    <row r="328" spans="1:30" ht="20.100000000000001" customHeight="1" thickTop="1">
      <c r="A328" s="949"/>
      <c r="B328" s="163"/>
      <c r="C328" s="287" t="s">
        <v>1210</v>
      </c>
      <c r="D328" s="828"/>
      <c r="E328" s="1040"/>
      <c r="F328" s="897"/>
      <c r="G328" s="820"/>
      <c r="H328" s="897"/>
      <c r="I328" s="1038"/>
      <c r="J328" s="820"/>
      <c r="K328" s="821"/>
      <c r="L328" s="824"/>
      <c r="M328" s="825"/>
      <c r="N328" s="645"/>
      <c r="O328" s="645"/>
      <c r="P328" s="645"/>
      <c r="Q328" s="645"/>
      <c r="R328" s="645"/>
      <c r="S328" s="645"/>
      <c r="T328" s="645"/>
      <c r="U328" s="597"/>
      <c r="V328" s="645"/>
      <c r="W328" s="645"/>
      <c r="X328" s="28"/>
      <c r="Y328" s="28"/>
      <c r="Z328" s="28"/>
      <c r="AA328" s="28"/>
      <c r="AB328" s="28"/>
      <c r="AC328" s="28"/>
    </row>
    <row r="329" spans="1:30" ht="20.100000000000001" customHeight="1" thickBot="1">
      <c r="A329" s="950"/>
      <c r="B329" s="163"/>
      <c r="C329" s="333" t="s">
        <v>1211</v>
      </c>
      <c r="D329" s="829"/>
      <c r="E329" s="1041"/>
      <c r="F329" s="902"/>
      <c r="G329" s="822"/>
      <c r="H329" s="902"/>
      <c r="I329" s="1039"/>
      <c r="J329" s="822"/>
      <c r="K329" s="823"/>
      <c r="L329" s="826"/>
      <c r="M329" s="827"/>
      <c r="N329" s="645"/>
      <c r="O329" s="645"/>
      <c r="P329" s="645"/>
      <c r="Q329" s="645"/>
      <c r="R329" s="645"/>
      <c r="S329" s="645"/>
      <c r="T329" s="645"/>
      <c r="U329" s="597"/>
      <c r="V329" s="645"/>
      <c r="W329" s="645"/>
      <c r="X329" s="28"/>
      <c r="Y329" s="28"/>
      <c r="Z329" s="28"/>
      <c r="AA329" s="28"/>
      <c r="AB329" s="28"/>
      <c r="AC329" s="28"/>
    </row>
    <row r="330" spans="1:30" ht="20.100000000000001" customHeight="1" thickTop="1">
      <c r="A330" s="949"/>
      <c r="B330" s="163"/>
      <c r="C330" s="287" t="s">
        <v>1210</v>
      </c>
      <c r="D330" s="828"/>
      <c r="E330" s="1040"/>
      <c r="F330" s="897"/>
      <c r="G330" s="820"/>
      <c r="H330" s="897"/>
      <c r="I330" s="1038"/>
      <c r="J330" s="820"/>
      <c r="K330" s="821"/>
      <c r="L330" s="824"/>
      <c r="M330" s="825"/>
      <c r="N330" s="645"/>
      <c r="O330" s="645"/>
      <c r="P330" s="645"/>
      <c r="Q330" s="645"/>
      <c r="R330" s="645"/>
      <c r="S330" s="645"/>
      <c r="T330" s="645"/>
      <c r="U330" s="597"/>
      <c r="V330" s="645"/>
      <c r="W330" s="645"/>
      <c r="X330" s="28"/>
      <c r="Y330" s="28"/>
      <c r="Z330" s="28"/>
      <c r="AA330" s="28"/>
      <c r="AB330" s="28"/>
      <c r="AC330" s="28"/>
    </row>
    <row r="331" spans="1:30" ht="20.100000000000001" customHeight="1" thickBot="1">
      <c r="A331" s="950"/>
      <c r="B331" s="163"/>
      <c r="C331" s="333" t="s">
        <v>1211</v>
      </c>
      <c r="D331" s="829"/>
      <c r="E331" s="1041"/>
      <c r="F331" s="902"/>
      <c r="G331" s="822"/>
      <c r="H331" s="902"/>
      <c r="I331" s="1039"/>
      <c r="J331" s="822"/>
      <c r="K331" s="823"/>
      <c r="L331" s="826"/>
      <c r="M331" s="827"/>
      <c r="N331" s="645"/>
      <c r="O331" s="645"/>
      <c r="P331" s="645"/>
      <c r="Q331" s="645"/>
      <c r="R331" s="645"/>
      <c r="S331" s="645"/>
      <c r="T331" s="645"/>
      <c r="U331" s="597"/>
      <c r="V331" s="645"/>
      <c r="W331" s="645"/>
      <c r="X331" s="28"/>
      <c r="Y331" s="28"/>
      <c r="Z331" s="28"/>
      <c r="AA331" s="28"/>
      <c r="AB331" s="28"/>
      <c r="AC331" s="28"/>
    </row>
    <row r="332" spans="1:30" ht="20.100000000000001" customHeight="1" thickTop="1">
      <c r="A332" s="949"/>
      <c r="B332" s="163"/>
      <c r="C332" s="287" t="s">
        <v>1210</v>
      </c>
      <c r="D332" s="828"/>
      <c r="E332" s="1040"/>
      <c r="F332" s="897"/>
      <c r="G332" s="820"/>
      <c r="H332" s="897"/>
      <c r="I332" s="1038"/>
      <c r="J332" s="820"/>
      <c r="K332" s="821"/>
      <c r="L332" s="824"/>
      <c r="M332" s="825"/>
      <c r="N332" s="645"/>
      <c r="O332" s="645"/>
      <c r="P332" s="645"/>
      <c r="Q332" s="645"/>
      <c r="R332" s="645"/>
      <c r="S332" s="645"/>
      <c r="T332" s="645"/>
      <c r="U332" s="597"/>
      <c r="V332" s="645"/>
      <c r="W332" s="645"/>
      <c r="X332" s="28"/>
      <c r="Y332" s="28"/>
      <c r="Z332" s="28"/>
      <c r="AA332" s="28"/>
      <c r="AB332" s="28"/>
      <c r="AC332" s="28"/>
    </row>
    <row r="333" spans="1:30" ht="20.100000000000001" customHeight="1" thickBot="1">
      <c r="A333" s="950"/>
      <c r="B333" s="163"/>
      <c r="C333" s="333" t="s">
        <v>1211</v>
      </c>
      <c r="D333" s="829"/>
      <c r="E333" s="1041"/>
      <c r="F333" s="902"/>
      <c r="G333" s="822"/>
      <c r="H333" s="902"/>
      <c r="I333" s="1039"/>
      <c r="J333" s="822"/>
      <c r="K333" s="823"/>
      <c r="L333" s="826"/>
      <c r="M333" s="827"/>
      <c r="N333" s="645"/>
      <c r="O333" s="645"/>
      <c r="P333" s="645"/>
      <c r="Q333" s="645"/>
      <c r="R333" s="645"/>
      <c r="S333" s="645"/>
      <c r="T333" s="645"/>
      <c r="U333" s="597"/>
      <c r="V333" s="645"/>
      <c r="W333" s="645"/>
      <c r="X333" s="28"/>
      <c r="Y333" s="28"/>
      <c r="Z333" s="28"/>
      <c r="AA333" s="28"/>
      <c r="AB333" s="28"/>
      <c r="AC333" s="28"/>
    </row>
    <row r="334" spans="1:30" ht="20.100000000000001" customHeight="1" thickTop="1">
      <c r="A334" s="949"/>
      <c r="B334" s="163"/>
      <c r="C334" s="287" t="s">
        <v>1210</v>
      </c>
      <c r="D334" s="828"/>
      <c r="E334" s="1040"/>
      <c r="F334" s="897"/>
      <c r="G334" s="820"/>
      <c r="H334" s="897"/>
      <c r="I334" s="1038"/>
      <c r="J334" s="820"/>
      <c r="K334" s="821"/>
      <c r="L334" s="824"/>
      <c r="M334" s="825"/>
      <c r="N334" s="645"/>
      <c r="O334" s="645"/>
      <c r="P334" s="645"/>
      <c r="Q334" s="645"/>
      <c r="R334" s="645"/>
      <c r="S334" s="645"/>
      <c r="T334" s="645"/>
      <c r="U334" s="597"/>
      <c r="V334" s="645"/>
      <c r="W334" s="645"/>
      <c r="X334" s="28"/>
      <c r="Y334" s="28"/>
      <c r="Z334" s="28"/>
      <c r="AA334" s="28"/>
      <c r="AB334" s="28"/>
      <c r="AC334" s="28"/>
    </row>
    <row r="335" spans="1:30" ht="20.100000000000001" customHeight="1" thickBot="1">
      <c r="A335" s="950"/>
      <c r="B335" s="163"/>
      <c r="C335" s="333" t="s">
        <v>1211</v>
      </c>
      <c r="D335" s="829"/>
      <c r="E335" s="1041"/>
      <c r="F335" s="902"/>
      <c r="G335" s="822"/>
      <c r="H335" s="902"/>
      <c r="I335" s="1039"/>
      <c r="J335" s="822"/>
      <c r="K335" s="823"/>
      <c r="L335" s="826"/>
      <c r="M335" s="827"/>
      <c r="N335" s="645"/>
      <c r="O335" s="645"/>
      <c r="P335" s="645"/>
      <c r="Q335" s="645"/>
      <c r="R335" s="645"/>
      <c r="S335" s="645"/>
      <c r="T335" s="645"/>
      <c r="U335" s="597"/>
      <c r="V335" s="645"/>
      <c r="W335" s="645"/>
      <c r="X335" s="28"/>
      <c r="Y335" s="28"/>
      <c r="Z335" s="28"/>
      <c r="AA335" s="28"/>
      <c r="AB335" s="28"/>
      <c r="AC335" s="28"/>
    </row>
    <row r="336" spans="1:30" ht="15" thickTop="1">
      <c r="A336" s="645"/>
      <c r="B336" s="645"/>
      <c r="C336" s="645"/>
      <c r="D336" s="645"/>
      <c r="E336" s="645"/>
      <c r="F336" s="645"/>
      <c r="G336" s="645"/>
      <c r="H336" s="645"/>
      <c r="I336" s="645"/>
      <c r="J336" s="645"/>
      <c r="K336" s="645"/>
      <c r="L336" s="645"/>
      <c r="M336" s="645"/>
      <c r="N336" s="645"/>
      <c r="O336" s="645"/>
      <c r="P336" s="645"/>
      <c r="Q336" s="645"/>
      <c r="R336" s="645"/>
      <c r="S336" s="645"/>
      <c r="T336" s="645"/>
      <c r="U336" s="645"/>
      <c r="V336" s="597"/>
      <c r="W336" s="645"/>
      <c r="X336" s="28"/>
      <c r="Y336" s="28"/>
      <c r="Z336" s="28"/>
      <c r="AA336" s="28"/>
      <c r="AB336" s="28"/>
      <c r="AC336" s="28"/>
      <c r="AD336" s="28"/>
    </row>
    <row r="337" spans="1:30">
      <c r="A337" s="645"/>
      <c r="B337" s="239" t="s">
        <v>1365</v>
      </c>
      <c r="C337" s="645"/>
      <c r="D337" s="645"/>
      <c r="E337" s="645"/>
      <c r="F337" s="645"/>
      <c r="G337" s="645"/>
      <c r="H337" s="645"/>
      <c r="I337" s="645"/>
      <c r="J337" s="645"/>
      <c r="K337" s="645"/>
      <c r="L337" s="645"/>
      <c r="M337" s="645"/>
      <c r="N337" s="645"/>
      <c r="O337" s="645"/>
      <c r="P337" s="645"/>
      <c r="Q337" s="645"/>
      <c r="R337" s="645"/>
      <c r="S337" s="645"/>
      <c r="T337" s="645"/>
      <c r="U337" s="645"/>
      <c r="V337" s="597"/>
      <c r="W337" s="645"/>
      <c r="X337" s="28"/>
      <c r="Y337" s="28"/>
      <c r="Z337" s="28"/>
      <c r="AA337" s="28"/>
      <c r="AB337" s="28"/>
      <c r="AC337" s="28"/>
      <c r="AD337" s="28"/>
    </row>
    <row r="338" spans="1:30">
      <c r="A338" s="645"/>
      <c r="B338" s="239"/>
      <c r="C338" s="645"/>
      <c r="D338" s="645"/>
      <c r="E338" s="645"/>
      <c r="F338" s="645"/>
      <c r="G338" s="645"/>
      <c r="H338" s="645"/>
      <c r="I338" s="645"/>
      <c r="J338" s="645"/>
      <c r="K338" s="645"/>
      <c r="L338" s="645"/>
      <c r="M338" s="645"/>
      <c r="N338" s="645"/>
      <c r="O338" s="645"/>
      <c r="P338" s="645"/>
      <c r="Q338" s="645"/>
      <c r="R338" s="645"/>
      <c r="S338" s="645"/>
      <c r="T338" s="645"/>
      <c r="U338" s="645"/>
      <c r="V338" s="597"/>
      <c r="W338" s="645"/>
      <c r="X338" s="28"/>
      <c r="Y338" s="28"/>
      <c r="Z338" s="28"/>
      <c r="AA338" s="28"/>
      <c r="AB338" s="28"/>
      <c r="AC338" s="28"/>
      <c r="AD338" s="28"/>
    </row>
    <row r="339" spans="1:30" ht="21">
      <c r="A339" s="650" t="s">
        <v>354</v>
      </c>
      <c r="B339" s="603"/>
      <c r="C339" s="603"/>
      <c r="D339" s="603"/>
      <c r="E339" s="603"/>
      <c r="F339" s="603"/>
      <c r="G339" s="603"/>
      <c r="H339" s="603"/>
      <c r="I339" s="603"/>
      <c r="J339" s="603"/>
      <c r="K339" s="603"/>
      <c r="L339" s="603"/>
      <c r="M339" s="603"/>
      <c r="N339" s="603"/>
      <c r="O339" s="603"/>
      <c r="P339" s="603"/>
      <c r="Q339" s="603"/>
      <c r="R339" s="603"/>
      <c r="S339" s="603"/>
      <c r="T339" s="603"/>
      <c r="U339" s="603"/>
      <c r="V339" s="597"/>
      <c r="W339" s="603"/>
      <c r="X339" s="27"/>
      <c r="Y339" s="27"/>
      <c r="Z339" s="27"/>
      <c r="AA339" s="27"/>
      <c r="AB339" s="27"/>
      <c r="AC339" s="27"/>
      <c r="AD339" s="27"/>
    </row>
    <row r="340" spans="1:30">
      <c r="A340" s="603"/>
      <c r="B340" s="310" t="s">
        <v>1366</v>
      </c>
      <c r="C340" s="603"/>
      <c r="D340" s="603"/>
      <c r="E340" s="603"/>
      <c r="F340" s="603"/>
      <c r="G340" s="603"/>
      <c r="H340" s="603"/>
      <c r="I340" s="603"/>
      <c r="J340" s="603"/>
      <c r="K340" s="603"/>
      <c r="L340" s="603"/>
      <c r="M340" s="603"/>
      <c r="N340" s="603"/>
      <c r="O340" s="603"/>
      <c r="P340" s="603"/>
      <c r="Q340" s="603"/>
      <c r="R340" s="603"/>
      <c r="S340" s="603"/>
      <c r="T340" s="603"/>
      <c r="U340" s="603"/>
      <c r="V340" s="597"/>
      <c r="W340" s="603"/>
      <c r="X340" s="27"/>
      <c r="Y340" s="27"/>
      <c r="Z340" s="27"/>
      <c r="AA340" s="27"/>
      <c r="AB340" s="27"/>
      <c r="AC340" s="27"/>
      <c r="AD340" s="27"/>
    </row>
    <row r="341" spans="1:30" ht="18" customHeight="1">
      <c r="A341" s="603"/>
      <c r="B341" s="285" t="s">
        <v>156</v>
      </c>
      <c r="C341" s="603"/>
      <c r="D341" s="603"/>
      <c r="E341" s="603"/>
      <c r="F341" s="603"/>
      <c r="G341" s="603"/>
      <c r="H341" s="603"/>
      <c r="I341" s="603"/>
      <c r="J341" s="603"/>
      <c r="K341" s="603"/>
      <c r="L341" s="603"/>
      <c r="M341" s="603"/>
      <c r="N341" s="603"/>
      <c r="O341" s="603"/>
      <c r="P341" s="603"/>
      <c r="Q341" s="603"/>
      <c r="R341" s="603"/>
      <c r="S341" s="603"/>
      <c r="T341" s="603"/>
      <c r="U341" s="603"/>
      <c r="V341" s="597"/>
      <c r="W341" s="603"/>
      <c r="X341" s="27"/>
      <c r="Y341" s="27"/>
      <c r="Z341" s="27"/>
      <c r="AA341" s="27"/>
      <c r="AB341" s="27"/>
      <c r="AC341" s="27"/>
      <c r="AD341" s="27"/>
    </row>
    <row r="342" spans="1:30" ht="18.75" customHeight="1">
      <c r="A342" s="603"/>
      <c r="B342" s="1366"/>
      <c r="C342" s="1367"/>
      <c r="D342" s="1367"/>
      <c r="E342" s="1367"/>
      <c r="F342" s="1367"/>
      <c r="G342" s="1367"/>
      <c r="H342" s="1367"/>
      <c r="I342" s="1367"/>
      <c r="J342" s="1367"/>
      <c r="K342" s="1367"/>
      <c r="L342" s="1367"/>
      <c r="M342" s="1368"/>
      <c r="N342" s="603"/>
      <c r="O342" s="603"/>
      <c r="P342" s="603"/>
      <c r="Q342" s="603"/>
      <c r="R342" s="603"/>
      <c r="S342" s="603"/>
      <c r="T342" s="603"/>
      <c r="U342" s="603"/>
      <c r="V342" s="597"/>
      <c r="W342" s="603"/>
      <c r="X342" s="27"/>
      <c r="Y342" s="27"/>
      <c r="Z342" s="27"/>
      <c r="AA342" s="27"/>
      <c r="AB342" s="27"/>
      <c r="AC342" s="27"/>
      <c r="AD342" s="27"/>
    </row>
    <row r="343" spans="1:30" ht="18.75" customHeight="1">
      <c r="A343" s="603"/>
      <c r="B343" s="1369"/>
      <c r="C343" s="1370"/>
      <c r="D343" s="1370"/>
      <c r="E343" s="1370"/>
      <c r="F343" s="1370"/>
      <c r="G343" s="1370"/>
      <c r="H343" s="1370"/>
      <c r="I343" s="1370"/>
      <c r="J343" s="1370"/>
      <c r="K343" s="1370"/>
      <c r="L343" s="1370"/>
      <c r="M343" s="1371"/>
      <c r="N343" s="603"/>
      <c r="O343" s="603"/>
      <c r="P343" s="603"/>
      <c r="Q343" s="603"/>
      <c r="R343" s="603"/>
      <c r="S343" s="603"/>
      <c r="T343" s="603"/>
      <c r="U343" s="603"/>
      <c r="V343" s="597"/>
      <c r="W343" s="603"/>
      <c r="X343" s="27"/>
      <c r="Y343" s="27"/>
      <c r="Z343" s="27"/>
      <c r="AA343" s="27"/>
      <c r="AB343" s="27"/>
      <c r="AC343" s="27"/>
      <c r="AD343" s="27"/>
    </row>
    <row r="344" spans="1:30" ht="18.75" customHeight="1">
      <c r="A344" s="603"/>
      <c r="B344" s="1369"/>
      <c r="C344" s="1370"/>
      <c r="D344" s="1370"/>
      <c r="E344" s="1370"/>
      <c r="F344" s="1370"/>
      <c r="G344" s="1370"/>
      <c r="H344" s="1370"/>
      <c r="I344" s="1370"/>
      <c r="J344" s="1370"/>
      <c r="K344" s="1370"/>
      <c r="L344" s="1370"/>
      <c r="M344" s="1371"/>
      <c r="N344" s="603"/>
      <c r="O344" s="603"/>
      <c r="P344" s="603"/>
      <c r="Q344" s="603"/>
      <c r="R344" s="603"/>
      <c r="S344" s="603"/>
      <c r="T344" s="603"/>
      <c r="U344" s="603"/>
      <c r="V344" s="597"/>
      <c r="W344" s="603"/>
      <c r="X344" s="27"/>
      <c r="Y344" s="27"/>
      <c r="Z344" s="27"/>
      <c r="AA344" s="27"/>
      <c r="AB344" s="27"/>
      <c r="AC344" s="27"/>
      <c r="AD344" s="27"/>
    </row>
    <row r="345" spans="1:30" ht="18.75" customHeight="1">
      <c r="A345" s="603"/>
      <c r="B345" s="1369"/>
      <c r="C345" s="1370"/>
      <c r="D345" s="1370"/>
      <c r="E345" s="1370"/>
      <c r="F345" s="1370"/>
      <c r="G345" s="1370"/>
      <c r="H345" s="1370"/>
      <c r="I345" s="1370"/>
      <c r="J345" s="1370"/>
      <c r="K345" s="1370"/>
      <c r="L345" s="1370"/>
      <c r="M345" s="1371"/>
      <c r="N345" s="603"/>
      <c r="O345" s="603"/>
      <c r="P345" s="603"/>
      <c r="Q345" s="603"/>
      <c r="R345" s="603"/>
      <c r="S345" s="603"/>
      <c r="T345" s="603"/>
      <c r="U345" s="603"/>
      <c r="V345" s="597"/>
      <c r="W345" s="603"/>
      <c r="X345" s="27"/>
      <c r="Y345" s="27"/>
      <c r="Z345" s="27"/>
      <c r="AA345" s="27"/>
      <c r="AB345" s="27"/>
      <c r="AC345" s="27"/>
      <c r="AD345" s="27"/>
    </row>
    <row r="346" spans="1:30" ht="18.75" customHeight="1">
      <c r="A346" s="603"/>
      <c r="B346" s="1369"/>
      <c r="C346" s="1370"/>
      <c r="D346" s="1370"/>
      <c r="E346" s="1370"/>
      <c r="F346" s="1370"/>
      <c r="G346" s="1370"/>
      <c r="H346" s="1370"/>
      <c r="I346" s="1370"/>
      <c r="J346" s="1370"/>
      <c r="K346" s="1370"/>
      <c r="L346" s="1370"/>
      <c r="M346" s="1371"/>
      <c r="N346" s="603"/>
      <c r="O346" s="603"/>
      <c r="P346" s="603"/>
      <c r="Q346" s="603"/>
      <c r="R346" s="603"/>
      <c r="S346" s="603"/>
      <c r="T346" s="603"/>
      <c r="U346" s="603"/>
      <c r="V346" s="597"/>
      <c r="W346" s="603"/>
      <c r="X346" s="27"/>
      <c r="Y346" s="27"/>
      <c r="Z346" s="27"/>
      <c r="AA346" s="27"/>
      <c r="AB346" s="27"/>
      <c r="AC346" s="27"/>
      <c r="AD346" s="27"/>
    </row>
    <row r="347" spans="1:30" ht="18.75" customHeight="1">
      <c r="A347" s="603"/>
      <c r="B347" s="1369"/>
      <c r="C347" s="1370"/>
      <c r="D347" s="1370"/>
      <c r="E347" s="1370"/>
      <c r="F347" s="1370"/>
      <c r="G347" s="1370"/>
      <c r="H347" s="1370"/>
      <c r="I347" s="1370"/>
      <c r="J347" s="1370"/>
      <c r="K347" s="1370"/>
      <c r="L347" s="1370"/>
      <c r="M347" s="1371"/>
      <c r="N347" s="603"/>
      <c r="O347" s="603"/>
      <c r="P347" s="603"/>
      <c r="Q347" s="603"/>
      <c r="R347" s="603"/>
      <c r="S347" s="603"/>
      <c r="T347" s="603"/>
      <c r="U347" s="603"/>
      <c r="V347" s="597"/>
      <c r="W347" s="603"/>
      <c r="X347" s="27"/>
      <c r="Y347" s="27"/>
      <c r="Z347" s="27"/>
      <c r="AA347" s="27"/>
      <c r="AB347" s="27"/>
      <c r="AC347" s="27"/>
      <c r="AD347" s="27"/>
    </row>
    <row r="348" spans="1:30" ht="18.75" customHeight="1">
      <c r="A348" s="603"/>
      <c r="B348" s="1369"/>
      <c r="C348" s="1370"/>
      <c r="D348" s="1370"/>
      <c r="E348" s="1370"/>
      <c r="F348" s="1370"/>
      <c r="G348" s="1370"/>
      <c r="H348" s="1370"/>
      <c r="I348" s="1370"/>
      <c r="J348" s="1370"/>
      <c r="K348" s="1370"/>
      <c r="L348" s="1370"/>
      <c r="M348" s="1371"/>
      <c r="N348" s="603"/>
      <c r="O348" s="603"/>
      <c r="P348" s="603"/>
      <c r="Q348" s="603"/>
      <c r="R348" s="603"/>
      <c r="S348" s="603"/>
      <c r="T348" s="603"/>
      <c r="U348" s="603"/>
      <c r="V348" s="597"/>
      <c r="W348" s="603"/>
      <c r="X348" s="27"/>
      <c r="Y348" s="27"/>
      <c r="Z348" s="27"/>
      <c r="AA348" s="27"/>
      <c r="AB348" s="27"/>
      <c r="AC348" s="27"/>
      <c r="AD348" s="27"/>
    </row>
    <row r="349" spans="1:30" ht="18.75" customHeight="1">
      <c r="A349" s="603"/>
      <c r="B349" s="1372"/>
      <c r="C349" s="1373"/>
      <c r="D349" s="1373"/>
      <c r="E349" s="1373"/>
      <c r="F349" s="1373"/>
      <c r="G349" s="1373"/>
      <c r="H349" s="1373"/>
      <c r="I349" s="1373"/>
      <c r="J349" s="1373"/>
      <c r="K349" s="1373"/>
      <c r="L349" s="1373"/>
      <c r="M349" s="1374"/>
      <c r="N349" s="603"/>
      <c r="O349" s="603"/>
      <c r="P349" s="603"/>
      <c r="Q349" s="603"/>
      <c r="R349" s="603"/>
      <c r="S349" s="603"/>
      <c r="T349" s="603"/>
      <c r="U349" s="603"/>
      <c r="V349" s="597"/>
      <c r="W349" s="603"/>
      <c r="X349" s="27"/>
      <c r="Y349" s="27"/>
      <c r="Z349" s="27"/>
      <c r="AA349" s="27"/>
      <c r="AB349" s="27"/>
      <c r="AC349" s="27"/>
      <c r="AD349" s="27"/>
    </row>
    <row r="350" spans="1:30">
      <c r="A350" s="599"/>
      <c r="B350" s="599"/>
      <c r="C350" s="599"/>
      <c r="D350" s="599"/>
      <c r="E350" s="599"/>
      <c r="F350" s="599"/>
      <c r="G350" s="599"/>
      <c r="H350" s="599"/>
      <c r="I350" s="599"/>
      <c r="J350" s="599"/>
      <c r="K350" s="599"/>
      <c r="L350" s="599"/>
      <c r="M350" s="599"/>
      <c r="N350" s="599"/>
      <c r="O350" s="599"/>
      <c r="P350" s="599"/>
      <c r="Q350" s="599"/>
      <c r="R350" s="599"/>
      <c r="S350" s="599"/>
      <c r="T350" s="599"/>
      <c r="U350" s="599"/>
      <c r="V350" s="597"/>
      <c r="W350" s="599"/>
      <c r="X350" s="26"/>
      <c r="Y350" s="26"/>
      <c r="Z350" s="26"/>
      <c r="AA350" s="26"/>
      <c r="AB350" s="26"/>
      <c r="AC350" s="26"/>
      <c r="AD350" s="26"/>
    </row>
    <row r="351" spans="1:30" ht="21">
      <c r="A351" s="599"/>
      <c r="B351" s="228" t="s">
        <v>1361</v>
      </c>
      <c r="C351" s="599"/>
      <c r="D351" s="599"/>
      <c r="E351" s="599"/>
      <c r="F351" s="599"/>
      <c r="G351" s="599"/>
      <c r="H351" s="599"/>
      <c r="I351" s="599"/>
      <c r="J351" s="599"/>
      <c r="K351" s="599"/>
      <c r="L351" s="599"/>
      <c r="M351" s="599"/>
      <c r="N351" s="599"/>
      <c r="O351" s="599"/>
      <c r="P351" s="599"/>
      <c r="Q351" s="599"/>
      <c r="R351" s="599"/>
      <c r="S351" s="599"/>
      <c r="T351" s="599"/>
      <c r="U351" s="599"/>
      <c r="V351" s="597"/>
      <c r="W351" s="599"/>
      <c r="X351" s="26"/>
      <c r="Y351" s="26"/>
      <c r="Z351" s="26"/>
      <c r="AA351" s="26"/>
      <c r="AB351" s="26"/>
      <c r="AC351" s="26"/>
      <c r="AD351" s="26"/>
    </row>
  </sheetData>
  <sheetProtection algorithmName="SHA-512" hashValue="T8nN2SlXwpYf4gNDxK5sIm5ihuydkrGqVwuil/H3lbVWln4D77Ryr5XOjCdLb+6cYshYfqWjRcRYdjSD1q6AAw==" saltValue="ulj/5LeQ63awSSgO5u/XWQ==" spinCount="100000" sheet="1" selectLockedCells="1"/>
  <mergeCells count="229">
    <mergeCell ref="B342:M349"/>
    <mergeCell ref="E325:F325"/>
    <mergeCell ref="G325:H325"/>
    <mergeCell ref="J325:K325"/>
    <mergeCell ref="L325:M325"/>
    <mergeCell ref="N303:R303"/>
    <mergeCell ref="H304:J304"/>
    <mergeCell ref="N304:O304"/>
    <mergeCell ref="N257:R257"/>
    <mergeCell ref="H258:K258"/>
    <mergeCell ref="N258:P258"/>
    <mergeCell ref="N294:R294"/>
    <mergeCell ref="N295:O295"/>
    <mergeCell ref="H257:M257"/>
    <mergeCell ref="H294:M294"/>
    <mergeCell ref="E317:G317"/>
    <mergeCell ref="B297:F297"/>
    <mergeCell ref="B308:C309"/>
    <mergeCell ref="D308:F308"/>
    <mergeCell ref="E316:G316"/>
    <mergeCell ref="D309:F309"/>
    <mergeCell ref="H303:M303"/>
    <mergeCell ref="G303:G305"/>
    <mergeCell ref="E318:G318"/>
    <mergeCell ref="B287:C289"/>
    <mergeCell ref="D287:F287"/>
    <mergeCell ref="B306:F306"/>
    <mergeCell ref="B307:F307"/>
    <mergeCell ref="B299:C300"/>
    <mergeCell ref="D299:F299"/>
    <mergeCell ref="D300:F300"/>
    <mergeCell ref="B298:F298"/>
    <mergeCell ref="B303:F305"/>
    <mergeCell ref="E274:G274"/>
    <mergeCell ref="B257:F259"/>
    <mergeCell ref="G257:G259"/>
    <mergeCell ref="B260:F260"/>
    <mergeCell ref="B261:F261"/>
    <mergeCell ref="B262:F262"/>
    <mergeCell ref="D288:F288"/>
    <mergeCell ref="H295:J295"/>
    <mergeCell ref="G294:G296"/>
    <mergeCell ref="E275:G275"/>
    <mergeCell ref="E276:G276"/>
    <mergeCell ref="B282:F282"/>
    <mergeCell ref="I282:R287"/>
    <mergeCell ref="B283:F283"/>
    <mergeCell ref="B284:F284"/>
    <mergeCell ref="B285:F285"/>
    <mergeCell ref="B290:F290"/>
    <mergeCell ref="B294:F296"/>
    <mergeCell ref="B286:F286"/>
    <mergeCell ref="B265:C266"/>
    <mergeCell ref="D265:F265"/>
    <mergeCell ref="D266:F266"/>
    <mergeCell ref="B264:F264"/>
    <mergeCell ref="D289:F289"/>
    <mergeCell ref="B252:F252"/>
    <mergeCell ref="B253:C254"/>
    <mergeCell ref="D253:F253"/>
    <mergeCell ref="D254:F254"/>
    <mergeCell ref="B263:F263"/>
    <mergeCell ref="B249:F249"/>
    <mergeCell ref="B250:F250"/>
    <mergeCell ref="B238:F238"/>
    <mergeCell ref="B239:C240"/>
    <mergeCell ref="D239:F239"/>
    <mergeCell ref="B251:F251"/>
    <mergeCell ref="B245:F247"/>
    <mergeCell ref="D240:F240"/>
    <mergeCell ref="B248:F248"/>
    <mergeCell ref="N246:P246"/>
    <mergeCell ref="B241:F241"/>
    <mergeCell ref="N245:R245"/>
    <mergeCell ref="B233:F233"/>
    <mergeCell ref="H245:M245"/>
    <mergeCell ref="H246:K246"/>
    <mergeCell ref="B235:F235"/>
    <mergeCell ref="G245:G247"/>
    <mergeCell ref="O162:O163"/>
    <mergeCell ref="P162:P163"/>
    <mergeCell ref="H161:H163"/>
    <mergeCell ref="I161:N161"/>
    <mergeCell ref="O161:W161"/>
    <mergeCell ref="J162:J163"/>
    <mergeCell ref="K162:K163"/>
    <mergeCell ref="L162:L163"/>
    <mergeCell ref="M162:M163"/>
    <mergeCell ref="N162:N163"/>
    <mergeCell ref="R162:R163"/>
    <mergeCell ref="S162:S163"/>
    <mergeCell ref="T162:T163"/>
    <mergeCell ref="U162:U163"/>
    <mergeCell ref="V162:V163"/>
    <mergeCell ref="W162:W163"/>
    <mergeCell ref="B234:F234"/>
    <mergeCell ref="I232:R237"/>
    <mergeCell ref="B237:F237"/>
    <mergeCell ref="B232:F232"/>
    <mergeCell ref="B236:F236"/>
    <mergeCell ref="I162:I163"/>
    <mergeCell ref="B83:F83"/>
    <mergeCell ref="K95:K96"/>
    <mergeCell ref="G94:G96"/>
    <mergeCell ref="I95:I96"/>
    <mergeCell ref="J95:J96"/>
    <mergeCell ref="N95:N96"/>
    <mergeCell ref="O95:O96"/>
    <mergeCell ref="M95:M96"/>
    <mergeCell ref="B91:F91"/>
    <mergeCell ref="B90:F90"/>
    <mergeCell ref="B86:F86"/>
    <mergeCell ref="B81:F81"/>
    <mergeCell ref="B62:F62"/>
    <mergeCell ref="B63:F63"/>
    <mergeCell ref="H19:H20"/>
    <mergeCell ref="I19:I20"/>
    <mergeCell ref="B87:F87"/>
    <mergeCell ref="B88:F88"/>
    <mergeCell ref="B89:F89"/>
    <mergeCell ref="B64:F64"/>
    <mergeCell ref="B74:F74"/>
    <mergeCell ref="B75:F75"/>
    <mergeCell ref="B82:F82"/>
    <mergeCell ref="B69:F69"/>
    <mergeCell ref="B70:F70"/>
    <mergeCell ref="B71:F71"/>
    <mergeCell ref="B72:F72"/>
    <mergeCell ref="B73:F73"/>
    <mergeCell ref="B78:F78"/>
    <mergeCell ref="B79:F79"/>
    <mergeCell ref="B80:F80"/>
    <mergeCell ref="B46:F46"/>
    <mergeCell ref="E44:G44"/>
    <mergeCell ref="K19:K20"/>
    <mergeCell ref="B85:F85"/>
    <mergeCell ref="W95:W96"/>
    <mergeCell ref="O94:W94"/>
    <mergeCell ref="H94:H96"/>
    <mergeCell ref="A94:F96"/>
    <mergeCell ref="T95:T96"/>
    <mergeCell ref="U95:U96"/>
    <mergeCell ref="V95:V96"/>
    <mergeCell ref="P95:P96"/>
    <mergeCell ref="L95:L96"/>
    <mergeCell ref="S95:S96"/>
    <mergeCell ref="R95:R96"/>
    <mergeCell ref="Q95:Q96"/>
    <mergeCell ref="I94:N94"/>
    <mergeCell ref="B84:F84"/>
    <mergeCell ref="B77:F77"/>
    <mergeCell ref="I52:J52"/>
    <mergeCell ref="J19:J20"/>
    <mergeCell ref="B65:F65"/>
    <mergeCell ref="B66:F66"/>
    <mergeCell ref="B67:F67"/>
    <mergeCell ref="B68:F68"/>
    <mergeCell ref="I53:J53"/>
    <mergeCell ref="J18:K18"/>
    <mergeCell ref="I51:J51"/>
    <mergeCell ref="F52:G52"/>
    <mergeCell ref="D52:E52"/>
    <mergeCell ref="B76:F76"/>
    <mergeCell ref="F51:G51"/>
    <mergeCell ref="D51:E51"/>
    <mergeCell ref="B60:F60"/>
    <mergeCell ref="F53:G53"/>
    <mergeCell ref="D53:E53"/>
    <mergeCell ref="F54:G54"/>
    <mergeCell ref="I58:R63"/>
    <mergeCell ref="K54:L54"/>
    <mergeCell ref="I54:J54"/>
    <mergeCell ref="B59:F59"/>
    <mergeCell ref="D54:E54"/>
    <mergeCell ref="B61:F61"/>
    <mergeCell ref="B58:F58"/>
    <mergeCell ref="K52:L52"/>
    <mergeCell ref="H18:I18"/>
    <mergeCell ref="K51:L51"/>
    <mergeCell ref="K53:L53"/>
    <mergeCell ref="E45:G45"/>
    <mergeCell ref="E43:G43"/>
    <mergeCell ref="A223:A225"/>
    <mergeCell ref="A97:A125"/>
    <mergeCell ref="A126:A134"/>
    <mergeCell ref="A135:A155"/>
    <mergeCell ref="A156:A158"/>
    <mergeCell ref="A161:F163"/>
    <mergeCell ref="G161:G163"/>
    <mergeCell ref="A164:A192"/>
    <mergeCell ref="Q162:Q163"/>
    <mergeCell ref="A193:A201"/>
    <mergeCell ref="A202:A222"/>
    <mergeCell ref="I326:I327"/>
    <mergeCell ref="J326:K327"/>
    <mergeCell ref="L326:M327"/>
    <mergeCell ref="D328:D329"/>
    <mergeCell ref="E328:F329"/>
    <mergeCell ref="G328:H329"/>
    <mergeCell ref="I328:I329"/>
    <mergeCell ref="J328:K329"/>
    <mergeCell ref="L328:M329"/>
    <mergeCell ref="I334:I335"/>
    <mergeCell ref="J334:K335"/>
    <mergeCell ref="L334:M335"/>
    <mergeCell ref="D330:D331"/>
    <mergeCell ref="E330:F331"/>
    <mergeCell ref="G330:H331"/>
    <mergeCell ref="I330:I331"/>
    <mergeCell ref="J330:K331"/>
    <mergeCell ref="L330:M331"/>
    <mergeCell ref="D332:D333"/>
    <mergeCell ref="E332:F333"/>
    <mergeCell ref="G332:H333"/>
    <mergeCell ref="I332:I333"/>
    <mergeCell ref="J332:K333"/>
    <mergeCell ref="L332:M333"/>
    <mergeCell ref="B325:C325"/>
    <mergeCell ref="A326:A327"/>
    <mergeCell ref="A328:A329"/>
    <mergeCell ref="A330:A331"/>
    <mergeCell ref="A332:A333"/>
    <mergeCell ref="A334:A335"/>
    <mergeCell ref="D334:D335"/>
    <mergeCell ref="E334:F335"/>
    <mergeCell ref="G334:H335"/>
    <mergeCell ref="D326:D327"/>
    <mergeCell ref="E326:F327"/>
    <mergeCell ref="G326:H327"/>
  </mergeCells>
  <phoneticPr fontId="7"/>
  <dataValidations count="7">
    <dataValidation imeMode="on" allowBlank="1" showInputMessage="1" showErrorMessage="1" sqref="B342:M349 E316:G318 F52:F54 I52:K54 B52:D54 E43:G45 D308:F309 D253:F254 D299:F300 D239:F240 E274:G276 D265:F266 D287:F289 E326 G326 I326:J326 E328 G328 I328:J328 E330 G330 I330:J330 E332 G332 I332:J332 E334 G334 I334:J334" xr:uid="{00000000-0002-0000-0900-000000000000}"/>
    <dataValidation type="whole" imeMode="off" allowBlank="1" showInputMessage="1" showErrorMessage="1" sqref="D326 D328 D330 D332 D334" xr:uid="{00000000-0002-0000-0900-000001000000}">
      <formula1>0</formula1>
      <formula2>150</formula2>
    </dataValidation>
    <dataValidation type="whole" imeMode="off" allowBlank="1" showInputMessage="1" showErrorMessage="1" sqref="H52:H54 L326 L328 L330 L332 L334" xr:uid="{00000000-0002-0000-0900-000002000000}">
      <formula1>0</formula1>
      <formula2>1000</formula2>
    </dataValidation>
    <dataValidation type="whole" imeMode="off" allowBlank="1" showInputMessage="1" showErrorMessage="1" sqref="I321:J321 H28:I33 H21:K25 I36:I47 I271:I276 I102:W158 H59:H90 F320:J320 G233:H241 G227:U227 I314:I319 F312:J313 G59:G91 G249:R256 G261:R268 F269:J270 M271:M277 G102:G158 G283:H290 G298:R302 G307:R311 M314:M319 W160:AD160 G160:U160 W227:AD227 I169:W225 G169:G225" xr:uid="{00000000-0002-0000-0900-000003000000}">
      <formula1>0</formula1>
      <formula2>9999999999</formula2>
    </dataValidation>
    <dataValidation type="whole" imeMode="off" allowBlank="1" showInputMessage="1" showErrorMessage="1" sqref="A326:A335" xr:uid="{078D33C8-E275-434A-983A-CE815B9400F0}">
      <formula1>1900</formula1>
      <formula2>2030</formula2>
    </dataValidation>
    <dataValidation type="list" allowBlank="1" showInputMessage="1" prompt="セル右側▼をクリックしてください。" sqref="E9" xr:uid="{3784C130-2131-4421-AB88-872D67AB3B52}">
      <formula1>"✓"</formula1>
    </dataValidation>
    <dataValidation type="list" allowBlank="1" sqref="B326:B335" xr:uid="{83540998-7AB6-43C5-9802-701F954BA04B}">
      <formula1>"✓"</formula1>
    </dataValidation>
  </dataValidations>
  <pageMargins left="0.19685039370078741" right="0" top="0.62992125984251968" bottom="0.62992125984251968" header="0.51181102362204722" footer="0.51181102362204722"/>
  <pageSetup paperSize="9" scale="70" fitToHeight="0" orientation="landscape" errors="dash" horizontalDpi="4294967292" verticalDpi="4294967292" r:id="rId1"/>
  <headerFooter alignWithMargins="0">
    <oddHeader>&amp;A</oddHeader>
    <oddFooter>&amp;P / &amp;N ページ</oddFooter>
  </headerFooter>
  <ignoredErrors>
    <ignoredError sqref="A52:A54" numberStoredAsText="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26"/>
  <sheetViews>
    <sheetView zoomScaleNormal="100" workbookViewId="0">
      <selection activeCell="A2" sqref="A2"/>
    </sheetView>
  </sheetViews>
  <sheetFormatPr defaultColWidth="6.625" defaultRowHeight="13.5"/>
  <cols>
    <col min="1" max="14" width="6.625" style="18"/>
    <col min="15" max="16" width="6.75" style="18" bestFit="1" customWidth="1"/>
    <col min="17" max="16384" width="6.625" style="18"/>
  </cols>
  <sheetData>
    <row r="1" spans="1:16" ht="21">
      <c r="A1" s="651" t="s">
        <v>190</v>
      </c>
      <c r="B1" s="651"/>
      <c r="C1" s="651"/>
      <c r="D1" s="651"/>
      <c r="E1" s="651"/>
      <c r="F1" s="651"/>
      <c r="G1" s="651"/>
      <c r="H1" s="651"/>
      <c r="I1" s="651"/>
      <c r="J1" s="651"/>
      <c r="K1" s="651"/>
      <c r="L1" s="651"/>
      <c r="M1" s="651"/>
      <c r="N1" s="652"/>
      <c r="O1" s="652"/>
      <c r="P1" s="652"/>
    </row>
    <row r="2" spans="1:16" ht="18.75" customHeight="1">
      <c r="A2" s="653"/>
      <c r="B2" s="654" t="s">
        <v>642</v>
      </c>
      <c r="C2" s="655"/>
      <c r="D2" s="651"/>
      <c r="E2" s="651"/>
      <c r="F2" s="651"/>
      <c r="G2" s="651"/>
      <c r="H2" s="651"/>
      <c r="I2" s="651"/>
      <c r="J2" s="651"/>
      <c r="K2" s="651"/>
      <c r="L2" s="651"/>
      <c r="M2" s="651"/>
      <c r="N2" s="656"/>
      <c r="O2" s="652"/>
      <c r="P2" s="652"/>
    </row>
    <row r="3" spans="1:16" ht="12" customHeight="1">
      <c r="A3" s="651"/>
      <c r="B3" s="651"/>
      <c r="C3" s="651"/>
      <c r="D3" s="651"/>
      <c r="E3" s="651"/>
      <c r="F3" s="651"/>
      <c r="G3" s="651"/>
      <c r="H3" s="651"/>
      <c r="I3" s="651"/>
      <c r="J3" s="651"/>
      <c r="K3" s="651"/>
      <c r="L3" s="651"/>
      <c r="M3" s="651"/>
      <c r="N3" s="652"/>
      <c r="O3" s="652"/>
      <c r="P3" s="652"/>
    </row>
    <row r="4" spans="1:16">
      <c r="A4" s="652"/>
      <c r="B4" s="104"/>
      <c r="C4" s="105"/>
      <c r="D4" s="105"/>
      <c r="E4" s="105"/>
      <c r="F4" s="105"/>
      <c r="G4" s="105"/>
      <c r="H4" s="105"/>
      <c r="I4" s="105"/>
      <c r="J4" s="105"/>
      <c r="K4" s="105"/>
      <c r="L4" s="106"/>
      <c r="M4" s="652"/>
      <c r="N4" s="652"/>
      <c r="O4" s="652"/>
      <c r="P4" s="652"/>
    </row>
    <row r="5" spans="1:16">
      <c r="A5" s="652"/>
      <c r="B5" s="107"/>
      <c r="C5" s="154" t="s">
        <v>1363</v>
      </c>
      <c r="D5" s="50"/>
      <c r="E5" s="50"/>
      <c r="F5" s="50"/>
      <c r="G5" s="50"/>
      <c r="H5" s="50"/>
      <c r="I5" s="50"/>
      <c r="J5" s="50"/>
      <c r="K5" s="50"/>
      <c r="L5" s="108"/>
      <c r="M5" s="652"/>
      <c r="N5" s="652"/>
      <c r="O5" s="652"/>
      <c r="P5" s="652"/>
    </row>
    <row r="6" spans="1:16">
      <c r="A6" s="652"/>
      <c r="B6" s="107"/>
      <c r="C6" s="50" t="s">
        <v>112</v>
      </c>
      <c r="D6" s="50"/>
      <c r="E6" s="113"/>
      <c r="F6" s="50" t="s">
        <v>113</v>
      </c>
      <c r="G6" s="50"/>
      <c r="H6" s="50"/>
      <c r="I6" s="50"/>
      <c r="J6" s="50"/>
      <c r="K6" s="50"/>
      <c r="L6" s="108"/>
      <c r="M6" s="652"/>
      <c r="N6" s="652"/>
      <c r="O6" s="652"/>
      <c r="P6" s="652"/>
    </row>
    <row r="7" spans="1:16" ht="3" customHeight="1" thickBot="1">
      <c r="A7" s="652"/>
      <c r="B7" s="107"/>
      <c r="C7" s="50"/>
      <c r="D7" s="50"/>
      <c r="E7" s="50"/>
      <c r="F7" s="50"/>
      <c r="G7" s="50"/>
      <c r="H7" s="50"/>
      <c r="I7" s="50"/>
      <c r="J7" s="50"/>
      <c r="K7" s="50"/>
      <c r="L7" s="108"/>
      <c r="M7" s="652"/>
      <c r="N7" s="652"/>
      <c r="O7" s="652"/>
      <c r="P7" s="652"/>
    </row>
    <row r="8" spans="1:16" ht="15" thickTop="1" thickBot="1">
      <c r="A8" s="652"/>
      <c r="B8" s="107"/>
      <c r="C8" s="50"/>
      <c r="D8" s="50"/>
      <c r="E8" s="51"/>
      <c r="F8" s="50" t="s">
        <v>114</v>
      </c>
      <c r="G8" s="50"/>
      <c r="H8" s="50"/>
      <c r="I8" s="50"/>
      <c r="J8" s="50"/>
      <c r="K8" s="50"/>
      <c r="L8" s="108"/>
      <c r="M8" s="652"/>
      <c r="N8" s="652"/>
      <c r="O8" s="652"/>
      <c r="P8" s="652"/>
    </row>
    <row r="9" spans="1:16" ht="3" customHeight="1" thickTop="1">
      <c r="A9" s="652"/>
      <c r="B9" s="107"/>
      <c r="C9" s="50"/>
      <c r="D9" s="50"/>
      <c r="E9" s="50"/>
      <c r="F9" s="50"/>
      <c r="G9" s="50"/>
      <c r="H9" s="50"/>
      <c r="I9" s="50"/>
      <c r="J9" s="50"/>
      <c r="K9" s="50"/>
      <c r="L9" s="108"/>
      <c r="M9" s="652"/>
      <c r="N9" s="652"/>
      <c r="O9" s="652"/>
      <c r="P9" s="652"/>
    </row>
    <row r="10" spans="1:16">
      <c r="A10" s="652"/>
      <c r="B10" s="107"/>
      <c r="C10" s="50"/>
      <c r="D10" s="50"/>
      <c r="E10" s="164" t="s">
        <v>1225</v>
      </c>
      <c r="F10" s="154" t="s">
        <v>115</v>
      </c>
      <c r="G10" s="50"/>
      <c r="H10" s="50"/>
      <c r="I10" s="50"/>
      <c r="J10" s="50"/>
      <c r="K10" s="50"/>
      <c r="L10" s="108"/>
      <c r="M10" s="652"/>
      <c r="N10" s="652"/>
      <c r="O10" s="652"/>
      <c r="P10" s="652"/>
    </row>
    <row r="11" spans="1:16">
      <c r="A11" s="652"/>
      <c r="B11" s="109"/>
      <c r="C11" s="110"/>
      <c r="D11" s="110"/>
      <c r="E11" s="110"/>
      <c r="F11" s="110"/>
      <c r="G11" s="110"/>
      <c r="H11" s="110"/>
      <c r="I11" s="110"/>
      <c r="J11" s="110"/>
      <c r="K11" s="110"/>
      <c r="L11" s="111"/>
      <c r="M11" s="652"/>
      <c r="N11" s="652"/>
      <c r="O11" s="652"/>
      <c r="P11" s="652"/>
    </row>
    <row r="12" spans="1:16">
      <c r="A12" s="652"/>
      <c r="B12" s="652"/>
      <c r="C12" s="652"/>
      <c r="D12" s="652"/>
      <c r="E12" s="652"/>
      <c r="F12" s="652"/>
      <c r="G12" s="652"/>
      <c r="H12" s="652"/>
      <c r="I12" s="652"/>
      <c r="J12" s="652"/>
      <c r="K12" s="652"/>
      <c r="L12" s="652"/>
      <c r="M12" s="652"/>
      <c r="N12" s="652"/>
      <c r="O12" s="652"/>
      <c r="P12" s="652"/>
    </row>
    <row r="13" spans="1:16" ht="21">
      <c r="A13" s="657" t="s">
        <v>116</v>
      </c>
      <c r="B13" s="657"/>
      <c r="C13" s="657"/>
      <c r="D13" s="657"/>
      <c r="E13" s="657"/>
      <c r="F13" s="657"/>
      <c r="G13" s="657"/>
      <c r="H13" s="657"/>
      <c r="I13" s="657"/>
      <c r="J13" s="657"/>
      <c r="K13" s="657"/>
      <c r="L13" s="657"/>
      <c r="M13" s="657"/>
      <c r="N13" s="652"/>
      <c r="O13" s="652"/>
      <c r="P13" s="652"/>
    </row>
    <row r="14" spans="1:16">
      <c r="A14" s="658"/>
      <c r="B14" s="652"/>
      <c r="C14" s="652"/>
      <c r="D14" s="652"/>
      <c r="E14" s="652"/>
      <c r="F14" s="652"/>
      <c r="G14" s="652"/>
      <c r="H14" s="652"/>
      <c r="I14" s="652"/>
      <c r="J14" s="652"/>
      <c r="K14" s="652"/>
      <c r="L14" s="652"/>
      <c r="M14" s="652"/>
      <c r="N14" s="652"/>
      <c r="O14" s="652"/>
      <c r="P14" s="652"/>
    </row>
    <row r="15" spans="1:16">
      <c r="A15" s="658" t="s">
        <v>1298</v>
      </c>
      <c r="B15" s="652"/>
      <c r="C15" s="652"/>
      <c r="D15" s="652"/>
      <c r="E15" s="652"/>
      <c r="F15" s="652"/>
      <c r="G15" s="652"/>
      <c r="H15" s="652"/>
      <c r="I15" s="652"/>
      <c r="J15" s="652"/>
      <c r="K15" s="652"/>
      <c r="L15" s="652"/>
      <c r="M15" s="652"/>
      <c r="N15" s="652"/>
      <c r="O15" s="652"/>
      <c r="P15" s="652"/>
    </row>
    <row r="16" spans="1:16">
      <c r="A16" s="231" t="s">
        <v>1536</v>
      </c>
      <c r="B16" s="652"/>
      <c r="C16" s="652"/>
      <c r="D16" s="652"/>
      <c r="E16" s="652"/>
      <c r="F16" s="652"/>
      <c r="G16" s="652"/>
      <c r="H16" s="652"/>
      <c r="I16" s="652"/>
      <c r="J16" s="652"/>
      <c r="K16" s="652"/>
      <c r="L16" s="652"/>
      <c r="M16" s="652"/>
      <c r="N16" s="652"/>
      <c r="O16" s="652"/>
      <c r="P16" s="652"/>
    </row>
    <row r="17" spans="1:16">
      <c r="A17" s="163"/>
      <c r="B17" s="660" t="s">
        <v>117</v>
      </c>
      <c r="C17" s="652"/>
      <c r="D17" s="652"/>
      <c r="E17" s="652"/>
      <c r="F17" s="652"/>
      <c r="G17" s="652"/>
      <c r="H17" s="652"/>
      <c r="I17" s="659"/>
      <c r="J17" s="652"/>
      <c r="K17" s="652"/>
      <c r="L17" s="652"/>
      <c r="M17" s="652"/>
      <c r="N17" s="652"/>
      <c r="O17" s="652"/>
      <c r="P17" s="652"/>
    </row>
    <row r="18" spans="1:16">
      <c r="A18" s="163"/>
      <c r="B18" s="660" t="s">
        <v>118</v>
      </c>
      <c r="C18" s="652"/>
      <c r="D18" s="652"/>
      <c r="E18" s="652"/>
      <c r="F18" s="652"/>
      <c r="G18" s="652"/>
      <c r="H18" s="652"/>
      <c r="I18" s="659"/>
      <c r="J18" s="652"/>
      <c r="K18" s="652"/>
      <c r="L18" s="652"/>
      <c r="M18" s="652"/>
      <c r="N18" s="652"/>
      <c r="O18" s="652"/>
      <c r="P18" s="652"/>
    </row>
    <row r="19" spans="1:16">
      <c r="A19" s="163"/>
      <c r="B19" s="660" t="s">
        <v>119</v>
      </c>
      <c r="C19" s="652"/>
      <c r="D19" s="652"/>
      <c r="E19" s="652"/>
      <c r="F19" s="652"/>
      <c r="G19" s="652"/>
      <c r="H19" s="652"/>
      <c r="I19" s="659"/>
      <c r="J19" s="652"/>
      <c r="K19" s="652"/>
      <c r="L19" s="652"/>
      <c r="M19" s="652"/>
      <c r="N19" s="652"/>
      <c r="O19" s="652"/>
      <c r="P19" s="652"/>
    </row>
    <row r="20" spans="1:16">
      <c r="A20" s="658"/>
      <c r="B20" s="661"/>
      <c r="C20" s="652"/>
      <c r="D20" s="652"/>
      <c r="E20" s="652"/>
      <c r="F20" s="652"/>
      <c r="G20" s="652"/>
      <c r="H20" s="652"/>
      <c r="I20" s="652"/>
      <c r="J20" s="652"/>
      <c r="K20" s="652"/>
      <c r="L20" s="652"/>
      <c r="M20" s="652"/>
      <c r="N20" s="652"/>
      <c r="O20" s="652"/>
      <c r="P20" s="652"/>
    </row>
    <row r="21" spans="1:16">
      <c r="A21" s="658" t="s">
        <v>1299</v>
      </c>
      <c r="B21" s="661"/>
      <c r="C21" s="652"/>
      <c r="D21" s="652"/>
      <c r="E21" s="652"/>
      <c r="F21" s="652"/>
      <c r="G21" s="652"/>
      <c r="H21" s="652"/>
      <c r="I21" s="652"/>
      <c r="J21" s="652"/>
      <c r="K21" s="652"/>
      <c r="L21" s="652"/>
      <c r="M21" s="652"/>
      <c r="N21" s="652"/>
      <c r="O21" s="652"/>
      <c r="P21" s="652"/>
    </row>
    <row r="22" spans="1:16">
      <c r="A22" s="231" t="s">
        <v>1536</v>
      </c>
      <c r="B22" s="661"/>
      <c r="C22" s="652"/>
      <c r="D22" s="652"/>
      <c r="E22" s="652"/>
      <c r="F22" s="652"/>
      <c r="G22" s="652"/>
      <c r="H22" s="652"/>
      <c r="I22" s="652"/>
      <c r="J22" s="652"/>
      <c r="K22" s="652"/>
      <c r="L22" s="652"/>
      <c r="M22" s="652"/>
      <c r="N22" s="652"/>
      <c r="O22" s="652"/>
      <c r="P22" s="652"/>
    </row>
    <row r="23" spans="1:16">
      <c r="A23" s="163"/>
      <c r="B23" s="662" t="s">
        <v>120</v>
      </c>
      <c r="C23" s="663"/>
      <c r="D23" s="663"/>
      <c r="E23" s="652"/>
      <c r="F23" s="652"/>
      <c r="G23" s="652"/>
      <c r="H23" s="652"/>
      <c r="I23" s="652"/>
      <c r="J23" s="652"/>
      <c r="K23" s="659"/>
      <c r="L23" s="652"/>
      <c r="M23" s="652"/>
      <c r="N23" s="652"/>
      <c r="O23" s="652"/>
      <c r="P23" s="652"/>
    </row>
    <row r="24" spans="1:16">
      <c r="A24" s="163"/>
      <c r="B24" s="662" t="s">
        <v>52</v>
      </c>
      <c r="C24" s="664"/>
      <c r="D24" s="663"/>
      <c r="E24" s="652"/>
      <c r="F24" s="652"/>
      <c r="G24" s="652"/>
      <c r="H24" s="652"/>
      <c r="I24" s="652"/>
      <c r="J24" s="652"/>
      <c r="K24" s="659"/>
      <c r="L24" s="652"/>
      <c r="M24" s="652"/>
      <c r="N24" s="652"/>
      <c r="O24" s="652"/>
      <c r="P24" s="652"/>
    </row>
    <row r="25" spans="1:16">
      <c r="A25" s="163"/>
      <c r="B25" s="662" t="s">
        <v>53</v>
      </c>
      <c r="C25" s="664"/>
      <c r="D25" s="663"/>
      <c r="E25" s="652"/>
      <c r="F25" s="652"/>
      <c r="G25" s="652"/>
      <c r="H25" s="652"/>
      <c r="I25" s="652"/>
      <c r="J25" s="652"/>
      <c r="K25" s="659"/>
      <c r="L25" s="652"/>
      <c r="M25" s="652"/>
      <c r="N25" s="652"/>
      <c r="O25" s="652"/>
      <c r="P25" s="652"/>
    </row>
    <row r="26" spans="1:16">
      <c r="A26" s="163"/>
      <c r="B26" s="662" t="s">
        <v>54</v>
      </c>
      <c r="C26" s="664"/>
      <c r="D26" s="663"/>
      <c r="E26" s="652"/>
      <c r="F26" s="652"/>
      <c r="G26" s="652"/>
      <c r="H26" s="652"/>
      <c r="I26" s="652"/>
      <c r="J26" s="652"/>
      <c r="K26" s="659"/>
      <c r="L26" s="652"/>
      <c r="M26" s="652"/>
      <c r="N26" s="652"/>
      <c r="O26" s="652"/>
      <c r="P26" s="652"/>
    </row>
    <row r="27" spans="1:16">
      <c r="A27" s="163"/>
      <c r="B27" s="662" t="s">
        <v>55</v>
      </c>
      <c r="C27" s="664"/>
      <c r="D27" s="663"/>
      <c r="E27" s="652"/>
      <c r="F27" s="652"/>
      <c r="G27" s="652"/>
      <c r="H27" s="652"/>
      <c r="I27" s="652"/>
      <c r="J27" s="652"/>
      <c r="K27" s="659"/>
      <c r="L27" s="652"/>
      <c r="M27" s="652"/>
      <c r="N27" s="652"/>
      <c r="O27" s="652"/>
      <c r="P27" s="652"/>
    </row>
    <row r="28" spans="1:16">
      <c r="A28" s="163"/>
      <c r="B28" s="662" t="s">
        <v>56</v>
      </c>
      <c r="C28" s="664"/>
      <c r="D28" s="663"/>
      <c r="E28" s="652"/>
      <c r="F28" s="652"/>
      <c r="G28" s="652"/>
      <c r="H28" s="652"/>
      <c r="I28" s="652"/>
      <c r="J28" s="652"/>
      <c r="K28" s="659"/>
      <c r="L28" s="652"/>
      <c r="M28" s="652"/>
      <c r="N28" s="652"/>
      <c r="O28" s="652"/>
      <c r="P28" s="652"/>
    </row>
    <row r="29" spans="1:16">
      <c r="A29" s="163"/>
      <c r="B29" s="662" t="s">
        <v>131</v>
      </c>
      <c r="C29" s="664"/>
      <c r="D29" s="576" t="s">
        <v>802</v>
      </c>
      <c r="E29" s="665" t="s">
        <v>803</v>
      </c>
      <c r="F29" s="1438"/>
      <c r="G29" s="1439"/>
      <c r="H29" s="1406"/>
      <c r="I29" s="652" t="s">
        <v>590</v>
      </c>
      <c r="J29" s="652"/>
      <c r="K29" s="659"/>
      <c r="L29" s="652"/>
      <c r="M29" s="652"/>
      <c r="N29" s="652"/>
      <c r="O29" s="652"/>
      <c r="P29" s="652"/>
    </row>
    <row r="30" spans="1:16">
      <c r="A30" s="663"/>
      <c r="B30" s="664"/>
      <c r="C30" s="664"/>
      <c r="D30" s="666"/>
      <c r="E30" s="666" t="s">
        <v>57</v>
      </c>
      <c r="F30" s="1438"/>
      <c r="G30" s="1439"/>
      <c r="H30" s="1406"/>
      <c r="I30" s="652" t="s">
        <v>590</v>
      </c>
      <c r="J30" s="652"/>
      <c r="K30" s="659"/>
      <c r="L30" s="652"/>
      <c r="M30" s="652"/>
      <c r="N30" s="652"/>
      <c r="O30" s="652"/>
      <c r="P30" s="652"/>
    </row>
    <row r="31" spans="1:16">
      <c r="A31" s="663"/>
      <c r="B31" s="664"/>
      <c r="C31" s="664"/>
      <c r="D31" s="666"/>
      <c r="E31" s="666" t="s">
        <v>57</v>
      </c>
      <c r="F31" s="1438"/>
      <c r="G31" s="1439"/>
      <c r="H31" s="1406"/>
      <c r="I31" s="652" t="s">
        <v>590</v>
      </c>
      <c r="J31" s="652"/>
      <c r="K31" s="659"/>
      <c r="L31" s="652"/>
      <c r="M31" s="652"/>
      <c r="N31" s="652"/>
      <c r="O31" s="652"/>
      <c r="P31" s="652"/>
    </row>
    <row r="32" spans="1:16" ht="14.25" thickBot="1">
      <c r="A32" s="658"/>
      <c r="B32" s="652"/>
      <c r="C32" s="652"/>
      <c r="D32" s="652"/>
      <c r="E32" s="652"/>
      <c r="F32" s="652"/>
      <c r="G32" s="652"/>
      <c r="H32" s="652"/>
      <c r="I32" s="652"/>
      <c r="J32" s="652"/>
      <c r="K32" s="659"/>
      <c r="L32" s="652"/>
      <c r="M32" s="652"/>
      <c r="N32" s="652"/>
      <c r="O32" s="652"/>
      <c r="P32" s="652"/>
    </row>
    <row r="33" spans="1:17" ht="15" thickTop="1" thickBot="1">
      <c r="A33" s="658" t="s">
        <v>1435</v>
      </c>
      <c r="B33" s="652"/>
      <c r="C33" s="652"/>
      <c r="D33" s="652"/>
      <c r="E33" s="652"/>
      <c r="F33" s="652"/>
      <c r="G33" s="652"/>
      <c r="H33" s="71"/>
      <c r="I33" s="652" t="s">
        <v>43</v>
      </c>
      <c r="J33" s="652"/>
      <c r="K33" s="659"/>
      <c r="L33" s="652"/>
      <c r="M33" s="652"/>
      <c r="N33" s="652"/>
      <c r="O33" s="652"/>
      <c r="P33" s="652"/>
    </row>
    <row r="34" spans="1:17" ht="14.25" thickTop="1">
      <c r="A34" s="658" t="s">
        <v>801</v>
      </c>
      <c r="B34" s="652"/>
      <c r="C34" s="652"/>
      <c r="D34" s="652"/>
      <c r="E34" s="652"/>
      <c r="F34" s="652"/>
      <c r="G34" s="652"/>
      <c r="H34" s="652"/>
      <c r="I34" s="652"/>
      <c r="J34" s="652"/>
      <c r="K34" s="659"/>
      <c r="L34" s="652"/>
      <c r="M34" s="652"/>
      <c r="N34" s="652"/>
      <c r="O34" s="652"/>
      <c r="P34" s="652"/>
    </row>
    <row r="35" spans="1:17">
      <c r="A35" s="658"/>
      <c r="B35" s="652"/>
      <c r="C35" s="652"/>
      <c r="D35" s="652"/>
      <c r="E35" s="652"/>
      <c r="F35" s="652"/>
      <c r="G35" s="652"/>
      <c r="H35" s="652"/>
      <c r="I35" s="652"/>
      <c r="J35" s="652"/>
      <c r="K35" s="652"/>
      <c r="L35" s="652"/>
      <c r="M35" s="652"/>
      <c r="N35" s="652"/>
      <c r="O35" s="652"/>
      <c r="P35" s="652"/>
      <c r="Q35" s="66"/>
    </row>
    <row r="36" spans="1:17" ht="21">
      <c r="A36" s="667" t="s">
        <v>1436</v>
      </c>
      <c r="B36" s="668"/>
      <c r="C36" s="668"/>
      <c r="D36" s="668"/>
      <c r="E36" s="668"/>
      <c r="F36" s="668"/>
      <c r="G36" s="668"/>
      <c r="H36" s="668"/>
      <c r="I36" s="668"/>
      <c r="J36" s="668"/>
      <c r="K36" s="228"/>
      <c r="L36" s="228"/>
      <c r="M36" s="241"/>
      <c r="N36" s="652"/>
      <c r="O36" s="652"/>
      <c r="P36" s="652"/>
      <c r="Q36" s="66"/>
    </row>
    <row r="37" spans="1:17" ht="10.5" customHeight="1">
      <c r="A37" s="668"/>
      <c r="B37" s="668"/>
      <c r="C37" s="668"/>
      <c r="D37" s="668"/>
      <c r="E37" s="668"/>
      <c r="F37" s="668"/>
      <c r="G37" s="668"/>
      <c r="H37" s="668"/>
      <c r="I37" s="668"/>
      <c r="J37" s="668"/>
      <c r="K37" s="228"/>
      <c r="L37" s="228"/>
      <c r="M37" s="228"/>
      <c r="N37" s="652"/>
      <c r="O37" s="652"/>
      <c r="P37" s="652"/>
      <c r="Q37" s="66"/>
    </row>
    <row r="38" spans="1:17" ht="14.25" thickBot="1">
      <c r="A38" s="669"/>
      <c r="B38" s="1440" t="s">
        <v>411</v>
      </c>
      <c r="C38" s="1440"/>
      <c r="D38" s="1440"/>
      <c r="E38" s="1440"/>
      <c r="F38" s="243" t="s">
        <v>1251</v>
      </c>
      <c r="G38" s="243" t="s">
        <v>1253</v>
      </c>
      <c r="H38" s="670" t="s">
        <v>256</v>
      </c>
      <c r="I38" s="668"/>
      <c r="J38" s="668"/>
      <c r="K38" s="669"/>
      <c r="L38" s="669"/>
      <c r="M38" s="230"/>
      <c r="N38" s="230"/>
      <c r="O38" s="230"/>
      <c r="P38" s="652"/>
      <c r="Q38" s="66"/>
    </row>
    <row r="39" spans="1:17" ht="15" thickTop="1" thickBot="1">
      <c r="A39" s="669"/>
      <c r="B39" s="1441" t="s">
        <v>637</v>
      </c>
      <c r="C39" s="1441"/>
      <c r="D39" s="1441"/>
      <c r="E39" s="1441"/>
      <c r="F39" s="81"/>
      <c r="G39" s="81"/>
      <c r="H39" s="671">
        <f>SUM(F39:G39)</f>
        <v>0</v>
      </c>
      <c r="I39" s="668"/>
      <c r="J39" s="668"/>
      <c r="K39" s="669"/>
      <c r="L39" s="669"/>
      <c r="M39" s="230"/>
      <c r="N39" s="230"/>
      <c r="O39" s="230"/>
      <c r="P39" s="652"/>
      <c r="Q39" s="66"/>
    </row>
    <row r="40" spans="1:17" ht="15" thickTop="1" thickBot="1">
      <c r="A40" s="669"/>
      <c r="B40" s="1441" t="s">
        <v>633</v>
      </c>
      <c r="C40" s="1441"/>
      <c r="D40" s="1441"/>
      <c r="E40" s="1441"/>
      <c r="F40" s="81"/>
      <c r="G40" s="81"/>
      <c r="H40" s="671">
        <f t="shared" ref="H40:H52" si="0">SUM(F40:G40)</f>
        <v>0</v>
      </c>
      <c r="I40" s="668"/>
      <c r="J40" s="668"/>
      <c r="K40" s="669"/>
      <c r="L40" s="669"/>
      <c r="M40" s="230"/>
      <c r="N40" s="230"/>
      <c r="O40" s="230"/>
      <c r="P40" s="652"/>
      <c r="Q40" s="66"/>
    </row>
    <row r="41" spans="1:17" ht="15" thickTop="1" thickBot="1">
      <c r="A41" s="669"/>
      <c r="B41" s="1441" t="s">
        <v>87</v>
      </c>
      <c r="C41" s="1441"/>
      <c r="D41" s="1441"/>
      <c r="E41" s="1441"/>
      <c r="F41" s="81"/>
      <c r="G41" s="81"/>
      <c r="H41" s="671">
        <f t="shared" si="0"/>
        <v>0</v>
      </c>
      <c r="I41" s="668"/>
      <c r="J41" s="668"/>
      <c r="K41" s="669"/>
      <c r="L41" s="669"/>
      <c r="M41" s="230"/>
      <c r="N41" s="230"/>
      <c r="O41" s="230"/>
      <c r="P41" s="652"/>
      <c r="Q41" s="66"/>
    </row>
    <row r="42" spans="1:17" ht="15" thickTop="1" thickBot="1">
      <c r="A42" s="669"/>
      <c r="B42" s="1441" t="s">
        <v>634</v>
      </c>
      <c r="C42" s="1441"/>
      <c r="D42" s="1441"/>
      <c r="E42" s="1441"/>
      <c r="F42" s="81"/>
      <c r="G42" s="81"/>
      <c r="H42" s="671">
        <f t="shared" si="0"/>
        <v>0</v>
      </c>
      <c r="I42" s="668"/>
      <c r="J42" s="668"/>
      <c r="K42" s="669"/>
      <c r="L42" s="669"/>
      <c r="M42" s="230"/>
      <c r="N42" s="230"/>
      <c r="O42" s="230"/>
      <c r="P42" s="652"/>
      <c r="Q42" s="66"/>
    </row>
    <row r="43" spans="1:17" ht="15" thickTop="1" thickBot="1">
      <c r="A43" s="669"/>
      <c r="B43" s="1441" t="s">
        <v>635</v>
      </c>
      <c r="C43" s="1441"/>
      <c r="D43" s="1441"/>
      <c r="E43" s="1441"/>
      <c r="F43" s="81"/>
      <c r="G43" s="81"/>
      <c r="H43" s="671">
        <f t="shared" si="0"/>
        <v>0</v>
      </c>
      <c r="I43" s="668"/>
      <c r="J43" s="668"/>
      <c r="K43" s="669"/>
      <c r="L43" s="669"/>
      <c r="M43" s="230"/>
      <c r="N43" s="230"/>
      <c r="O43" s="230"/>
      <c r="P43" s="652"/>
      <c r="Q43" s="66"/>
    </row>
    <row r="44" spans="1:17" ht="15" thickTop="1" thickBot="1">
      <c r="A44" s="669"/>
      <c r="B44" s="1441" t="s">
        <v>92</v>
      </c>
      <c r="C44" s="1441"/>
      <c r="D44" s="1441"/>
      <c r="E44" s="1441"/>
      <c r="F44" s="81"/>
      <c r="G44" s="81"/>
      <c r="H44" s="671">
        <f t="shared" si="0"/>
        <v>0</v>
      </c>
      <c r="I44" s="668"/>
      <c r="J44" s="668"/>
      <c r="K44" s="669"/>
      <c r="L44" s="669"/>
      <c r="M44" s="230"/>
      <c r="N44" s="230"/>
      <c r="O44" s="230"/>
      <c r="P44" s="652"/>
      <c r="Q44" s="66"/>
    </row>
    <row r="45" spans="1:17" ht="15" thickTop="1" thickBot="1">
      <c r="A45" s="669"/>
      <c r="B45" s="1441" t="s">
        <v>636</v>
      </c>
      <c r="C45" s="1441"/>
      <c r="D45" s="1441"/>
      <c r="E45" s="1441"/>
      <c r="F45" s="81"/>
      <c r="G45" s="81"/>
      <c r="H45" s="671">
        <f t="shared" si="0"/>
        <v>0</v>
      </c>
      <c r="I45" s="668"/>
      <c r="J45" s="668"/>
      <c r="K45" s="669"/>
      <c r="L45" s="669"/>
      <c r="M45" s="230"/>
      <c r="N45" s="230"/>
      <c r="O45" s="230"/>
      <c r="P45" s="652"/>
      <c r="Q45" s="66"/>
    </row>
    <row r="46" spans="1:17" ht="15" thickTop="1" thickBot="1">
      <c r="A46" s="669"/>
      <c r="B46" s="1444" t="s">
        <v>277</v>
      </c>
      <c r="C46" s="1434"/>
      <c r="D46" s="1434"/>
      <c r="E46" s="1434"/>
      <c r="F46" s="82"/>
      <c r="G46" s="82"/>
      <c r="H46" s="671">
        <f t="shared" si="0"/>
        <v>0</v>
      </c>
      <c r="I46" s="668"/>
      <c r="J46" s="668"/>
      <c r="K46" s="669"/>
      <c r="L46" s="669"/>
      <c r="M46" s="230"/>
      <c r="N46" s="230"/>
      <c r="O46" s="230"/>
      <c r="P46" s="652"/>
      <c r="Q46" s="66"/>
    </row>
    <row r="47" spans="1:17" ht="15" thickTop="1" thickBot="1">
      <c r="A47" s="669"/>
      <c r="B47" s="1444"/>
      <c r="C47" s="1434"/>
      <c r="D47" s="1434"/>
      <c r="E47" s="1434"/>
      <c r="F47" s="82"/>
      <c r="G47" s="82"/>
      <c r="H47" s="671">
        <f t="shared" si="0"/>
        <v>0</v>
      </c>
      <c r="I47" s="668"/>
      <c r="J47" s="668"/>
      <c r="K47" s="669"/>
      <c r="L47" s="669"/>
      <c r="M47" s="230"/>
      <c r="N47" s="230"/>
      <c r="O47" s="230"/>
      <c r="P47" s="652"/>
      <c r="Q47" s="66"/>
    </row>
    <row r="48" spans="1:17" ht="15" thickTop="1" thickBot="1">
      <c r="A48" s="669"/>
      <c r="B48" s="1444"/>
      <c r="C48" s="1434"/>
      <c r="D48" s="1434"/>
      <c r="E48" s="1434"/>
      <c r="F48" s="82"/>
      <c r="G48" s="82"/>
      <c r="H48" s="671">
        <f t="shared" si="0"/>
        <v>0</v>
      </c>
      <c r="I48" s="668"/>
      <c r="J48" s="668"/>
      <c r="K48" s="669"/>
      <c r="L48" s="669"/>
      <c r="M48" s="230"/>
      <c r="N48" s="230"/>
      <c r="O48" s="230"/>
      <c r="P48" s="652"/>
      <c r="Q48" s="66"/>
    </row>
    <row r="49" spans="1:17" ht="15" thickTop="1" thickBot="1">
      <c r="A49" s="669"/>
      <c r="B49" s="1444"/>
      <c r="C49" s="1434"/>
      <c r="D49" s="1434"/>
      <c r="E49" s="1434"/>
      <c r="F49" s="82"/>
      <c r="G49" s="82"/>
      <c r="H49" s="671">
        <f t="shared" si="0"/>
        <v>0</v>
      </c>
      <c r="I49" s="668"/>
      <c r="J49" s="668"/>
      <c r="K49" s="669"/>
      <c r="L49" s="669"/>
      <c r="M49" s="230"/>
      <c r="N49" s="230"/>
      <c r="O49" s="230"/>
      <c r="P49" s="652"/>
      <c r="Q49" s="66"/>
    </row>
    <row r="50" spans="1:17" ht="15" thickTop="1" thickBot="1">
      <c r="A50" s="669"/>
      <c r="B50" s="1444"/>
      <c r="C50" s="1434"/>
      <c r="D50" s="1434"/>
      <c r="E50" s="1434"/>
      <c r="F50" s="82"/>
      <c r="G50" s="82"/>
      <c r="H50" s="671">
        <f t="shared" si="0"/>
        <v>0</v>
      </c>
      <c r="I50" s="668"/>
      <c r="J50" s="668"/>
      <c r="K50" s="669"/>
      <c r="L50" s="669"/>
      <c r="M50" s="230"/>
      <c r="N50" s="230"/>
      <c r="O50" s="230"/>
      <c r="P50" s="652"/>
      <c r="Q50" s="66"/>
    </row>
    <row r="51" spans="1:17" ht="15" thickTop="1" thickBot="1">
      <c r="A51" s="669"/>
      <c r="B51" s="1444"/>
      <c r="C51" s="1434"/>
      <c r="D51" s="1434"/>
      <c r="E51" s="1434"/>
      <c r="F51" s="82"/>
      <c r="G51" s="82"/>
      <c r="H51" s="671">
        <f t="shared" si="0"/>
        <v>0</v>
      </c>
      <c r="I51" s="668"/>
      <c r="J51" s="668"/>
      <c r="K51" s="669"/>
      <c r="L51" s="669"/>
      <c r="M51" s="230"/>
      <c r="N51" s="230"/>
      <c r="O51" s="230"/>
      <c r="P51" s="652"/>
      <c r="Q51" s="66"/>
    </row>
    <row r="52" spans="1:17" ht="14.25" thickTop="1">
      <c r="A52" s="658"/>
      <c r="B52" s="652"/>
      <c r="C52" s="652"/>
      <c r="D52" s="652"/>
      <c r="E52" s="666" t="s">
        <v>284</v>
      </c>
      <c r="F52" s="672">
        <f>SUM(F39:F51)</f>
        <v>0</v>
      </c>
      <c r="G52" s="672">
        <f>SUM(G39:G51)</f>
        <v>0</v>
      </c>
      <c r="H52" s="671">
        <f t="shared" si="0"/>
        <v>0</v>
      </c>
      <c r="I52" s="668"/>
      <c r="J52" s="668"/>
      <c r="K52" s="652"/>
      <c r="L52" s="652"/>
      <c r="M52" s="652"/>
      <c r="N52" s="652"/>
      <c r="O52" s="652"/>
      <c r="P52" s="652"/>
      <c r="Q52" s="66"/>
    </row>
    <row r="53" spans="1:17">
      <c r="A53" s="658"/>
      <c r="B53" s="652"/>
      <c r="C53" s="652"/>
      <c r="D53" s="652"/>
      <c r="E53" s="652"/>
      <c r="F53" s="652"/>
      <c r="G53" s="652"/>
      <c r="H53" s="652"/>
      <c r="I53" s="668"/>
      <c r="J53" s="652"/>
      <c r="K53" s="652"/>
      <c r="L53" s="652"/>
      <c r="M53" s="652"/>
      <c r="N53" s="652"/>
      <c r="O53" s="652"/>
      <c r="P53" s="652"/>
    </row>
    <row r="54" spans="1:17">
      <c r="A54" s="673" t="s">
        <v>1301</v>
      </c>
      <c r="B54" s="652"/>
      <c r="C54" s="652"/>
      <c r="D54" s="652"/>
      <c r="E54" s="652"/>
      <c r="F54" s="652"/>
      <c r="G54" s="652"/>
      <c r="H54" s="652"/>
      <c r="I54" s="652"/>
      <c r="J54" s="652"/>
      <c r="K54" s="652"/>
      <c r="L54" s="652"/>
      <c r="M54" s="652"/>
      <c r="N54" s="652"/>
      <c r="O54" s="652"/>
      <c r="P54" s="652"/>
    </row>
    <row r="55" spans="1:17">
      <c r="A55" s="674" t="s">
        <v>1412</v>
      </c>
      <c r="B55" s="652"/>
      <c r="C55" s="652"/>
      <c r="D55" s="652"/>
      <c r="E55" s="652"/>
      <c r="F55" s="652"/>
      <c r="G55" s="652"/>
      <c r="H55" s="652"/>
      <c r="I55" s="652"/>
      <c r="J55" s="652"/>
      <c r="K55" s="652"/>
      <c r="L55" s="652"/>
      <c r="M55" s="652"/>
      <c r="N55" s="652"/>
      <c r="O55" s="652"/>
      <c r="P55" s="652"/>
    </row>
    <row r="56" spans="1:17">
      <c r="A56" s="652"/>
      <c r="B56" s="652"/>
      <c r="C56" s="652"/>
      <c r="D56" s="652"/>
      <c r="E56" s="652"/>
      <c r="F56" s="652"/>
      <c r="G56" s="652"/>
      <c r="H56" s="652"/>
      <c r="I56" s="652"/>
      <c r="J56" s="652"/>
      <c r="K56" s="652"/>
      <c r="L56" s="652"/>
      <c r="M56" s="652"/>
      <c r="N56" s="652"/>
      <c r="O56" s="652"/>
      <c r="P56" s="652"/>
    </row>
    <row r="57" spans="1:17" ht="34.5" thickBot="1">
      <c r="A57" s="666"/>
      <c r="B57" s="675" t="s">
        <v>237</v>
      </c>
      <c r="C57" s="675" t="s">
        <v>238</v>
      </c>
      <c r="D57" s="1443" t="s">
        <v>239</v>
      </c>
      <c r="E57" s="1443"/>
      <c r="F57" s="1443" t="s">
        <v>240</v>
      </c>
      <c r="G57" s="1443"/>
      <c r="H57" s="676" t="s">
        <v>241</v>
      </c>
      <c r="I57" s="1420" t="s">
        <v>242</v>
      </c>
      <c r="J57" s="1420"/>
      <c r="K57" s="1442" t="s">
        <v>243</v>
      </c>
      <c r="L57" s="1442"/>
      <c r="M57" s="652"/>
      <c r="N57" s="652"/>
      <c r="O57" s="652"/>
      <c r="P57" s="652"/>
    </row>
    <row r="58" spans="1:17" ht="43.5" customHeight="1" thickTop="1" thickBot="1">
      <c r="A58" s="677" t="s">
        <v>44</v>
      </c>
      <c r="B58" s="147"/>
      <c r="C58" s="147"/>
      <c r="D58" s="1435"/>
      <c r="E58" s="1435"/>
      <c r="F58" s="1435"/>
      <c r="G58" s="1436"/>
      <c r="H58" s="89"/>
      <c r="I58" s="1437"/>
      <c r="J58" s="1435"/>
      <c r="K58" s="1435"/>
      <c r="L58" s="1435"/>
      <c r="M58" s="652"/>
      <c r="N58" s="652"/>
      <c r="O58" s="652"/>
      <c r="P58" s="652"/>
    </row>
    <row r="59" spans="1:17" ht="43.5" customHeight="1" thickTop="1" thickBot="1">
      <c r="A59" s="677" t="s">
        <v>45</v>
      </c>
      <c r="B59" s="147"/>
      <c r="C59" s="147"/>
      <c r="D59" s="1435"/>
      <c r="E59" s="1435"/>
      <c r="F59" s="1435"/>
      <c r="G59" s="1436"/>
      <c r="H59" s="89"/>
      <c r="I59" s="1437"/>
      <c r="J59" s="1435"/>
      <c r="K59" s="1435"/>
      <c r="L59" s="1435"/>
      <c r="M59" s="652"/>
      <c r="N59" s="652"/>
      <c r="O59" s="652"/>
      <c r="P59" s="652"/>
    </row>
    <row r="60" spans="1:17" ht="43.5" customHeight="1" thickTop="1" thickBot="1">
      <c r="A60" s="677" t="s">
        <v>591</v>
      </c>
      <c r="B60" s="147"/>
      <c r="C60" s="147"/>
      <c r="D60" s="1435"/>
      <c r="E60" s="1435"/>
      <c r="F60" s="1435"/>
      <c r="G60" s="1436"/>
      <c r="H60" s="89"/>
      <c r="I60" s="1437"/>
      <c r="J60" s="1435"/>
      <c r="K60" s="1435"/>
      <c r="L60" s="1435"/>
      <c r="M60" s="652"/>
      <c r="N60" s="652"/>
      <c r="O60" s="652"/>
      <c r="P60" s="652"/>
    </row>
    <row r="61" spans="1:17" ht="14.25" thickTop="1">
      <c r="A61" s="658"/>
      <c r="B61" s="652"/>
      <c r="C61" s="652"/>
      <c r="D61" s="652"/>
      <c r="E61" s="652"/>
      <c r="F61" s="652"/>
      <c r="G61" s="652"/>
      <c r="H61" s="652"/>
      <c r="I61" s="652"/>
      <c r="J61" s="652"/>
      <c r="K61" s="652"/>
      <c r="L61" s="652"/>
      <c r="M61" s="652"/>
      <c r="N61" s="652"/>
      <c r="O61" s="652"/>
      <c r="P61" s="652"/>
    </row>
    <row r="62" spans="1:17" ht="21">
      <c r="A62" s="1387" t="s">
        <v>776</v>
      </c>
      <c r="B62" s="1387"/>
      <c r="C62" s="1387"/>
      <c r="D62" s="1387"/>
      <c r="E62" s="1387"/>
      <c r="F62" s="1387"/>
      <c r="G62" s="1387"/>
      <c r="H62" s="1387"/>
      <c r="I62" s="1387"/>
      <c r="J62" s="1387"/>
      <c r="K62" s="1387"/>
      <c r="L62" s="1387"/>
      <c r="M62" s="1387"/>
      <c r="N62" s="652"/>
      <c r="O62" s="652"/>
      <c r="P62" s="652"/>
    </row>
    <row r="63" spans="1:17">
      <c r="A63" s="658"/>
      <c r="B63" s="652"/>
      <c r="C63" s="652"/>
      <c r="D63" s="652"/>
      <c r="E63" s="652"/>
      <c r="F63" s="652"/>
      <c r="G63" s="652"/>
      <c r="H63" s="652"/>
      <c r="I63" s="652"/>
      <c r="J63" s="652"/>
      <c r="K63" s="652"/>
      <c r="L63" s="652"/>
      <c r="M63" s="652"/>
      <c r="N63" s="652"/>
      <c r="O63" s="652"/>
      <c r="P63" s="652"/>
    </row>
    <row r="64" spans="1:17">
      <c r="A64" s="658" t="s">
        <v>1602</v>
      </c>
      <c r="B64" s="652"/>
      <c r="C64" s="652"/>
      <c r="D64" s="652"/>
      <c r="E64" s="652"/>
      <c r="F64" s="652"/>
      <c r="G64" s="652"/>
      <c r="H64" s="652"/>
      <c r="I64" s="652"/>
      <c r="J64" s="652"/>
      <c r="K64" s="652"/>
      <c r="L64" s="652"/>
      <c r="M64" s="652"/>
      <c r="N64" s="652"/>
      <c r="O64" s="652"/>
      <c r="P64" s="652"/>
    </row>
    <row r="65" spans="1:16">
      <c r="A65" s="658" t="s">
        <v>225</v>
      </c>
      <c r="B65" s="652"/>
      <c r="C65" s="652"/>
      <c r="D65" s="652"/>
      <c r="E65" s="652"/>
      <c r="F65" s="652"/>
      <c r="G65" s="652"/>
      <c r="H65" s="652"/>
      <c r="I65" s="652"/>
      <c r="J65" s="652"/>
      <c r="K65" s="652"/>
      <c r="L65" s="652"/>
      <c r="M65" s="652"/>
      <c r="N65" s="652"/>
      <c r="O65" s="652"/>
      <c r="P65" s="652"/>
    </row>
    <row r="66" spans="1:16">
      <c r="A66" s="231" t="s">
        <v>1536</v>
      </c>
      <c r="B66" s="652"/>
      <c r="C66" s="652"/>
      <c r="D66" s="652"/>
      <c r="E66" s="652"/>
      <c r="F66" s="652"/>
      <c r="G66" s="652"/>
      <c r="H66" s="652"/>
      <c r="I66" s="652"/>
      <c r="J66" s="652"/>
      <c r="K66" s="652"/>
      <c r="L66" s="652"/>
      <c r="M66" s="652"/>
      <c r="N66" s="652"/>
      <c r="O66" s="652"/>
      <c r="P66" s="652"/>
    </row>
    <row r="67" spans="1:16">
      <c r="A67" s="163"/>
      <c r="B67" s="660" t="s">
        <v>58</v>
      </c>
      <c r="C67" s="652"/>
      <c r="D67" s="652"/>
      <c r="E67" s="652"/>
      <c r="F67" s="652"/>
      <c r="G67" s="659"/>
      <c r="H67" s="652"/>
      <c r="I67" s="652"/>
      <c r="J67" s="652"/>
      <c r="K67" s="652"/>
      <c r="L67" s="652"/>
      <c r="M67" s="652"/>
      <c r="N67" s="652"/>
      <c r="O67" s="652"/>
      <c r="P67" s="652"/>
    </row>
    <row r="68" spans="1:16">
      <c r="A68" s="163"/>
      <c r="B68" s="660" t="s">
        <v>59</v>
      </c>
      <c r="C68" s="652"/>
      <c r="D68" s="652"/>
      <c r="E68" s="652"/>
      <c r="F68" s="652"/>
      <c r="G68" s="659"/>
      <c r="H68" s="652"/>
      <c r="I68" s="652"/>
      <c r="J68" s="652"/>
      <c r="K68" s="652"/>
      <c r="L68" s="652"/>
      <c r="M68" s="652"/>
      <c r="N68" s="652"/>
      <c r="O68" s="652"/>
      <c r="P68" s="652"/>
    </row>
    <row r="69" spans="1:16">
      <c r="A69" s="163"/>
      <c r="B69" s="660" t="s">
        <v>1603</v>
      </c>
      <c r="C69" s="652"/>
      <c r="D69" s="652"/>
      <c r="E69" s="652"/>
      <c r="F69" s="652"/>
      <c r="G69" s="659"/>
      <c r="H69" s="652"/>
      <c r="I69" s="652"/>
      <c r="J69" s="652"/>
      <c r="K69" s="652"/>
      <c r="L69" s="652"/>
      <c r="M69" s="652"/>
      <c r="N69" s="652"/>
      <c r="O69" s="652"/>
      <c r="P69" s="652"/>
    </row>
    <row r="70" spans="1:16">
      <c r="A70" s="658"/>
      <c r="B70" s="652"/>
      <c r="C70" s="652"/>
      <c r="D70" s="652"/>
      <c r="E70" s="652"/>
      <c r="F70" s="652"/>
      <c r="G70" s="652"/>
      <c r="H70" s="652"/>
      <c r="I70" s="652"/>
      <c r="J70" s="652"/>
      <c r="K70" s="652"/>
      <c r="L70" s="652"/>
      <c r="M70" s="652"/>
      <c r="N70" s="652"/>
      <c r="O70" s="652"/>
      <c r="P70" s="652"/>
    </row>
    <row r="71" spans="1:16">
      <c r="A71" s="658" t="s">
        <v>1437</v>
      </c>
      <c r="B71" s="652"/>
      <c r="C71" s="652"/>
      <c r="D71" s="652"/>
      <c r="E71" s="652"/>
      <c r="F71" s="652"/>
      <c r="G71" s="652"/>
      <c r="H71" s="652"/>
      <c r="I71" s="652"/>
      <c r="J71" s="652"/>
      <c r="K71" s="652"/>
      <c r="L71" s="652"/>
      <c r="M71" s="652"/>
      <c r="N71" s="652"/>
      <c r="O71" s="652"/>
      <c r="P71" s="652"/>
    </row>
    <row r="72" spans="1:16">
      <c r="A72" s="652"/>
      <c r="B72" s="658"/>
      <c r="C72" s="652"/>
      <c r="D72" s="652"/>
      <c r="E72" s="652"/>
      <c r="F72" s="652"/>
      <c r="G72" s="652"/>
      <c r="H72" s="652"/>
      <c r="I72" s="652"/>
      <c r="J72" s="652"/>
      <c r="K72" s="652"/>
      <c r="L72" s="652"/>
      <c r="M72" s="652"/>
      <c r="N72" s="652"/>
      <c r="O72" s="652"/>
      <c r="P72" s="652"/>
    </row>
    <row r="73" spans="1:16" ht="14.25" thickBot="1">
      <c r="A73" s="652"/>
      <c r="B73" s="1414" t="s">
        <v>777</v>
      </c>
      <c r="C73" s="1414"/>
      <c r="D73" s="1414"/>
      <c r="E73" s="1414"/>
      <c r="F73" s="1414"/>
      <c r="G73" s="243" t="s">
        <v>1251</v>
      </c>
      <c r="H73" s="243" t="s">
        <v>1253</v>
      </c>
      <c r="I73" s="678" t="s">
        <v>284</v>
      </c>
      <c r="J73" s="652"/>
      <c r="K73" s="652"/>
      <c r="L73" s="652"/>
      <c r="M73" s="652"/>
      <c r="N73" s="652"/>
      <c r="O73" s="652"/>
      <c r="P73" s="652"/>
    </row>
    <row r="74" spans="1:16" ht="15" thickTop="1" thickBot="1">
      <c r="A74" s="652"/>
      <c r="B74" s="1415" t="s">
        <v>638</v>
      </c>
      <c r="C74" s="1415"/>
      <c r="D74" s="1415"/>
      <c r="E74" s="1415"/>
      <c r="F74" s="1415"/>
      <c r="G74" s="71"/>
      <c r="H74" s="71"/>
      <c r="I74" s="679">
        <f>SUM(G74:H74)</f>
        <v>0</v>
      </c>
      <c r="J74" s="652"/>
      <c r="K74" s="652"/>
      <c r="L74" s="652"/>
      <c r="M74" s="652"/>
      <c r="N74" s="652"/>
      <c r="O74" s="652"/>
      <c r="P74" s="652"/>
    </row>
    <row r="75" spans="1:16" ht="15" thickTop="1" thickBot="1">
      <c r="A75" s="652"/>
      <c r="B75" s="1415" t="s">
        <v>64</v>
      </c>
      <c r="C75" s="1415"/>
      <c r="D75" s="1415"/>
      <c r="E75" s="1415"/>
      <c r="F75" s="1415"/>
      <c r="G75" s="71"/>
      <c r="H75" s="71"/>
      <c r="I75" s="679">
        <f t="shared" ref="I75:I87" si="1">SUM(G75:H75)</f>
        <v>0</v>
      </c>
      <c r="J75" s="652"/>
      <c r="K75" s="652"/>
      <c r="L75" s="652"/>
      <c r="M75" s="652"/>
      <c r="N75" s="652"/>
      <c r="O75" s="652"/>
      <c r="P75" s="652"/>
    </row>
    <row r="76" spans="1:16" ht="15" thickTop="1" thickBot="1">
      <c r="A76" s="652"/>
      <c r="B76" s="1415" t="s">
        <v>65</v>
      </c>
      <c r="C76" s="1415"/>
      <c r="D76" s="1415"/>
      <c r="E76" s="1415"/>
      <c r="F76" s="1415"/>
      <c r="G76" s="71"/>
      <c r="H76" s="71"/>
      <c r="I76" s="679">
        <f t="shared" si="1"/>
        <v>0</v>
      </c>
      <c r="J76" s="652"/>
      <c r="K76" s="652"/>
      <c r="L76" s="652"/>
      <c r="M76" s="652"/>
      <c r="N76" s="652"/>
      <c r="O76" s="652"/>
      <c r="P76" s="652"/>
    </row>
    <row r="77" spans="1:16" ht="15" thickTop="1" thickBot="1">
      <c r="A77" s="652"/>
      <c r="B77" s="1415" t="s">
        <v>66</v>
      </c>
      <c r="C77" s="1415"/>
      <c r="D77" s="1415"/>
      <c r="E77" s="1415"/>
      <c r="F77" s="1415"/>
      <c r="G77" s="71"/>
      <c r="H77" s="71"/>
      <c r="I77" s="679">
        <f t="shared" si="1"/>
        <v>0</v>
      </c>
      <c r="J77" s="652"/>
      <c r="K77" s="652"/>
      <c r="L77" s="652"/>
      <c r="M77" s="652"/>
      <c r="N77" s="652"/>
      <c r="O77" s="652"/>
      <c r="P77" s="652"/>
    </row>
    <row r="78" spans="1:16" ht="15" thickTop="1" thickBot="1">
      <c r="A78" s="652"/>
      <c r="B78" s="1415" t="s">
        <v>67</v>
      </c>
      <c r="C78" s="1415"/>
      <c r="D78" s="1415"/>
      <c r="E78" s="1415"/>
      <c r="F78" s="1415"/>
      <c r="G78" s="71"/>
      <c r="H78" s="71"/>
      <c r="I78" s="679">
        <f t="shared" si="1"/>
        <v>0</v>
      </c>
      <c r="J78" s="652"/>
      <c r="K78" s="652"/>
      <c r="L78" s="652"/>
      <c r="M78" s="652"/>
      <c r="N78" s="652"/>
      <c r="O78" s="652"/>
      <c r="P78" s="652"/>
    </row>
    <row r="79" spans="1:16" ht="15" thickTop="1" thickBot="1">
      <c r="A79" s="652"/>
      <c r="B79" s="1415" t="s">
        <v>68</v>
      </c>
      <c r="C79" s="1415"/>
      <c r="D79" s="1415"/>
      <c r="E79" s="1415"/>
      <c r="F79" s="1415"/>
      <c r="G79" s="71"/>
      <c r="H79" s="71"/>
      <c r="I79" s="679">
        <f t="shared" si="1"/>
        <v>0</v>
      </c>
      <c r="J79" s="652"/>
      <c r="K79" s="652"/>
      <c r="L79" s="652"/>
      <c r="M79" s="652"/>
      <c r="N79" s="652"/>
      <c r="O79" s="652"/>
      <c r="P79" s="652"/>
    </row>
    <row r="80" spans="1:16" ht="15" thickTop="1" thickBot="1">
      <c r="A80" s="652"/>
      <c r="B80" s="1415" t="s">
        <v>60</v>
      </c>
      <c r="C80" s="1415"/>
      <c r="D80" s="1415"/>
      <c r="E80" s="1415"/>
      <c r="F80" s="1415"/>
      <c r="G80" s="71"/>
      <c r="H80" s="71"/>
      <c r="I80" s="679">
        <f t="shared" si="1"/>
        <v>0</v>
      </c>
      <c r="J80" s="652"/>
      <c r="K80" s="652"/>
      <c r="L80" s="652"/>
      <c r="M80" s="652"/>
      <c r="N80" s="652"/>
      <c r="O80" s="652"/>
      <c r="P80" s="652"/>
    </row>
    <row r="81" spans="1:16" ht="15" thickTop="1" thickBot="1">
      <c r="A81" s="652"/>
      <c r="B81" s="1415" t="s">
        <v>61</v>
      </c>
      <c r="C81" s="1415"/>
      <c r="D81" s="1415"/>
      <c r="E81" s="1415"/>
      <c r="F81" s="1415"/>
      <c r="G81" s="71"/>
      <c r="H81" s="71"/>
      <c r="I81" s="679">
        <f t="shared" si="1"/>
        <v>0</v>
      </c>
      <c r="J81" s="652"/>
      <c r="K81" s="652"/>
      <c r="L81" s="652"/>
      <c r="M81" s="652"/>
      <c r="N81" s="652"/>
      <c r="O81" s="652"/>
      <c r="P81" s="652"/>
    </row>
    <row r="82" spans="1:16" ht="15" thickTop="1" thickBot="1">
      <c r="A82" s="652"/>
      <c r="B82" s="1415" t="s">
        <v>62</v>
      </c>
      <c r="C82" s="1415"/>
      <c r="D82" s="1415"/>
      <c r="E82" s="1415"/>
      <c r="F82" s="1415"/>
      <c r="G82" s="71"/>
      <c r="H82" s="71"/>
      <c r="I82" s="679">
        <f t="shared" si="1"/>
        <v>0</v>
      </c>
      <c r="J82" s="652"/>
      <c r="K82" s="652"/>
      <c r="L82" s="652"/>
      <c r="M82" s="652"/>
      <c r="N82" s="652"/>
      <c r="O82" s="652"/>
      <c r="P82" s="652"/>
    </row>
    <row r="83" spans="1:16" ht="15" thickTop="1" thickBot="1">
      <c r="A83" s="652"/>
      <c r="B83" s="1415" t="s">
        <v>63</v>
      </c>
      <c r="C83" s="1415"/>
      <c r="D83" s="1415"/>
      <c r="E83" s="1415"/>
      <c r="F83" s="1415"/>
      <c r="G83" s="71"/>
      <c r="H83" s="71"/>
      <c r="I83" s="679">
        <f t="shared" si="1"/>
        <v>0</v>
      </c>
      <c r="J83" s="652"/>
      <c r="K83" s="652"/>
      <c r="L83" s="652"/>
      <c r="M83" s="652"/>
      <c r="N83" s="652"/>
      <c r="O83" s="652"/>
      <c r="P83" s="652"/>
    </row>
    <row r="84" spans="1:16" ht="15" thickTop="1" thickBot="1">
      <c r="A84" s="652"/>
      <c r="B84" s="1389" t="s">
        <v>365</v>
      </c>
      <c r="C84" s="1389"/>
      <c r="D84" s="1390"/>
      <c r="E84" s="1390"/>
      <c r="F84" s="1390"/>
      <c r="G84" s="71"/>
      <c r="H84" s="71"/>
      <c r="I84" s="679">
        <f t="shared" si="1"/>
        <v>0</v>
      </c>
      <c r="J84" s="652"/>
      <c r="K84" s="652"/>
      <c r="L84" s="652"/>
      <c r="M84" s="652"/>
      <c r="N84" s="652"/>
      <c r="O84" s="652"/>
      <c r="P84" s="652"/>
    </row>
    <row r="85" spans="1:16" ht="15" thickTop="1" thickBot="1">
      <c r="A85" s="652"/>
      <c r="B85" s="1389"/>
      <c r="C85" s="1389"/>
      <c r="D85" s="1390"/>
      <c r="E85" s="1390"/>
      <c r="F85" s="1390"/>
      <c r="G85" s="71"/>
      <c r="H85" s="71"/>
      <c r="I85" s="679">
        <f t="shared" si="1"/>
        <v>0</v>
      </c>
      <c r="J85" s="652"/>
      <c r="K85" s="652"/>
      <c r="L85" s="652"/>
      <c r="M85" s="652"/>
      <c r="N85" s="652"/>
      <c r="O85" s="652"/>
      <c r="P85" s="652"/>
    </row>
    <row r="86" spans="1:16" ht="15" thickTop="1" thickBot="1">
      <c r="A86" s="652"/>
      <c r="B86" s="1389"/>
      <c r="C86" s="1389"/>
      <c r="D86" s="1390"/>
      <c r="E86" s="1390"/>
      <c r="F86" s="1390"/>
      <c r="G86" s="71"/>
      <c r="H86" s="71"/>
      <c r="I86" s="679">
        <f t="shared" si="1"/>
        <v>0</v>
      </c>
      <c r="J86" s="652"/>
      <c r="K86" s="652"/>
      <c r="L86" s="652"/>
      <c r="M86" s="652"/>
      <c r="N86" s="652"/>
      <c r="O86" s="652"/>
      <c r="P86" s="652"/>
    </row>
    <row r="87" spans="1:16" ht="14.25" thickTop="1">
      <c r="A87" s="652"/>
      <c r="B87" s="1401" t="s">
        <v>284</v>
      </c>
      <c r="C87" s="1401"/>
      <c r="D87" s="1401"/>
      <c r="E87" s="1401"/>
      <c r="F87" s="1401"/>
      <c r="G87" s="679">
        <f>SUM(G74:G86)</f>
        <v>0</v>
      </c>
      <c r="H87" s="679">
        <f>SUM(H74:H86)</f>
        <v>0</v>
      </c>
      <c r="I87" s="679">
        <f t="shared" si="1"/>
        <v>0</v>
      </c>
      <c r="J87" s="652"/>
      <c r="K87" s="652"/>
      <c r="L87" s="652"/>
      <c r="M87" s="652"/>
      <c r="N87" s="652"/>
      <c r="O87" s="652"/>
      <c r="P87" s="652"/>
    </row>
    <row r="88" spans="1:16">
      <c r="A88" s="652"/>
      <c r="B88" s="659"/>
      <c r="C88" s="659"/>
      <c r="D88" s="659"/>
      <c r="E88" s="659"/>
      <c r="F88" s="659"/>
      <c r="G88" s="659"/>
      <c r="H88" s="659"/>
      <c r="I88" s="659"/>
      <c r="J88" s="659"/>
      <c r="K88" s="659"/>
      <c r="L88" s="659"/>
      <c r="M88" s="659"/>
      <c r="N88" s="652"/>
      <c r="O88" s="652"/>
      <c r="P88" s="652"/>
    </row>
    <row r="89" spans="1:16">
      <c r="A89" s="658" t="s">
        <v>1438</v>
      </c>
      <c r="B89" s="652"/>
      <c r="C89" s="652"/>
      <c r="D89" s="652"/>
      <c r="E89" s="652"/>
      <c r="F89" s="652"/>
      <c r="G89" s="652"/>
      <c r="H89" s="652"/>
      <c r="I89" s="652"/>
      <c r="J89" s="652"/>
      <c r="K89" s="652"/>
      <c r="L89" s="652"/>
      <c r="M89" s="652"/>
      <c r="N89" s="652"/>
      <c r="O89" s="652"/>
      <c r="P89" s="652"/>
    </row>
    <row r="90" spans="1:16">
      <c r="A90" s="658"/>
      <c r="B90" s="652"/>
      <c r="C90" s="652"/>
      <c r="D90" s="652"/>
      <c r="E90" s="652"/>
      <c r="F90" s="652"/>
      <c r="G90" s="652"/>
      <c r="H90" s="652"/>
      <c r="I90" s="652"/>
      <c r="J90" s="652"/>
      <c r="K90" s="652"/>
      <c r="L90" s="652"/>
      <c r="M90" s="652"/>
      <c r="N90" s="652"/>
      <c r="O90" s="652"/>
      <c r="P90" s="652"/>
    </row>
    <row r="91" spans="1:16">
      <c r="A91" s="658"/>
      <c r="B91" s="1431" t="s">
        <v>1159</v>
      </c>
      <c r="C91" s="1432"/>
      <c r="D91" s="1432"/>
      <c r="E91" s="1432"/>
      <c r="F91" s="1433"/>
      <c r="G91" s="1381" t="s">
        <v>1251</v>
      </c>
      <c r="H91" s="1382"/>
      <c r="I91" s="1381" t="s">
        <v>1253</v>
      </c>
      <c r="J91" s="1382"/>
      <c r="K91" s="652"/>
      <c r="L91" s="652"/>
      <c r="M91" s="652"/>
      <c r="N91" s="652"/>
      <c r="O91" s="652"/>
      <c r="P91" s="652"/>
    </row>
    <row r="92" spans="1:16" ht="24.75" customHeight="1" thickBot="1">
      <c r="A92" s="652"/>
      <c r="B92" s="1415" t="s">
        <v>1154</v>
      </c>
      <c r="C92" s="1415"/>
      <c r="D92" s="1415"/>
      <c r="E92" s="1415"/>
      <c r="F92" s="1415"/>
      <c r="G92" s="424" t="s">
        <v>1152</v>
      </c>
      <c r="H92" s="423" t="s">
        <v>1153</v>
      </c>
      <c r="I92" s="424" t="s">
        <v>1152</v>
      </c>
      <c r="J92" s="423" t="s">
        <v>1153</v>
      </c>
      <c r="K92" s="678" t="s">
        <v>284</v>
      </c>
      <c r="L92" s="652"/>
      <c r="M92" s="652"/>
      <c r="N92" s="652"/>
      <c r="O92" s="652"/>
      <c r="P92" s="652"/>
    </row>
    <row r="93" spans="1:16" ht="15" thickTop="1" thickBot="1">
      <c r="A93" s="652"/>
      <c r="B93" s="1415" t="s">
        <v>1155</v>
      </c>
      <c r="C93" s="1415"/>
      <c r="D93" s="1415"/>
      <c r="E93" s="1415"/>
      <c r="F93" s="1415"/>
      <c r="G93" s="71"/>
      <c r="H93" s="71"/>
      <c r="I93" s="71"/>
      <c r="J93" s="71"/>
      <c r="K93" s="679">
        <f>SUM(G93:J93)</f>
        <v>0</v>
      </c>
      <c r="L93" s="652"/>
      <c r="M93" s="652"/>
      <c r="N93" s="652"/>
      <c r="O93" s="652"/>
      <c r="P93" s="652"/>
    </row>
    <row r="94" spans="1:16" ht="15" thickTop="1" thickBot="1">
      <c r="A94" s="652"/>
      <c r="B94" s="1415" t="s">
        <v>1156</v>
      </c>
      <c r="C94" s="1415"/>
      <c r="D94" s="1415"/>
      <c r="E94" s="1415"/>
      <c r="F94" s="1415"/>
      <c r="G94" s="71"/>
      <c r="H94" s="71"/>
      <c r="I94" s="71"/>
      <c r="J94" s="71"/>
      <c r="K94" s="679">
        <f t="shared" ref="K94:K99" si="2">SUM(G94:J94)</f>
        <v>0</v>
      </c>
      <c r="L94" s="652"/>
      <c r="M94" s="652"/>
      <c r="N94" s="652"/>
      <c r="O94" s="652"/>
      <c r="P94" s="652"/>
    </row>
    <row r="95" spans="1:16" ht="15" thickTop="1" thickBot="1">
      <c r="A95" s="652"/>
      <c r="B95" s="1415" t="s">
        <v>1157</v>
      </c>
      <c r="C95" s="1415"/>
      <c r="D95" s="1415"/>
      <c r="E95" s="1415"/>
      <c r="F95" s="1415"/>
      <c r="G95" s="71"/>
      <c r="H95" s="71"/>
      <c r="I95" s="71"/>
      <c r="J95" s="71"/>
      <c r="K95" s="679">
        <f t="shared" si="2"/>
        <v>0</v>
      </c>
      <c r="L95" s="652"/>
      <c r="M95" s="652"/>
      <c r="N95" s="652"/>
      <c r="O95" s="652"/>
      <c r="P95" s="652"/>
    </row>
    <row r="96" spans="1:16" ht="15" thickTop="1" thickBot="1">
      <c r="A96" s="652"/>
      <c r="B96" s="1415" t="s">
        <v>1158</v>
      </c>
      <c r="C96" s="1415"/>
      <c r="D96" s="1415"/>
      <c r="E96" s="1415"/>
      <c r="F96" s="1415"/>
      <c r="G96" s="71"/>
      <c r="H96" s="71"/>
      <c r="I96" s="71"/>
      <c r="J96" s="71"/>
      <c r="K96" s="679">
        <f t="shared" si="2"/>
        <v>0</v>
      </c>
      <c r="L96" s="652"/>
      <c r="M96" s="652"/>
      <c r="N96" s="652"/>
      <c r="O96" s="652"/>
      <c r="P96" s="652"/>
    </row>
    <row r="97" spans="1:19" ht="15" thickTop="1" thickBot="1">
      <c r="A97" s="652"/>
      <c r="B97" s="1389" t="s">
        <v>69</v>
      </c>
      <c r="C97" s="1389"/>
      <c r="D97" s="1390"/>
      <c r="E97" s="1390"/>
      <c r="F97" s="1390"/>
      <c r="G97" s="71"/>
      <c r="H97" s="71"/>
      <c r="I97" s="71"/>
      <c r="J97" s="71"/>
      <c r="K97" s="679">
        <f t="shared" si="2"/>
        <v>0</v>
      </c>
      <c r="L97" s="652"/>
      <c r="M97" s="652"/>
      <c r="N97" s="652"/>
      <c r="O97" s="652"/>
      <c r="P97" s="652"/>
    </row>
    <row r="98" spans="1:19" ht="15" thickTop="1" thickBot="1">
      <c r="A98" s="652"/>
      <c r="B98" s="1389"/>
      <c r="C98" s="1389"/>
      <c r="D98" s="1390"/>
      <c r="E98" s="1390"/>
      <c r="F98" s="1390"/>
      <c r="G98" s="71"/>
      <c r="H98" s="71"/>
      <c r="I98" s="71"/>
      <c r="J98" s="71"/>
      <c r="K98" s="679">
        <f t="shared" si="2"/>
        <v>0</v>
      </c>
      <c r="L98" s="652"/>
      <c r="M98" s="652"/>
      <c r="N98" s="652"/>
      <c r="O98" s="652"/>
      <c r="P98" s="652"/>
    </row>
    <row r="99" spans="1:19" ht="14.25" thickTop="1">
      <c r="A99" s="652"/>
      <c r="B99" s="1401" t="s">
        <v>284</v>
      </c>
      <c r="C99" s="1401"/>
      <c r="D99" s="1401"/>
      <c r="E99" s="1401"/>
      <c r="F99" s="1401"/>
      <c r="G99" s="679">
        <f>SUM(G93:G98)</f>
        <v>0</v>
      </c>
      <c r="H99" s="679">
        <f>SUM(H93:H98)</f>
        <v>0</v>
      </c>
      <c r="I99" s="679">
        <f>SUM(I93:I98)</f>
        <v>0</v>
      </c>
      <c r="J99" s="679">
        <f>SUM(J93:J98)</f>
        <v>0</v>
      </c>
      <c r="K99" s="679">
        <f t="shared" si="2"/>
        <v>0</v>
      </c>
      <c r="L99" s="652"/>
      <c r="M99" s="652"/>
      <c r="N99" s="652"/>
      <c r="O99" s="652"/>
      <c r="P99" s="652"/>
    </row>
    <row r="100" spans="1:19">
      <c r="A100" s="652"/>
      <c r="B100" s="658"/>
      <c r="C100" s="652"/>
      <c r="D100" s="652"/>
      <c r="E100" s="652"/>
      <c r="F100" s="652"/>
      <c r="G100" s="652"/>
      <c r="H100" s="652"/>
      <c r="I100" s="652"/>
      <c r="J100" s="652"/>
      <c r="K100" s="652"/>
      <c r="L100" s="652"/>
      <c r="M100" s="652"/>
      <c r="N100" s="652"/>
      <c r="O100" s="652"/>
      <c r="P100" s="652"/>
    </row>
    <row r="101" spans="1:19">
      <c r="A101" s="658" t="s">
        <v>1439</v>
      </c>
      <c r="B101" s="652"/>
      <c r="C101" s="652"/>
      <c r="D101" s="652"/>
      <c r="E101" s="652"/>
      <c r="F101" s="652"/>
      <c r="G101" s="652"/>
      <c r="H101" s="652"/>
      <c r="I101" s="652"/>
      <c r="J101" s="652"/>
      <c r="K101" s="652"/>
      <c r="L101" s="652"/>
      <c r="M101" s="652"/>
      <c r="N101" s="652"/>
      <c r="O101" s="652"/>
      <c r="P101" s="652"/>
    </row>
    <row r="102" spans="1:19" s="15" customFormat="1">
      <c r="A102" s="680"/>
      <c r="B102" s="596" t="s">
        <v>1550</v>
      </c>
      <c r="C102" s="596"/>
      <c r="D102" s="596"/>
      <c r="E102" s="596"/>
      <c r="F102" s="596"/>
      <c r="G102" s="596"/>
      <c r="H102" s="596"/>
      <c r="I102" s="596"/>
      <c r="J102" s="596"/>
      <c r="K102" s="596"/>
      <c r="L102" s="596"/>
      <c r="M102" s="596"/>
      <c r="N102" s="596"/>
      <c r="O102" s="596"/>
      <c r="P102" s="596"/>
    </row>
    <row r="103" spans="1:19" s="15" customFormat="1">
      <c r="A103" s="680"/>
      <c r="B103" s="596"/>
      <c r="C103" s="596"/>
      <c r="D103" s="596"/>
      <c r="E103" s="596"/>
      <c r="F103" s="596"/>
      <c r="G103" s="596"/>
      <c r="H103" s="596"/>
      <c r="I103" s="596"/>
      <c r="J103" s="596"/>
      <c r="K103" s="596"/>
      <c r="L103" s="596"/>
      <c r="M103" s="596"/>
      <c r="N103" s="596"/>
      <c r="O103" s="596"/>
      <c r="P103" s="596"/>
    </row>
    <row r="104" spans="1:19" s="15" customFormat="1" ht="14.25" thickBot="1">
      <c r="A104" s="596"/>
      <c r="B104" s="1403"/>
      <c r="C104" s="1403"/>
      <c r="D104" s="1403"/>
      <c r="E104" s="1403"/>
      <c r="F104" s="1403"/>
      <c r="G104" s="596"/>
      <c r="H104" s="596"/>
      <c r="I104" s="243" t="s">
        <v>1251</v>
      </c>
      <c r="J104" s="243" t="s">
        <v>1253</v>
      </c>
      <c r="K104" s="678"/>
      <c r="L104" s="678"/>
      <c r="M104" s="596"/>
      <c r="N104" s="596"/>
      <c r="O104" s="596"/>
      <c r="P104" s="596"/>
    </row>
    <row r="105" spans="1:19" s="15" customFormat="1" ht="15" thickTop="1" thickBot="1">
      <c r="A105" s="596"/>
      <c r="B105" s="680" t="s">
        <v>1162</v>
      </c>
      <c r="C105" s="680"/>
      <c r="D105" s="538" t="s">
        <v>576</v>
      </c>
      <c r="E105" s="538" t="s">
        <v>576</v>
      </c>
      <c r="F105" s="538" t="s">
        <v>576</v>
      </c>
      <c r="G105" s="538" t="s">
        <v>576</v>
      </c>
      <c r="H105" s="538" t="s">
        <v>576</v>
      </c>
      <c r="I105" s="72"/>
      <c r="J105" s="72"/>
      <c r="K105" s="549" t="s">
        <v>247</v>
      </c>
      <c r="L105" s="683"/>
      <c r="M105" s="596"/>
      <c r="N105" s="596"/>
      <c r="O105" s="596"/>
      <c r="P105" s="596"/>
    </row>
    <row r="106" spans="1:19" s="15" customFormat="1" ht="15" thickTop="1" thickBot="1">
      <c r="A106" s="596"/>
      <c r="B106" s="680" t="s">
        <v>615</v>
      </c>
      <c r="C106" s="680"/>
      <c r="D106" s="538" t="s">
        <v>280</v>
      </c>
      <c r="E106" s="538" t="s">
        <v>280</v>
      </c>
      <c r="F106" s="538" t="s">
        <v>280</v>
      </c>
      <c r="G106" s="538" t="s">
        <v>280</v>
      </c>
      <c r="H106" s="538" t="s">
        <v>280</v>
      </c>
      <c r="I106" s="72"/>
      <c r="J106" s="72"/>
      <c r="K106" s="549" t="s">
        <v>247</v>
      </c>
      <c r="L106" s="683"/>
      <c r="M106" s="684"/>
      <c r="N106" s="684"/>
      <c r="O106" s="684"/>
      <c r="P106" s="684"/>
      <c r="Q106" s="17"/>
      <c r="R106" s="17"/>
      <c r="S106" s="17"/>
    </row>
    <row r="107" spans="1:19" s="15" customFormat="1" ht="15" thickTop="1" thickBot="1">
      <c r="A107" s="596"/>
      <c r="B107" s="680" t="s">
        <v>616</v>
      </c>
      <c r="C107" s="680"/>
      <c r="D107" s="538" t="s">
        <v>280</v>
      </c>
      <c r="E107" s="538" t="s">
        <v>280</v>
      </c>
      <c r="F107" s="538" t="s">
        <v>280</v>
      </c>
      <c r="G107" s="538" t="s">
        <v>280</v>
      </c>
      <c r="H107" s="538" t="s">
        <v>280</v>
      </c>
      <c r="I107" s="72"/>
      <c r="J107" s="72"/>
      <c r="K107" s="549" t="s">
        <v>247</v>
      </c>
      <c r="L107" s="683"/>
      <c r="M107" s="596"/>
      <c r="N107" s="596"/>
      <c r="O107" s="596"/>
      <c r="P107" s="596"/>
    </row>
    <row r="108" spans="1:19" s="15" customFormat="1" ht="15" thickTop="1" thickBot="1">
      <c r="A108" s="596"/>
      <c r="B108" s="680" t="s">
        <v>1712</v>
      </c>
      <c r="C108" s="680"/>
      <c r="D108" s="538"/>
      <c r="E108" s="538" t="s">
        <v>280</v>
      </c>
      <c r="F108" s="538" t="s">
        <v>280</v>
      </c>
      <c r="G108" s="538" t="s">
        <v>280</v>
      </c>
      <c r="H108" s="538" t="s">
        <v>280</v>
      </c>
      <c r="I108" s="72"/>
      <c r="J108" s="72"/>
      <c r="K108" s="549" t="s">
        <v>247</v>
      </c>
      <c r="L108" s="683"/>
      <c r="M108" s="596"/>
      <c r="N108" s="596"/>
      <c r="O108" s="596"/>
      <c r="P108" s="596"/>
    </row>
    <row r="109" spans="1:19" s="15" customFormat="1" ht="15" thickTop="1" thickBot="1">
      <c r="A109" s="596"/>
      <c r="B109" s="680" t="s">
        <v>1160</v>
      </c>
      <c r="C109" s="680"/>
      <c r="D109" s="538"/>
      <c r="E109" s="538" t="s">
        <v>47</v>
      </c>
      <c r="F109" s="538" t="s">
        <v>47</v>
      </c>
      <c r="G109" s="538" t="s">
        <v>47</v>
      </c>
      <c r="H109" s="538" t="s">
        <v>47</v>
      </c>
      <c r="I109" s="72"/>
      <c r="J109" s="72"/>
      <c r="K109" s="549" t="s">
        <v>247</v>
      </c>
      <c r="L109" s="683"/>
      <c r="M109" s="596"/>
      <c r="N109" s="596"/>
      <c r="O109" s="596"/>
      <c r="P109" s="596"/>
    </row>
    <row r="110" spans="1:19" s="15" customFormat="1" ht="15" thickTop="1" thickBot="1">
      <c r="A110" s="596"/>
      <c r="B110" s="680" t="s">
        <v>1161</v>
      </c>
      <c r="C110" s="682"/>
      <c r="D110" s="665" t="s">
        <v>803</v>
      </c>
      <c r="E110" s="1383"/>
      <c r="F110" s="1384"/>
      <c r="G110" s="1385"/>
      <c r="H110" s="538" t="s">
        <v>279</v>
      </c>
      <c r="I110" s="72"/>
      <c r="J110" s="72"/>
      <c r="K110" s="549" t="s">
        <v>247</v>
      </c>
      <c r="L110" s="683"/>
      <c r="M110" s="596"/>
      <c r="N110" s="596"/>
      <c r="O110" s="596"/>
      <c r="P110" s="596"/>
    </row>
    <row r="111" spans="1:19" s="15" customFormat="1" ht="15" thickTop="1" thickBot="1">
      <c r="A111" s="596"/>
      <c r="B111" s="682"/>
      <c r="C111" s="682"/>
      <c r="D111" s="542" t="s">
        <v>278</v>
      </c>
      <c r="E111" s="1383"/>
      <c r="F111" s="1384"/>
      <c r="G111" s="1385"/>
      <c r="H111" s="538" t="s">
        <v>279</v>
      </c>
      <c r="I111" s="72"/>
      <c r="J111" s="72"/>
      <c r="K111" s="549" t="s">
        <v>247</v>
      </c>
      <c r="L111" s="683"/>
      <c r="M111" s="596"/>
      <c r="N111" s="596"/>
      <c r="O111" s="596"/>
      <c r="P111" s="596"/>
    </row>
    <row r="112" spans="1:19" s="15" customFormat="1" ht="15" thickTop="1" thickBot="1">
      <c r="A112" s="596"/>
      <c r="B112" s="682"/>
      <c r="C112" s="682"/>
      <c r="D112" s="542" t="s">
        <v>278</v>
      </c>
      <c r="E112" s="1383"/>
      <c r="F112" s="1384"/>
      <c r="G112" s="1385"/>
      <c r="H112" s="538" t="s">
        <v>279</v>
      </c>
      <c r="I112" s="72"/>
      <c r="J112" s="72"/>
      <c r="K112" s="549" t="s">
        <v>247</v>
      </c>
      <c r="L112" s="683"/>
      <c r="M112" s="596"/>
      <c r="N112" s="596"/>
      <c r="O112" s="596"/>
      <c r="P112" s="596"/>
    </row>
    <row r="113" spans="1:19" s="15" customFormat="1" ht="14.25" thickTop="1">
      <c r="A113" s="596"/>
      <c r="B113" s="686"/>
      <c r="C113" s="686"/>
      <c r="D113" s="686"/>
      <c r="E113" s="686"/>
      <c r="F113" s="686"/>
      <c r="G113" s="596"/>
      <c r="H113" s="686" t="s">
        <v>284</v>
      </c>
      <c r="I113" s="683">
        <f>SUM(I105:I112)</f>
        <v>0</v>
      </c>
      <c r="J113" s="683">
        <f>SUM(J105:J112)</f>
        <v>0</v>
      </c>
      <c r="K113" s="679"/>
      <c r="L113" s="683"/>
      <c r="M113" s="596"/>
      <c r="N113" s="596"/>
      <c r="O113" s="596"/>
      <c r="P113" s="596"/>
    </row>
    <row r="114" spans="1:19" s="15" customFormat="1" ht="14.25" thickBot="1">
      <c r="A114" s="596"/>
      <c r="B114" s="1386"/>
      <c r="C114" s="1386"/>
      <c r="D114" s="1386"/>
      <c r="E114" s="1386"/>
      <c r="F114" s="1386"/>
      <c r="G114" s="683"/>
      <c r="H114" s="683"/>
      <c r="I114" s="685"/>
      <c r="J114" s="685"/>
      <c r="K114" s="685"/>
      <c r="L114" s="685"/>
      <c r="M114" s="685"/>
      <c r="N114" s="685"/>
      <c r="O114" s="685"/>
      <c r="P114" s="685"/>
      <c r="Q114" s="16"/>
      <c r="R114" s="16"/>
      <c r="S114" s="16"/>
    </row>
    <row r="115" spans="1:19" s="15" customFormat="1" ht="15" thickTop="1" thickBot="1">
      <c r="A115" s="596"/>
      <c r="B115" s="688" t="s">
        <v>70</v>
      </c>
      <c r="C115" s="682"/>
      <c r="D115" s="538" t="s">
        <v>47</v>
      </c>
      <c r="E115" s="538" t="s">
        <v>280</v>
      </c>
      <c r="F115" s="538" t="s">
        <v>280</v>
      </c>
      <c r="G115" s="538" t="s">
        <v>280</v>
      </c>
      <c r="H115" s="538" t="s">
        <v>280</v>
      </c>
      <c r="I115" s="72"/>
      <c r="J115" s="72"/>
      <c r="K115" s="549" t="s">
        <v>247</v>
      </c>
      <c r="L115" s="684"/>
      <c r="M115" s="684"/>
      <c r="N115" s="684"/>
      <c r="O115" s="684"/>
      <c r="P115" s="596"/>
    </row>
    <row r="116" spans="1:19" s="15" customFormat="1" ht="14.25" thickTop="1">
      <c r="A116" s="680"/>
      <c r="B116" s="680"/>
      <c r="C116" s="596"/>
      <c r="D116" s="687"/>
      <c r="E116" s="596"/>
      <c r="F116" s="596"/>
      <c r="G116" s="596"/>
      <c r="H116" s="596"/>
      <c r="I116" s="685"/>
      <c r="J116" s="596"/>
      <c r="K116" s="596"/>
      <c r="L116" s="596"/>
      <c r="M116" s="596"/>
      <c r="N116" s="596"/>
      <c r="O116" s="596"/>
      <c r="P116" s="596"/>
    </row>
    <row r="117" spans="1:19">
      <c r="A117" s="658" t="s">
        <v>1440</v>
      </c>
      <c r="B117" s="652"/>
      <c r="C117" s="652"/>
      <c r="D117" s="666"/>
      <c r="E117" s="652"/>
      <c r="F117" s="652"/>
      <c r="G117" s="652"/>
      <c r="H117" s="652"/>
      <c r="I117" s="659"/>
      <c r="J117" s="652"/>
      <c r="K117" s="652"/>
      <c r="L117" s="652"/>
      <c r="M117" s="652"/>
      <c r="N117" s="652"/>
      <c r="O117" s="652"/>
      <c r="P117" s="652"/>
    </row>
    <row r="118" spans="1:19">
      <c r="A118" s="658"/>
      <c r="B118" s="596" t="s">
        <v>1551</v>
      </c>
      <c r="C118" s="652"/>
      <c r="D118" s="666"/>
      <c r="E118" s="652"/>
      <c r="F118" s="652"/>
      <c r="G118" s="652"/>
      <c r="H118" s="652"/>
      <c r="I118" s="659"/>
      <c r="J118" s="652"/>
      <c r="K118" s="652"/>
      <c r="L118" s="652"/>
      <c r="M118" s="652"/>
      <c r="N118" s="652"/>
      <c r="O118" s="652"/>
      <c r="P118" s="652"/>
    </row>
    <row r="119" spans="1:19">
      <c r="A119" s="658"/>
      <c r="B119" s="596"/>
      <c r="C119" s="652"/>
      <c r="D119" s="666"/>
      <c r="E119" s="652"/>
      <c r="F119" s="652"/>
      <c r="G119" s="652"/>
      <c r="H119" s="652"/>
      <c r="I119" s="659"/>
      <c r="J119" s="652"/>
      <c r="K119" s="652"/>
      <c r="L119" s="652"/>
      <c r="M119" s="652"/>
      <c r="N119" s="652"/>
      <c r="O119" s="652"/>
      <c r="P119" s="652"/>
    </row>
    <row r="120" spans="1:19" s="15" customFormat="1" ht="14.25" thickBot="1">
      <c r="A120" s="596"/>
      <c r="B120" s="681"/>
      <c r="C120" s="681"/>
      <c r="D120" s="681"/>
      <c r="E120" s="681"/>
      <c r="F120" s="681"/>
      <c r="G120" s="652"/>
      <c r="H120" s="652"/>
      <c r="I120" s="243" t="s">
        <v>1251</v>
      </c>
      <c r="J120" s="243" t="s">
        <v>1253</v>
      </c>
      <c r="K120" s="596"/>
      <c r="L120" s="596"/>
      <c r="M120" s="596"/>
      <c r="N120" s="596"/>
      <c r="O120" s="596"/>
      <c r="P120" s="596"/>
    </row>
    <row r="121" spans="1:19" s="15" customFormat="1" ht="15" thickTop="1" thickBot="1">
      <c r="A121" s="596"/>
      <c r="B121" s="680" t="s">
        <v>614</v>
      </c>
      <c r="C121" s="680"/>
      <c r="D121" s="538" t="s">
        <v>576</v>
      </c>
      <c r="E121" s="538" t="s">
        <v>576</v>
      </c>
      <c r="F121" s="538" t="s">
        <v>576</v>
      </c>
      <c r="G121" s="538" t="s">
        <v>576</v>
      </c>
      <c r="H121" s="538" t="s">
        <v>576</v>
      </c>
      <c r="I121" s="72"/>
      <c r="J121" s="72"/>
      <c r="K121" s="549" t="s">
        <v>247</v>
      </c>
      <c r="L121" s="596"/>
      <c r="M121" s="596"/>
      <c r="N121" s="596"/>
      <c r="O121" s="596"/>
      <c r="P121" s="596"/>
    </row>
    <row r="122" spans="1:19" s="15" customFormat="1" ht="15" thickTop="1" thickBot="1">
      <c r="A122" s="596"/>
      <c r="B122" s="680" t="s">
        <v>618</v>
      </c>
      <c r="C122" s="680"/>
      <c r="D122" s="538" t="s">
        <v>280</v>
      </c>
      <c r="E122" s="538" t="s">
        <v>280</v>
      </c>
      <c r="F122" s="538" t="s">
        <v>280</v>
      </c>
      <c r="G122" s="538" t="s">
        <v>280</v>
      </c>
      <c r="H122" s="538" t="s">
        <v>280</v>
      </c>
      <c r="I122" s="72"/>
      <c r="J122" s="72"/>
      <c r="K122" s="549" t="s">
        <v>247</v>
      </c>
      <c r="L122" s="596"/>
      <c r="M122" s="684"/>
      <c r="N122" s="684"/>
      <c r="O122" s="684"/>
      <c r="P122" s="684"/>
      <c r="Q122" s="17"/>
      <c r="R122" s="17"/>
      <c r="S122" s="17"/>
    </row>
    <row r="123" spans="1:19" s="15" customFormat="1" ht="15" thickTop="1" thickBot="1">
      <c r="A123" s="596"/>
      <c r="B123" s="680" t="s">
        <v>50</v>
      </c>
      <c r="C123" s="680"/>
      <c r="D123" s="538" t="s">
        <v>280</v>
      </c>
      <c r="E123" s="538" t="s">
        <v>280</v>
      </c>
      <c r="F123" s="538" t="s">
        <v>280</v>
      </c>
      <c r="G123" s="538" t="s">
        <v>280</v>
      </c>
      <c r="H123" s="538" t="s">
        <v>280</v>
      </c>
      <c r="I123" s="72"/>
      <c r="J123" s="72"/>
      <c r="K123" s="549" t="s">
        <v>247</v>
      </c>
      <c r="L123" s="596"/>
      <c r="M123" s="596"/>
      <c r="N123" s="596"/>
      <c r="O123" s="596"/>
      <c r="P123" s="596"/>
    </row>
    <row r="124" spans="1:19" s="15" customFormat="1" ht="15" thickTop="1" thickBot="1">
      <c r="A124" s="596"/>
      <c r="B124" s="680" t="s">
        <v>1713</v>
      </c>
      <c r="C124" s="680"/>
      <c r="D124" s="538"/>
      <c r="E124" s="538" t="s">
        <v>280</v>
      </c>
      <c r="F124" s="538" t="s">
        <v>280</v>
      </c>
      <c r="G124" s="538" t="s">
        <v>280</v>
      </c>
      <c r="H124" s="538" t="s">
        <v>280</v>
      </c>
      <c r="I124" s="72"/>
      <c r="J124" s="72"/>
      <c r="K124" s="549" t="s">
        <v>247</v>
      </c>
      <c r="L124" s="596"/>
      <c r="M124" s="596"/>
      <c r="N124" s="596"/>
      <c r="O124" s="596"/>
      <c r="P124" s="596"/>
    </row>
    <row r="125" spans="1:19" s="15" customFormat="1" ht="15" thickTop="1" thickBot="1">
      <c r="A125" s="596"/>
      <c r="B125" s="688" t="s">
        <v>617</v>
      </c>
      <c r="C125" s="688"/>
      <c r="D125" s="665" t="s">
        <v>803</v>
      </c>
      <c r="E125" s="1383"/>
      <c r="F125" s="1384"/>
      <c r="G125" s="1385"/>
      <c r="H125" s="538" t="s">
        <v>279</v>
      </c>
      <c r="I125" s="72"/>
      <c r="J125" s="72"/>
      <c r="K125" s="549" t="s">
        <v>247</v>
      </c>
      <c r="L125" s="596"/>
      <c r="M125" s="596"/>
      <c r="N125" s="596"/>
      <c r="O125" s="596"/>
      <c r="P125" s="596"/>
    </row>
    <row r="126" spans="1:19" s="15" customFormat="1" ht="15" thickTop="1" thickBot="1">
      <c r="A126" s="596"/>
      <c r="B126" s="688"/>
      <c r="C126" s="688"/>
      <c r="D126" s="542" t="s">
        <v>278</v>
      </c>
      <c r="E126" s="1383"/>
      <c r="F126" s="1384"/>
      <c r="G126" s="1385"/>
      <c r="H126" s="538" t="s">
        <v>279</v>
      </c>
      <c r="I126" s="72"/>
      <c r="J126" s="72"/>
      <c r="K126" s="549" t="s">
        <v>247</v>
      </c>
      <c r="L126" s="596"/>
      <c r="M126" s="596"/>
      <c r="N126" s="596"/>
      <c r="O126" s="596"/>
      <c r="P126" s="596"/>
    </row>
    <row r="127" spans="1:19" s="15" customFormat="1" ht="15" thickTop="1" thickBot="1">
      <c r="A127" s="596"/>
      <c r="B127" s="688"/>
      <c r="C127" s="688"/>
      <c r="D127" s="542" t="s">
        <v>278</v>
      </c>
      <c r="E127" s="1383"/>
      <c r="F127" s="1384"/>
      <c r="G127" s="1385"/>
      <c r="H127" s="538" t="s">
        <v>279</v>
      </c>
      <c r="I127" s="72"/>
      <c r="J127" s="72"/>
      <c r="K127" s="549" t="s">
        <v>247</v>
      </c>
      <c r="L127" s="596"/>
      <c r="M127" s="596"/>
      <c r="N127" s="596"/>
      <c r="O127" s="596"/>
      <c r="P127" s="596"/>
    </row>
    <row r="128" spans="1:19" s="15" customFormat="1" ht="14.25" thickTop="1">
      <c r="A128" s="596"/>
      <c r="B128" s="1404"/>
      <c r="C128" s="1404"/>
      <c r="D128" s="1404"/>
      <c r="E128" s="1404"/>
      <c r="F128" s="1404"/>
      <c r="G128" s="652"/>
      <c r="H128" s="686" t="s">
        <v>284</v>
      </c>
      <c r="I128" s="683">
        <f>SUM(I121:I127)</f>
        <v>0</v>
      </c>
      <c r="J128" s="683">
        <f>SUM(J121:J127)</f>
        <v>0</v>
      </c>
      <c r="K128" s="596"/>
      <c r="L128" s="596"/>
      <c r="M128" s="596"/>
      <c r="N128" s="596"/>
      <c r="O128" s="596"/>
      <c r="P128" s="596"/>
    </row>
    <row r="129" spans="1:19" s="15" customFormat="1" ht="14.25" thickBot="1">
      <c r="A129" s="596"/>
      <c r="B129" s="1386"/>
      <c r="C129" s="1386"/>
      <c r="D129" s="1386"/>
      <c r="E129" s="1386"/>
      <c r="F129" s="1386"/>
      <c r="G129" s="683"/>
      <c r="H129" s="683"/>
      <c r="I129" s="685"/>
      <c r="J129" s="685"/>
      <c r="K129" s="685"/>
      <c r="L129" s="685"/>
      <c r="M129" s="685"/>
      <c r="N129" s="685"/>
      <c r="O129" s="685"/>
      <c r="P129" s="685"/>
      <c r="Q129" s="16"/>
      <c r="R129" s="16"/>
      <c r="S129" s="16"/>
    </row>
    <row r="130" spans="1:19" s="15" customFormat="1" ht="15" thickTop="1" thickBot="1">
      <c r="A130" s="596"/>
      <c r="B130" s="688" t="s">
        <v>71</v>
      </c>
      <c r="C130" s="689"/>
      <c r="D130" s="689"/>
      <c r="E130" s="538" t="s">
        <v>280</v>
      </c>
      <c r="F130" s="538" t="s">
        <v>280</v>
      </c>
      <c r="G130" s="538" t="s">
        <v>280</v>
      </c>
      <c r="H130" s="538" t="s">
        <v>280</v>
      </c>
      <c r="I130" s="72"/>
      <c r="J130" s="72"/>
      <c r="K130" s="549" t="s">
        <v>247</v>
      </c>
      <c r="L130" s="684"/>
      <c r="M130" s="684"/>
      <c r="N130" s="684"/>
      <c r="O130" s="684"/>
      <c r="P130" s="596"/>
    </row>
    <row r="131" spans="1:19" ht="14.25" thickTop="1">
      <c r="A131" s="658"/>
      <c r="B131" s="652"/>
      <c r="C131" s="652"/>
      <c r="D131" s="652"/>
      <c r="E131" s="652"/>
      <c r="F131" s="652"/>
      <c r="G131" s="652"/>
      <c r="H131" s="652"/>
      <c r="I131" s="652"/>
      <c r="J131" s="652"/>
      <c r="K131" s="652"/>
      <c r="L131" s="652"/>
      <c r="M131" s="652"/>
      <c r="N131" s="652"/>
      <c r="O131" s="652"/>
      <c r="P131" s="652"/>
    </row>
    <row r="132" spans="1:19" s="1" customFormat="1">
      <c r="A132" s="237"/>
      <c r="B132" s="237"/>
      <c r="C132" s="236"/>
      <c r="D132" s="236"/>
      <c r="E132" s="236"/>
      <c r="F132" s="236"/>
      <c r="G132" s="236"/>
      <c r="H132" s="236"/>
      <c r="I132" s="246"/>
      <c r="J132" s="246"/>
      <c r="K132" s="233"/>
      <c r="L132" s="227"/>
      <c r="M132" s="227"/>
      <c r="N132" s="227"/>
      <c r="O132" s="227"/>
      <c r="P132" s="227"/>
    </row>
    <row r="133" spans="1:19" ht="21">
      <c r="A133" s="1387" t="s">
        <v>778</v>
      </c>
      <c r="B133" s="1387"/>
      <c r="C133" s="1387"/>
      <c r="D133" s="1387"/>
      <c r="E133" s="1387"/>
      <c r="F133" s="1387"/>
      <c r="G133" s="1387"/>
      <c r="H133" s="1387"/>
      <c r="I133" s="1387"/>
      <c r="J133" s="1387"/>
      <c r="K133" s="1387"/>
      <c r="L133" s="1387"/>
      <c r="M133" s="1387"/>
      <c r="N133" s="652"/>
      <c r="O133" s="652"/>
      <c r="P133" s="652"/>
    </row>
    <row r="134" spans="1:19">
      <c r="A134" s="658"/>
      <c r="B134" s="652"/>
      <c r="C134" s="652"/>
      <c r="D134" s="652"/>
      <c r="E134" s="652"/>
      <c r="F134" s="652"/>
      <c r="G134" s="652"/>
      <c r="H134" s="652"/>
      <c r="I134" s="652"/>
      <c r="J134" s="652"/>
      <c r="K134" s="652"/>
      <c r="L134" s="652"/>
      <c r="M134" s="652"/>
      <c r="N134" s="652"/>
      <c r="O134" s="652"/>
      <c r="P134" s="652"/>
    </row>
    <row r="135" spans="1:19">
      <c r="A135" s="658" t="s">
        <v>1604</v>
      </c>
      <c r="B135" s="652"/>
      <c r="C135" s="652"/>
      <c r="D135" s="652"/>
      <c r="E135" s="652"/>
      <c r="F135" s="652"/>
      <c r="G135" s="652"/>
      <c r="H135" s="652"/>
      <c r="I135" s="652"/>
      <c r="J135" s="652"/>
      <c r="K135" s="652"/>
      <c r="L135" s="652"/>
      <c r="M135" s="652"/>
      <c r="N135" s="652"/>
      <c r="O135" s="652"/>
      <c r="P135" s="652"/>
    </row>
    <row r="136" spans="1:19">
      <c r="A136" s="658" t="s">
        <v>1441</v>
      </c>
      <c r="B136" s="652"/>
      <c r="C136" s="652"/>
      <c r="D136" s="652"/>
      <c r="E136" s="652"/>
      <c r="F136" s="652"/>
      <c r="G136" s="652"/>
      <c r="H136" s="652"/>
      <c r="I136" s="652"/>
      <c r="J136" s="652"/>
      <c r="K136" s="652"/>
      <c r="L136" s="652"/>
      <c r="M136" s="652"/>
      <c r="N136" s="652"/>
      <c r="O136" s="652"/>
      <c r="P136" s="652"/>
    </row>
    <row r="137" spans="1:19">
      <c r="A137" s="231" t="s">
        <v>1536</v>
      </c>
      <c r="B137" s="652"/>
      <c r="C137" s="652"/>
      <c r="D137" s="652"/>
      <c r="E137" s="652"/>
      <c r="F137" s="652"/>
      <c r="G137" s="652"/>
      <c r="H137" s="652"/>
      <c r="I137" s="652"/>
      <c r="J137" s="652"/>
      <c r="K137" s="652"/>
      <c r="L137" s="652"/>
      <c r="M137" s="652"/>
      <c r="N137" s="652"/>
      <c r="O137" s="652"/>
      <c r="P137" s="652"/>
    </row>
    <row r="138" spans="1:19">
      <c r="A138" s="163"/>
      <c r="B138" s="660" t="s">
        <v>58</v>
      </c>
      <c r="C138" s="652"/>
      <c r="D138" s="652"/>
      <c r="E138" s="652"/>
      <c r="F138" s="652"/>
      <c r="G138" s="659"/>
      <c r="H138" s="652"/>
      <c r="I138" s="652"/>
      <c r="J138" s="652"/>
      <c r="K138" s="652"/>
      <c r="L138" s="652"/>
      <c r="M138" s="652"/>
      <c r="N138" s="652"/>
      <c r="O138" s="652"/>
      <c r="P138" s="652"/>
    </row>
    <row r="139" spans="1:19">
      <c r="A139" s="163"/>
      <c r="B139" s="660" t="s">
        <v>72</v>
      </c>
      <c r="C139" s="652"/>
      <c r="D139" s="652"/>
      <c r="E139" s="652"/>
      <c r="F139" s="652"/>
      <c r="G139" s="659"/>
      <c r="H139" s="652"/>
      <c r="I139" s="652"/>
      <c r="J139" s="652"/>
      <c r="K139" s="652"/>
      <c r="L139" s="652"/>
      <c r="M139" s="652"/>
      <c r="N139" s="652"/>
      <c r="O139" s="652"/>
      <c r="P139" s="652"/>
    </row>
    <row r="140" spans="1:19">
      <c r="A140" s="163"/>
      <c r="B140" s="660" t="s">
        <v>1603</v>
      </c>
      <c r="C140" s="652"/>
      <c r="D140" s="652"/>
      <c r="E140" s="652"/>
      <c r="F140" s="652"/>
      <c r="G140" s="659"/>
      <c r="H140" s="652"/>
      <c r="I140" s="652"/>
      <c r="J140" s="652"/>
      <c r="K140" s="652"/>
      <c r="L140" s="652"/>
      <c r="M140" s="652"/>
      <c r="N140" s="652"/>
      <c r="O140" s="652"/>
      <c r="P140" s="652"/>
    </row>
    <row r="141" spans="1:19">
      <c r="A141" s="658"/>
      <c r="B141" s="652"/>
      <c r="C141" s="652"/>
      <c r="D141" s="652"/>
      <c r="E141" s="652"/>
      <c r="F141" s="652"/>
      <c r="G141" s="652"/>
      <c r="H141" s="652"/>
      <c r="I141" s="652"/>
      <c r="J141" s="652"/>
      <c r="K141" s="652"/>
      <c r="L141" s="652"/>
      <c r="M141" s="652"/>
      <c r="N141" s="652"/>
      <c r="O141" s="652"/>
      <c r="P141" s="652"/>
    </row>
    <row r="142" spans="1:19">
      <c r="A142" s="658" t="s">
        <v>1552</v>
      </c>
      <c r="B142" s="652"/>
      <c r="C142" s="652"/>
      <c r="D142" s="652"/>
      <c r="E142" s="652"/>
      <c r="F142" s="652"/>
      <c r="G142" s="652"/>
      <c r="H142" s="652"/>
      <c r="I142" s="652"/>
      <c r="J142" s="652"/>
      <c r="K142" s="652"/>
      <c r="L142" s="652"/>
      <c r="M142" s="652"/>
      <c r="N142" s="652"/>
      <c r="O142" s="652"/>
      <c r="P142" s="652"/>
    </row>
    <row r="143" spans="1:19">
      <c r="A143" s="658"/>
      <c r="B143" s="652"/>
      <c r="C143" s="652"/>
      <c r="D143" s="652"/>
      <c r="E143" s="652"/>
      <c r="F143" s="652"/>
      <c r="G143" s="652"/>
      <c r="H143" s="652"/>
      <c r="I143" s="652"/>
      <c r="J143" s="652"/>
      <c r="K143" s="652"/>
      <c r="L143" s="652"/>
      <c r="M143" s="652"/>
      <c r="N143" s="652"/>
      <c r="O143" s="652"/>
      <c r="P143" s="652"/>
    </row>
    <row r="144" spans="1:19" ht="14.25" thickBot="1">
      <c r="A144" s="652"/>
      <c r="B144" s="1430" t="s">
        <v>779</v>
      </c>
      <c r="C144" s="1430"/>
      <c r="D144" s="1430"/>
      <c r="E144" s="1430"/>
      <c r="F144" s="1430"/>
      <c r="G144" s="243" t="s">
        <v>1251</v>
      </c>
      <c r="H144" s="243" t="s">
        <v>1253</v>
      </c>
      <c r="I144" s="678" t="s">
        <v>284</v>
      </c>
      <c r="J144" s="652"/>
      <c r="K144" s="652"/>
      <c r="L144" s="652"/>
      <c r="M144" s="652"/>
      <c r="N144" s="652"/>
      <c r="O144" s="652"/>
      <c r="P144" s="652"/>
    </row>
    <row r="145" spans="1:16" ht="15" thickTop="1" thickBot="1">
      <c r="A145" s="652"/>
      <c r="B145" s="1429" t="s">
        <v>80</v>
      </c>
      <c r="C145" s="1429"/>
      <c r="D145" s="1429"/>
      <c r="E145" s="1429"/>
      <c r="F145" s="1429"/>
      <c r="G145" s="71"/>
      <c r="H145" s="71"/>
      <c r="I145" s="679">
        <f>SUM(G145:H145)</f>
        <v>0</v>
      </c>
      <c r="J145" s="652"/>
      <c r="K145" s="652"/>
      <c r="L145" s="652"/>
      <c r="M145" s="652"/>
      <c r="N145" s="652"/>
      <c r="O145" s="652"/>
      <c r="P145" s="652"/>
    </row>
    <row r="146" spans="1:16" ht="15" thickTop="1" thickBot="1">
      <c r="A146" s="652"/>
      <c r="B146" s="1429" t="s">
        <v>81</v>
      </c>
      <c r="C146" s="1429"/>
      <c r="D146" s="1429"/>
      <c r="E146" s="1429"/>
      <c r="F146" s="1429"/>
      <c r="G146" s="71"/>
      <c r="H146" s="71"/>
      <c r="I146" s="679">
        <f t="shared" ref="I146:I160" si="3">SUM(G146:H146)</f>
        <v>0</v>
      </c>
      <c r="J146" s="652"/>
      <c r="K146" s="652"/>
      <c r="L146" s="652"/>
      <c r="M146" s="652"/>
      <c r="N146" s="652"/>
      <c r="O146" s="652"/>
      <c r="P146" s="652"/>
    </row>
    <row r="147" spans="1:16" ht="15" thickTop="1" thickBot="1">
      <c r="A147" s="652"/>
      <c r="B147" s="1429" t="s">
        <v>82</v>
      </c>
      <c r="C147" s="1429"/>
      <c r="D147" s="1429"/>
      <c r="E147" s="1429"/>
      <c r="F147" s="1429"/>
      <c r="G147" s="71"/>
      <c r="H147" s="71"/>
      <c r="I147" s="679">
        <f t="shared" si="3"/>
        <v>0</v>
      </c>
      <c r="J147" s="652"/>
      <c r="K147" s="652"/>
      <c r="L147" s="652"/>
      <c r="M147" s="652"/>
      <c r="N147" s="652"/>
      <c r="O147" s="652"/>
      <c r="P147" s="652"/>
    </row>
    <row r="148" spans="1:16" ht="15" thickTop="1" thickBot="1">
      <c r="A148" s="652"/>
      <c r="B148" s="1429" t="s">
        <v>83</v>
      </c>
      <c r="C148" s="1429"/>
      <c r="D148" s="1429"/>
      <c r="E148" s="1429"/>
      <c r="F148" s="1429"/>
      <c r="G148" s="71"/>
      <c r="H148" s="71"/>
      <c r="I148" s="679">
        <f t="shared" si="3"/>
        <v>0</v>
      </c>
      <c r="J148" s="652"/>
      <c r="K148" s="652"/>
      <c r="L148" s="652"/>
      <c r="M148" s="652"/>
      <c r="N148" s="652"/>
      <c r="O148" s="652"/>
      <c r="P148" s="652"/>
    </row>
    <row r="149" spans="1:16" ht="15" thickTop="1" thickBot="1">
      <c r="A149" s="652"/>
      <c r="B149" s="1429" t="s">
        <v>84</v>
      </c>
      <c r="C149" s="1429"/>
      <c r="D149" s="1429"/>
      <c r="E149" s="1429"/>
      <c r="F149" s="1429"/>
      <c r="G149" s="71"/>
      <c r="H149" s="71"/>
      <c r="I149" s="679">
        <f t="shared" si="3"/>
        <v>0</v>
      </c>
      <c r="J149" s="652"/>
      <c r="K149" s="652"/>
      <c r="L149" s="652"/>
      <c r="M149" s="652"/>
      <c r="N149" s="652"/>
      <c r="O149" s="652"/>
      <c r="P149" s="652"/>
    </row>
    <row r="150" spans="1:16" ht="15" thickTop="1" thickBot="1">
      <c r="A150" s="652"/>
      <c r="B150" s="1429" t="s">
        <v>85</v>
      </c>
      <c r="C150" s="1429"/>
      <c r="D150" s="1429"/>
      <c r="E150" s="1429"/>
      <c r="F150" s="1429"/>
      <c r="G150" s="71"/>
      <c r="H150" s="71"/>
      <c r="I150" s="679">
        <f t="shared" si="3"/>
        <v>0</v>
      </c>
      <c r="J150" s="652"/>
      <c r="K150" s="652"/>
      <c r="L150" s="652"/>
      <c r="M150" s="652"/>
      <c r="N150" s="652"/>
      <c r="O150" s="652"/>
      <c r="P150" s="652"/>
    </row>
    <row r="151" spans="1:16" ht="15" thickTop="1" thickBot="1">
      <c r="A151" s="652"/>
      <c r="B151" s="1429" t="s">
        <v>73</v>
      </c>
      <c r="C151" s="1429"/>
      <c r="D151" s="1429"/>
      <c r="E151" s="1429"/>
      <c r="F151" s="1429"/>
      <c r="G151" s="71"/>
      <c r="H151" s="71"/>
      <c r="I151" s="679">
        <f t="shared" si="3"/>
        <v>0</v>
      </c>
      <c r="J151" s="652"/>
      <c r="K151" s="652"/>
      <c r="L151" s="652"/>
      <c r="M151" s="652"/>
      <c r="N151" s="652"/>
      <c r="O151" s="652"/>
      <c r="P151" s="652"/>
    </row>
    <row r="152" spans="1:16" ht="15" thickTop="1" thickBot="1">
      <c r="A152" s="652"/>
      <c r="B152" s="1429" t="s">
        <v>74</v>
      </c>
      <c r="C152" s="1429"/>
      <c r="D152" s="1429"/>
      <c r="E152" s="1429"/>
      <c r="F152" s="1429"/>
      <c r="G152" s="71"/>
      <c r="H152" s="71"/>
      <c r="I152" s="679">
        <f t="shared" si="3"/>
        <v>0</v>
      </c>
      <c r="J152" s="652"/>
      <c r="K152" s="652"/>
      <c r="L152" s="652"/>
      <c r="M152" s="652"/>
      <c r="N152" s="652"/>
      <c r="O152" s="652"/>
      <c r="P152" s="652"/>
    </row>
    <row r="153" spans="1:16" ht="15" thickTop="1" thickBot="1">
      <c r="A153" s="652"/>
      <c r="B153" s="1429" t="s">
        <v>75</v>
      </c>
      <c r="C153" s="1429"/>
      <c r="D153" s="1429"/>
      <c r="E153" s="1429"/>
      <c r="F153" s="1429"/>
      <c r="G153" s="71"/>
      <c r="H153" s="71"/>
      <c r="I153" s="679">
        <f t="shared" si="3"/>
        <v>0</v>
      </c>
      <c r="J153" s="652"/>
      <c r="K153" s="652"/>
      <c r="L153" s="652"/>
      <c r="M153" s="652"/>
      <c r="N153" s="652"/>
      <c r="O153" s="652"/>
      <c r="P153" s="652"/>
    </row>
    <row r="154" spans="1:16" ht="15" thickTop="1" thickBot="1">
      <c r="A154" s="652"/>
      <c r="B154" s="1429" t="s">
        <v>76</v>
      </c>
      <c r="C154" s="1429"/>
      <c r="D154" s="1429"/>
      <c r="E154" s="1429"/>
      <c r="F154" s="1429"/>
      <c r="G154" s="71"/>
      <c r="H154" s="71"/>
      <c r="I154" s="679">
        <f t="shared" si="3"/>
        <v>0</v>
      </c>
      <c r="J154" s="652"/>
      <c r="K154" s="652"/>
      <c r="L154" s="652"/>
      <c r="M154" s="652"/>
      <c r="N154" s="652"/>
      <c r="O154" s="652"/>
      <c r="P154" s="652"/>
    </row>
    <row r="155" spans="1:16" ht="15" thickTop="1" thickBot="1">
      <c r="A155" s="652"/>
      <c r="B155" s="1429" t="s">
        <v>77</v>
      </c>
      <c r="C155" s="1429"/>
      <c r="D155" s="1429"/>
      <c r="E155" s="1429"/>
      <c r="F155" s="1429"/>
      <c r="G155" s="71"/>
      <c r="H155" s="71"/>
      <c r="I155" s="679">
        <f t="shared" si="3"/>
        <v>0</v>
      </c>
      <c r="J155" s="652"/>
      <c r="K155" s="652"/>
      <c r="L155" s="652"/>
      <c r="M155" s="652"/>
      <c r="N155" s="652"/>
      <c r="O155" s="652"/>
      <c r="P155" s="652"/>
    </row>
    <row r="156" spans="1:16" ht="15" thickTop="1" thickBot="1">
      <c r="A156" s="652"/>
      <c r="B156" s="1429" t="s">
        <v>78</v>
      </c>
      <c r="C156" s="1429"/>
      <c r="D156" s="1429"/>
      <c r="E156" s="1429"/>
      <c r="F156" s="1429"/>
      <c r="G156" s="71"/>
      <c r="H156" s="71"/>
      <c r="I156" s="679">
        <f t="shared" si="3"/>
        <v>0</v>
      </c>
      <c r="J156" s="652"/>
      <c r="K156" s="652"/>
      <c r="L156" s="652"/>
      <c r="M156" s="652"/>
      <c r="N156" s="652"/>
      <c r="O156" s="652"/>
      <c r="P156" s="652"/>
    </row>
    <row r="157" spans="1:16" ht="15" thickTop="1" thickBot="1">
      <c r="A157" s="652"/>
      <c r="B157" s="1429" t="s">
        <v>79</v>
      </c>
      <c r="C157" s="1429"/>
      <c r="D157" s="1429"/>
      <c r="E157" s="1429"/>
      <c r="F157" s="1429"/>
      <c r="G157" s="71"/>
      <c r="H157" s="71"/>
      <c r="I157" s="679">
        <f t="shared" si="3"/>
        <v>0</v>
      </c>
      <c r="J157" s="652"/>
      <c r="K157" s="652"/>
      <c r="L157" s="652"/>
      <c r="M157" s="652"/>
      <c r="N157" s="652"/>
      <c r="O157" s="652"/>
      <c r="P157" s="652"/>
    </row>
    <row r="158" spans="1:16" ht="15" thickTop="1" thickBot="1">
      <c r="A158" s="652"/>
      <c r="B158" s="1389" t="s">
        <v>365</v>
      </c>
      <c r="C158" s="1389"/>
      <c r="D158" s="1390"/>
      <c r="E158" s="1390"/>
      <c r="F158" s="1390"/>
      <c r="G158" s="71"/>
      <c r="H158" s="71"/>
      <c r="I158" s="679">
        <f t="shared" si="3"/>
        <v>0</v>
      </c>
      <c r="J158" s="652"/>
      <c r="K158" s="652"/>
      <c r="L158" s="652"/>
      <c r="M158" s="652"/>
      <c r="N158" s="652"/>
      <c r="O158" s="652"/>
      <c r="P158" s="652"/>
    </row>
    <row r="159" spans="1:16" ht="15" thickTop="1" thickBot="1">
      <c r="A159" s="652"/>
      <c r="B159" s="1389"/>
      <c r="C159" s="1389"/>
      <c r="D159" s="1390"/>
      <c r="E159" s="1390"/>
      <c r="F159" s="1390"/>
      <c r="G159" s="71"/>
      <c r="H159" s="71"/>
      <c r="I159" s="679">
        <f t="shared" si="3"/>
        <v>0</v>
      </c>
      <c r="J159" s="652"/>
      <c r="K159" s="652"/>
      <c r="L159" s="652"/>
      <c r="M159" s="652"/>
      <c r="N159" s="652"/>
      <c r="O159" s="652"/>
      <c r="P159" s="652"/>
    </row>
    <row r="160" spans="1:16" ht="14.25" thickTop="1">
      <c r="A160" s="652"/>
      <c r="B160" s="1401" t="s">
        <v>284</v>
      </c>
      <c r="C160" s="1401"/>
      <c r="D160" s="1401"/>
      <c r="E160" s="1401"/>
      <c r="F160" s="1401"/>
      <c r="G160" s="679">
        <f>SUM(G145:G159)</f>
        <v>0</v>
      </c>
      <c r="H160" s="679">
        <f>SUM(H145:H159)</f>
        <v>0</v>
      </c>
      <c r="I160" s="679">
        <f t="shared" si="3"/>
        <v>0</v>
      </c>
      <c r="J160" s="652"/>
      <c r="K160" s="652"/>
      <c r="L160" s="652"/>
      <c r="M160" s="652"/>
      <c r="N160" s="652"/>
      <c r="O160" s="652"/>
      <c r="P160" s="652"/>
    </row>
    <row r="161" spans="1:16">
      <c r="A161" s="652"/>
      <c r="B161" s="690"/>
      <c r="C161" s="690"/>
      <c r="D161" s="690"/>
      <c r="E161" s="690"/>
      <c r="F161" s="690"/>
      <c r="G161" s="659"/>
      <c r="H161" s="659"/>
      <c r="I161" s="659"/>
      <c r="J161" s="659"/>
      <c r="K161" s="659"/>
      <c r="L161" s="659"/>
      <c r="M161" s="659"/>
      <c r="N161" s="652"/>
      <c r="O161" s="652"/>
      <c r="P161" s="652"/>
    </row>
    <row r="162" spans="1:16">
      <c r="A162" s="658" t="s">
        <v>1442</v>
      </c>
      <c r="B162" s="652"/>
      <c r="C162" s="652"/>
      <c r="D162" s="652"/>
      <c r="E162" s="652"/>
      <c r="F162" s="652"/>
      <c r="G162" s="652"/>
      <c r="H162" s="652"/>
      <c r="I162" s="652"/>
      <c r="J162" s="652"/>
      <c r="K162" s="652"/>
      <c r="L162" s="652"/>
      <c r="M162" s="652"/>
      <c r="N162" s="652"/>
      <c r="O162" s="652"/>
      <c r="P162" s="652"/>
    </row>
    <row r="163" spans="1:16">
      <c r="A163" s="658"/>
      <c r="B163" s="652"/>
      <c r="C163" s="652"/>
      <c r="D163" s="652"/>
      <c r="E163" s="652"/>
      <c r="F163" s="652"/>
      <c r="G163" s="652"/>
      <c r="H163" s="652"/>
      <c r="I163" s="652"/>
      <c r="J163" s="652"/>
      <c r="K163" s="652"/>
      <c r="L163" s="652"/>
      <c r="M163" s="652"/>
      <c r="N163" s="652"/>
      <c r="O163" s="652"/>
      <c r="P163" s="652"/>
    </row>
    <row r="164" spans="1:16">
      <c r="A164" s="652"/>
      <c r="B164" s="691" t="s">
        <v>540</v>
      </c>
      <c r="C164" s="652"/>
      <c r="D164" s="652"/>
      <c r="E164" s="652"/>
      <c r="F164" s="652"/>
      <c r="G164" s="652"/>
      <c r="H164" s="652"/>
      <c r="I164" s="652"/>
      <c r="J164" s="652"/>
      <c r="K164" s="652"/>
      <c r="L164" s="652"/>
      <c r="M164" s="652"/>
      <c r="N164" s="652"/>
      <c r="O164" s="652"/>
      <c r="P164" s="652"/>
    </row>
    <row r="165" spans="1:16">
      <c r="A165" s="652"/>
      <c r="B165" s="692" t="s">
        <v>648</v>
      </c>
      <c r="C165" s="652"/>
      <c r="D165" s="652"/>
      <c r="E165" s="652"/>
      <c r="F165" s="652"/>
      <c r="G165" s="652"/>
      <c r="H165" s="652"/>
      <c r="I165" s="652"/>
      <c r="J165" s="652"/>
      <c r="K165" s="652"/>
      <c r="L165" s="652"/>
      <c r="M165" s="652"/>
      <c r="N165" s="652"/>
      <c r="O165" s="652"/>
      <c r="P165" s="652"/>
    </row>
    <row r="166" spans="1:16">
      <c r="A166" s="652"/>
      <c r="B166" s="693" t="s">
        <v>649</v>
      </c>
      <c r="C166" s="652"/>
      <c r="D166" s="652"/>
      <c r="E166" s="652"/>
      <c r="F166" s="652"/>
      <c r="G166" s="652"/>
      <c r="H166" s="652"/>
      <c r="I166" s="652"/>
      <c r="J166" s="652"/>
      <c r="K166" s="652"/>
      <c r="L166" s="652"/>
      <c r="M166" s="652"/>
      <c r="N166" s="652"/>
      <c r="O166" s="652"/>
      <c r="P166" s="652"/>
    </row>
    <row r="167" spans="1:16">
      <c r="A167" s="652"/>
      <c r="B167" s="694" t="s">
        <v>650</v>
      </c>
      <c r="C167" s="652"/>
      <c r="D167" s="652"/>
      <c r="E167" s="652"/>
      <c r="F167" s="652"/>
      <c r="G167" s="652"/>
      <c r="H167" s="652"/>
      <c r="I167" s="652"/>
      <c r="J167" s="652"/>
      <c r="K167" s="652"/>
      <c r="L167" s="652"/>
      <c r="M167" s="652"/>
      <c r="N167" s="656"/>
      <c r="O167" s="652"/>
      <c r="P167" s="656"/>
    </row>
    <row r="168" spans="1:16">
      <c r="A168" s="658"/>
      <c r="B168" s="652"/>
      <c r="C168" s="652"/>
      <c r="D168" s="652"/>
      <c r="E168" s="652"/>
      <c r="F168" s="652"/>
      <c r="G168" s="652"/>
      <c r="H168" s="652"/>
      <c r="I168" s="652"/>
      <c r="J168" s="652"/>
      <c r="K168" s="652"/>
      <c r="L168" s="652"/>
      <c r="M168" s="652"/>
      <c r="N168" s="652"/>
      <c r="O168" s="652"/>
      <c r="P168" s="656"/>
    </row>
    <row r="169" spans="1:16">
      <c r="A169" s="658"/>
      <c r="B169" s="1420" t="s">
        <v>231</v>
      </c>
      <c r="C169" s="867"/>
      <c r="D169" s="867"/>
      <c r="E169" s="1396" t="s">
        <v>1251</v>
      </c>
      <c r="F169" s="1397"/>
      <c r="G169" s="1397"/>
      <c r="H169" s="1397"/>
      <c r="I169" s="1397"/>
      <c r="J169" s="1398"/>
      <c r="K169" s="1393" t="s">
        <v>1253</v>
      </c>
      <c r="L169" s="1394"/>
      <c r="M169" s="1394"/>
      <c r="N169" s="1394"/>
      <c r="O169" s="1394"/>
      <c r="P169" s="1395"/>
    </row>
    <row r="170" spans="1:16" ht="13.15" customHeight="1">
      <c r="A170" s="658"/>
      <c r="B170" s="867"/>
      <c r="C170" s="867"/>
      <c r="D170" s="867"/>
      <c r="E170" s="1421" t="s">
        <v>646</v>
      </c>
      <c r="F170" s="1422"/>
      <c r="G170" s="1427" t="s">
        <v>645</v>
      </c>
      <c r="H170" s="1428"/>
      <c r="I170" s="1391" t="s">
        <v>647</v>
      </c>
      <c r="J170" s="1392"/>
      <c r="K170" s="1421" t="s">
        <v>646</v>
      </c>
      <c r="L170" s="1422"/>
      <c r="M170" s="1427" t="s">
        <v>645</v>
      </c>
      <c r="N170" s="1428"/>
      <c r="O170" s="1391" t="s">
        <v>647</v>
      </c>
      <c r="P170" s="1392"/>
    </row>
    <row r="171" spans="1:16" ht="14.25" thickBot="1">
      <c r="A171" s="652"/>
      <c r="B171" s="867"/>
      <c r="C171" s="867"/>
      <c r="D171" s="867"/>
      <c r="E171" s="148" t="s">
        <v>643</v>
      </c>
      <c r="F171" s="149" t="s">
        <v>429</v>
      </c>
      <c r="G171" s="150" t="s">
        <v>644</v>
      </c>
      <c r="H171" s="149" t="s">
        <v>428</v>
      </c>
      <c r="I171" s="153" t="s">
        <v>1015</v>
      </c>
      <c r="J171" s="153" t="s">
        <v>1016</v>
      </c>
      <c r="K171" s="148" t="s">
        <v>643</v>
      </c>
      <c r="L171" s="149" t="s">
        <v>428</v>
      </c>
      <c r="M171" s="150" t="s">
        <v>644</v>
      </c>
      <c r="N171" s="149" t="s">
        <v>428</v>
      </c>
      <c r="O171" s="153" t="s">
        <v>1015</v>
      </c>
      <c r="P171" s="153" t="s">
        <v>1016</v>
      </c>
    </row>
    <row r="172" spans="1:16" ht="15" thickTop="1" thickBot="1">
      <c r="A172" s="652"/>
      <c r="B172" s="1418" t="s">
        <v>86</v>
      </c>
      <c r="C172" s="1418"/>
      <c r="D172" s="1419"/>
      <c r="E172" s="67"/>
      <c r="F172" s="68"/>
      <c r="G172" s="69"/>
      <c r="H172" s="68"/>
      <c r="I172" s="70"/>
      <c r="J172" s="70"/>
      <c r="K172" s="67"/>
      <c r="L172" s="68"/>
      <c r="M172" s="69"/>
      <c r="N172" s="68"/>
      <c r="O172" s="70"/>
      <c r="P172" s="70"/>
    </row>
    <row r="173" spans="1:16" ht="15" thickTop="1" thickBot="1">
      <c r="A173" s="652"/>
      <c r="B173" s="1418" t="s">
        <v>87</v>
      </c>
      <c r="C173" s="1418"/>
      <c r="D173" s="1419"/>
      <c r="E173" s="67"/>
      <c r="F173" s="68"/>
      <c r="G173" s="69"/>
      <c r="H173" s="68"/>
      <c r="I173" s="70"/>
      <c r="J173" s="70"/>
      <c r="K173" s="67"/>
      <c r="L173" s="68"/>
      <c r="M173" s="69"/>
      <c r="N173" s="68"/>
      <c r="O173" s="70"/>
      <c r="P173" s="70"/>
    </row>
    <row r="174" spans="1:16" ht="30.75" customHeight="1" thickTop="1" thickBot="1">
      <c r="A174" s="652"/>
      <c r="B174" s="1423" t="s">
        <v>88</v>
      </c>
      <c r="C174" s="1418"/>
      <c r="D174" s="1419"/>
      <c r="E174" s="67"/>
      <c r="F174" s="68"/>
      <c r="G174" s="69"/>
      <c r="H174" s="68"/>
      <c r="I174" s="70"/>
      <c r="J174" s="70"/>
      <c r="K174" s="67"/>
      <c r="L174" s="68"/>
      <c r="M174" s="69"/>
      <c r="N174" s="68"/>
      <c r="O174" s="70"/>
      <c r="P174" s="70"/>
    </row>
    <row r="175" spans="1:16" ht="15" thickTop="1" thickBot="1">
      <c r="A175" s="652"/>
      <c r="B175" s="1418" t="s">
        <v>89</v>
      </c>
      <c r="C175" s="1418"/>
      <c r="D175" s="1419"/>
      <c r="E175" s="67"/>
      <c r="F175" s="68"/>
      <c r="G175" s="69"/>
      <c r="H175" s="68"/>
      <c r="I175" s="70"/>
      <c r="J175" s="70"/>
      <c r="K175" s="67"/>
      <c r="L175" s="68"/>
      <c r="M175" s="69"/>
      <c r="N175" s="68"/>
      <c r="O175" s="70"/>
      <c r="P175" s="70"/>
    </row>
    <row r="176" spans="1:16" ht="30.95" customHeight="1" thickTop="1" thickBot="1">
      <c r="A176" s="652"/>
      <c r="B176" s="1424" t="s">
        <v>1433</v>
      </c>
      <c r="C176" s="1425"/>
      <c r="D176" s="1426"/>
      <c r="E176" s="67"/>
      <c r="F176" s="68"/>
      <c r="G176" s="69"/>
      <c r="H176" s="68"/>
      <c r="I176" s="70"/>
      <c r="J176" s="70"/>
      <c r="K176" s="67"/>
      <c r="L176" s="68"/>
      <c r="M176" s="69"/>
      <c r="N176" s="68"/>
      <c r="O176" s="70"/>
      <c r="P176" s="70"/>
    </row>
    <row r="177" spans="1:16" ht="15" thickTop="1" thickBot="1">
      <c r="A177" s="652"/>
      <c r="B177" s="1418" t="s">
        <v>90</v>
      </c>
      <c r="C177" s="1418"/>
      <c r="D177" s="1419"/>
      <c r="E177" s="67"/>
      <c r="F177" s="68"/>
      <c r="G177" s="69"/>
      <c r="H177" s="68"/>
      <c r="I177" s="70"/>
      <c r="J177" s="70"/>
      <c r="K177" s="67"/>
      <c r="L177" s="68"/>
      <c r="M177" s="69"/>
      <c r="N177" s="68"/>
      <c r="O177" s="70"/>
      <c r="P177" s="70"/>
    </row>
    <row r="178" spans="1:16" ht="15" thickTop="1" thickBot="1">
      <c r="A178" s="652"/>
      <c r="B178" s="1418" t="s">
        <v>780</v>
      </c>
      <c r="C178" s="1418"/>
      <c r="D178" s="1419"/>
      <c r="E178" s="67"/>
      <c r="F178" s="68"/>
      <c r="G178" s="69"/>
      <c r="H178" s="68"/>
      <c r="I178" s="70"/>
      <c r="J178" s="70"/>
      <c r="K178" s="67"/>
      <c r="L178" s="68"/>
      <c r="M178" s="69"/>
      <c r="N178" s="68"/>
      <c r="O178" s="70"/>
      <c r="P178" s="70"/>
    </row>
    <row r="179" spans="1:16" ht="15" thickTop="1" thickBot="1">
      <c r="A179" s="652"/>
      <c r="B179" s="1418" t="s">
        <v>91</v>
      </c>
      <c r="C179" s="1418"/>
      <c r="D179" s="1419"/>
      <c r="E179" s="67"/>
      <c r="F179" s="68"/>
      <c r="G179" s="69"/>
      <c r="H179" s="68"/>
      <c r="I179" s="70"/>
      <c r="J179" s="70"/>
      <c r="K179" s="67"/>
      <c r="L179" s="68"/>
      <c r="M179" s="69"/>
      <c r="N179" s="68"/>
      <c r="O179" s="70"/>
      <c r="P179" s="70"/>
    </row>
    <row r="180" spans="1:16" ht="15" thickTop="1" thickBot="1">
      <c r="A180" s="652"/>
      <c r="B180" s="1418" t="s">
        <v>92</v>
      </c>
      <c r="C180" s="1418"/>
      <c r="D180" s="1419"/>
      <c r="E180" s="67"/>
      <c r="F180" s="68"/>
      <c r="G180" s="69"/>
      <c r="H180" s="68"/>
      <c r="I180" s="70"/>
      <c r="J180" s="70"/>
      <c r="K180" s="67"/>
      <c r="L180" s="68"/>
      <c r="M180" s="69"/>
      <c r="N180" s="68"/>
      <c r="O180" s="70"/>
      <c r="P180" s="70"/>
    </row>
    <row r="181" spans="1:16" ht="15" thickTop="1" thickBot="1">
      <c r="A181" s="652"/>
      <c r="B181" s="1418" t="s">
        <v>93</v>
      </c>
      <c r="C181" s="1418"/>
      <c r="D181" s="1419"/>
      <c r="E181" s="67"/>
      <c r="F181" s="68"/>
      <c r="G181" s="69"/>
      <c r="H181" s="68"/>
      <c r="I181" s="70"/>
      <c r="J181" s="70"/>
      <c r="K181" s="67"/>
      <c r="L181" s="68"/>
      <c r="M181" s="69"/>
      <c r="N181" s="68"/>
      <c r="O181" s="70"/>
      <c r="P181" s="70"/>
    </row>
    <row r="182" spans="1:16" ht="15" thickTop="1" thickBot="1">
      <c r="A182" s="652"/>
      <c r="B182" s="1418" t="s">
        <v>94</v>
      </c>
      <c r="C182" s="1418"/>
      <c r="D182" s="1419"/>
      <c r="E182" s="67"/>
      <c r="F182" s="68"/>
      <c r="G182" s="69"/>
      <c r="H182" s="68"/>
      <c r="I182" s="70"/>
      <c r="J182" s="70"/>
      <c r="K182" s="67"/>
      <c r="L182" s="68"/>
      <c r="M182" s="69"/>
      <c r="N182" s="68"/>
      <c r="O182" s="70"/>
      <c r="P182" s="70"/>
    </row>
    <row r="183" spans="1:16" ht="15" thickTop="1" thickBot="1">
      <c r="A183" s="652"/>
      <c r="B183" s="1418" t="s">
        <v>95</v>
      </c>
      <c r="C183" s="1418"/>
      <c r="D183" s="1419"/>
      <c r="E183" s="67"/>
      <c r="F183" s="68"/>
      <c r="G183" s="69"/>
      <c r="H183" s="68"/>
      <c r="I183" s="70"/>
      <c r="J183" s="70"/>
      <c r="K183" s="67"/>
      <c r="L183" s="68"/>
      <c r="M183" s="69"/>
      <c r="N183" s="68"/>
      <c r="O183" s="70"/>
      <c r="P183" s="70"/>
    </row>
    <row r="184" spans="1:16" ht="15" thickTop="1" thickBot="1">
      <c r="A184" s="652"/>
      <c r="B184" s="1418" t="s">
        <v>96</v>
      </c>
      <c r="C184" s="1418"/>
      <c r="D184" s="1419"/>
      <c r="E184" s="67"/>
      <c r="F184" s="68"/>
      <c r="G184" s="69"/>
      <c r="H184" s="68"/>
      <c r="I184" s="70"/>
      <c r="J184" s="70"/>
      <c r="K184" s="67"/>
      <c r="L184" s="68"/>
      <c r="M184" s="69"/>
      <c r="N184" s="68"/>
      <c r="O184" s="70"/>
      <c r="P184" s="70"/>
    </row>
    <row r="185" spans="1:16" ht="15" thickTop="1" thickBot="1">
      <c r="A185" s="652"/>
      <c r="B185" s="1418" t="s">
        <v>426</v>
      </c>
      <c r="C185" s="1418"/>
      <c r="D185" s="1419"/>
      <c r="E185" s="67"/>
      <c r="F185" s="68"/>
      <c r="G185" s="69"/>
      <c r="H185" s="68"/>
      <c r="I185" s="70"/>
      <c r="J185" s="70"/>
      <c r="K185" s="67"/>
      <c r="L185" s="68"/>
      <c r="M185" s="69"/>
      <c r="N185" s="68"/>
      <c r="O185" s="70"/>
      <c r="P185" s="70"/>
    </row>
    <row r="186" spans="1:16" ht="15" thickTop="1" thickBot="1">
      <c r="A186" s="652"/>
      <c r="B186" s="1418" t="s">
        <v>427</v>
      </c>
      <c r="C186" s="1418"/>
      <c r="D186" s="1419"/>
      <c r="E186" s="67"/>
      <c r="F186" s="68"/>
      <c r="G186" s="69"/>
      <c r="H186" s="68"/>
      <c r="I186" s="70"/>
      <c r="J186" s="70"/>
      <c r="K186" s="67"/>
      <c r="L186" s="68"/>
      <c r="M186" s="69"/>
      <c r="N186" s="68"/>
      <c r="O186" s="70"/>
      <c r="P186" s="70"/>
    </row>
    <row r="187" spans="1:16" ht="15" thickTop="1" thickBot="1">
      <c r="A187" s="652"/>
      <c r="B187" s="695" t="s">
        <v>254</v>
      </c>
      <c r="C187" s="1416"/>
      <c r="D187" s="1417"/>
      <c r="E187" s="67"/>
      <c r="F187" s="68"/>
      <c r="G187" s="69"/>
      <c r="H187" s="68"/>
      <c r="I187" s="70"/>
      <c r="J187" s="70"/>
      <c r="K187" s="67"/>
      <c r="L187" s="68"/>
      <c r="M187" s="69"/>
      <c r="N187" s="68"/>
      <c r="O187" s="70"/>
      <c r="P187" s="70"/>
    </row>
    <row r="188" spans="1:16" ht="14.25" thickTop="1">
      <c r="A188" s="652"/>
      <c r="B188" s="1401" t="s">
        <v>284</v>
      </c>
      <c r="C188" s="1401"/>
      <c r="D188" s="1401"/>
      <c r="E188" s="679">
        <f t="shared" ref="E188:J188" si="4">SUM(E172:E187)</f>
        <v>0</v>
      </c>
      <c r="F188" s="679">
        <f t="shared" si="4"/>
        <v>0</v>
      </c>
      <c r="G188" s="679">
        <f t="shared" si="4"/>
        <v>0</v>
      </c>
      <c r="H188" s="679">
        <f t="shared" si="4"/>
        <v>0</v>
      </c>
      <c r="I188" s="679">
        <f t="shared" si="4"/>
        <v>0</v>
      </c>
      <c r="J188" s="679">
        <f t="shared" si="4"/>
        <v>0</v>
      </c>
      <c r="K188" s="679">
        <f t="shared" ref="K188:P188" si="5">SUM(K172:K187)</f>
        <v>0</v>
      </c>
      <c r="L188" s="679">
        <f t="shared" si="5"/>
        <v>0</v>
      </c>
      <c r="M188" s="679">
        <f t="shared" si="5"/>
        <v>0</v>
      </c>
      <c r="N188" s="679">
        <f t="shared" si="5"/>
        <v>0</v>
      </c>
      <c r="O188" s="679">
        <f t="shared" si="5"/>
        <v>0</v>
      </c>
      <c r="P188" s="679">
        <f t="shared" si="5"/>
        <v>0</v>
      </c>
    </row>
    <row r="189" spans="1:16">
      <c r="A189" s="652"/>
      <c r="B189" s="678"/>
      <c r="C189" s="696"/>
      <c r="D189" s="696"/>
      <c r="E189" s="696"/>
      <c r="F189" s="652"/>
      <c r="G189" s="652"/>
      <c r="H189" s="652"/>
      <c r="I189" s="652"/>
      <c r="J189" s="652"/>
      <c r="K189" s="652"/>
      <c r="L189" s="652"/>
      <c r="M189" s="652"/>
      <c r="N189" s="652"/>
      <c r="O189" s="652"/>
      <c r="P189" s="652"/>
    </row>
    <row r="190" spans="1:16">
      <c r="A190" s="658" t="s">
        <v>1439</v>
      </c>
      <c r="B190" s="652"/>
      <c r="C190" s="652"/>
      <c r="D190" s="652"/>
      <c r="E190" s="652"/>
      <c r="F190" s="652"/>
      <c r="G190" s="652"/>
      <c r="H190" s="652"/>
      <c r="I190" s="652"/>
      <c r="J190" s="652"/>
      <c r="K190" s="652"/>
      <c r="L190" s="652"/>
      <c r="M190" s="652"/>
      <c r="N190" s="652"/>
      <c r="O190" s="652"/>
      <c r="P190" s="652"/>
    </row>
    <row r="191" spans="1:16" s="15" customFormat="1">
      <c r="A191" s="680"/>
      <c r="B191" s="596" t="s">
        <v>1550</v>
      </c>
      <c r="C191" s="596"/>
      <c r="D191" s="596"/>
      <c r="E191" s="596"/>
      <c r="F191" s="596"/>
      <c r="G191" s="596"/>
      <c r="H191" s="596"/>
      <c r="I191" s="596"/>
      <c r="J191" s="596"/>
      <c r="K191" s="596"/>
      <c r="L191" s="596"/>
      <c r="M191" s="596"/>
      <c r="N191" s="596"/>
      <c r="O191" s="596"/>
      <c r="P191" s="596"/>
    </row>
    <row r="192" spans="1:16" s="15" customFormat="1">
      <c r="A192" s="680"/>
      <c r="B192" s="596"/>
      <c r="C192" s="596"/>
      <c r="D192" s="596"/>
      <c r="E192" s="596"/>
      <c r="F192" s="596"/>
      <c r="G192" s="596"/>
      <c r="H192" s="596"/>
      <c r="I192" s="596"/>
      <c r="J192" s="596"/>
      <c r="K192" s="596"/>
      <c r="L192" s="596"/>
      <c r="M192" s="596"/>
      <c r="N192" s="596"/>
      <c r="O192" s="596"/>
      <c r="P192" s="596"/>
    </row>
    <row r="193" spans="1:19" s="15" customFormat="1" ht="14.25" thickBot="1">
      <c r="A193" s="596"/>
      <c r="B193" s="1403"/>
      <c r="C193" s="1403"/>
      <c r="D193" s="1403"/>
      <c r="E193" s="1403"/>
      <c r="F193" s="1403"/>
      <c r="G193" s="596"/>
      <c r="H193" s="596"/>
      <c r="I193" s="243" t="s">
        <v>1251</v>
      </c>
      <c r="J193" s="243" t="s">
        <v>1253</v>
      </c>
      <c r="K193" s="678"/>
      <c r="L193" s="596"/>
      <c r="M193" s="596"/>
      <c r="N193" s="596"/>
      <c r="O193" s="596"/>
      <c r="P193" s="596"/>
    </row>
    <row r="194" spans="1:19" s="15" customFormat="1" ht="15" thickTop="1" thickBot="1">
      <c r="A194" s="596"/>
      <c r="B194" s="680" t="s">
        <v>1715</v>
      </c>
      <c r="C194" s="680"/>
      <c r="D194" s="538" t="s">
        <v>47</v>
      </c>
      <c r="E194" s="538" t="s">
        <v>576</v>
      </c>
      <c r="F194" s="538" t="s">
        <v>576</v>
      </c>
      <c r="G194" s="538" t="s">
        <v>576</v>
      </c>
      <c r="H194" s="538" t="s">
        <v>576</v>
      </c>
      <c r="I194" s="72"/>
      <c r="J194" s="72"/>
      <c r="K194" s="549" t="s">
        <v>247</v>
      </c>
      <c r="L194" s="596"/>
      <c r="M194" s="596"/>
      <c r="N194" s="596"/>
      <c r="O194" s="596"/>
      <c r="P194" s="596"/>
    </row>
    <row r="195" spans="1:19" s="15" customFormat="1" ht="15" thickTop="1" thickBot="1">
      <c r="A195" s="596"/>
      <c r="B195" s="680" t="s">
        <v>615</v>
      </c>
      <c r="C195" s="680"/>
      <c r="D195" s="538" t="s">
        <v>280</v>
      </c>
      <c r="E195" s="538" t="s">
        <v>280</v>
      </c>
      <c r="F195" s="538" t="s">
        <v>280</v>
      </c>
      <c r="G195" s="538" t="s">
        <v>280</v>
      </c>
      <c r="H195" s="538" t="s">
        <v>280</v>
      </c>
      <c r="I195" s="72"/>
      <c r="J195" s="72"/>
      <c r="K195" s="549" t="s">
        <v>247</v>
      </c>
      <c r="L195" s="596"/>
      <c r="M195" s="684"/>
      <c r="N195" s="684"/>
      <c r="O195" s="684"/>
      <c r="P195" s="684"/>
      <c r="Q195" s="17"/>
      <c r="R195" s="17"/>
      <c r="S195" s="17"/>
    </row>
    <row r="196" spans="1:19" s="15" customFormat="1" ht="15" thickTop="1" thickBot="1">
      <c r="A196" s="596"/>
      <c r="B196" s="680" t="s">
        <v>616</v>
      </c>
      <c r="C196" s="680"/>
      <c r="D196" s="538" t="s">
        <v>280</v>
      </c>
      <c r="E196" s="538" t="s">
        <v>280</v>
      </c>
      <c r="F196" s="538" t="s">
        <v>280</v>
      </c>
      <c r="G196" s="538" t="s">
        <v>280</v>
      </c>
      <c r="H196" s="538" t="s">
        <v>280</v>
      </c>
      <c r="I196" s="72"/>
      <c r="J196" s="72"/>
      <c r="K196" s="549" t="s">
        <v>247</v>
      </c>
      <c r="L196" s="596"/>
      <c r="M196" s="596"/>
      <c r="N196" s="596"/>
      <c r="O196" s="596"/>
      <c r="P196" s="596"/>
    </row>
    <row r="197" spans="1:19" s="15" customFormat="1" ht="15" thickTop="1" thickBot="1">
      <c r="A197" s="596"/>
      <c r="B197" s="680" t="s">
        <v>1712</v>
      </c>
      <c r="C197" s="680"/>
      <c r="D197" s="538"/>
      <c r="E197" s="538" t="s">
        <v>280</v>
      </c>
      <c r="F197" s="538" t="s">
        <v>280</v>
      </c>
      <c r="G197" s="538" t="s">
        <v>280</v>
      </c>
      <c r="H197" s="538" t="s">
        <v>280</v>
      </c>
      <c r="I197" s="72"/>
      <c r="J197" s="72"/>
      <c r="K197" s="549" t="s">
        <v>247</v>
      </c>
      <c r="L197" s="596"/>
      <c r="M197" s="596"/>
      <c r="N197" s="596"/>
      <c r="O197" s="596"/>
      <c r="P197" s="596"/>
    </row>
    <row r="198" spans="1:19" s="15" customFormat="1" ht="15" thickTop="1" thickBot="1">
      <c r="A198" s="596"/>
      <c r="B198" s="680" t="s">
        <v>1714</v>
      </c>
      <c r="C198" s="680"/>
      <c r="D198" s="538"/>
      <c r="E198" s="538" t="s">
        <v>47</v>
      </c>
      <c r="F198" s="538" t="s">
        <v>47</v>
      </c>
      <c r="G198" s="538" t="s">
        <v>47</v>
      </c>
      <c r="H198" s="538" t="s">
        <v>47</v>
      </c>
      <c r="I198" s="72"/>
      <c r="J198" s="72"/>
      <c r="K198" s="549" t="s">
        <v>247</v>
      </c>
      <c r="L198" s="596"/>
      <c r="M198" s="596"/>
      <c r="N198" s="596"/>
      <c r="O198" s="596"/>
      <c r="P198" s="596"/>
    </row>
    <row r="199" spans="1:19" s="15" customFormat="1" ht="15" thickTop="1" thickBot="1">
      <c r="A199" s="596"/>
      <c r="B199" s="680" t="s">
        <v>1161</v>
      </c>
      <c r="C199" s="682"/>
      <c r="D199" s="665" t="s">
        <v>803</v>
      </c>
      <c r="E199" s="1383"/>
      <c r="F199" s="1384"/>
      <c r="G199" s="1385"/>
      <c r="H199" s="538" t="s">
        <v>279</v>
      </c>
      <c r="I199" s="72"/>
      <c r="J199" s="72"/>
      <c r="K199" s="549" t="s">
        <v>247</v>
      </c>
      <c r="L199" s="596"/>
      <c r="M199" s="596"/>
      <c r="N199" s="596"/>
      <c r="O199" s="596"/>
      <c r="P199" s="596"/>
    </row>
    <row r="200" spans="1:19" s="15" customFormat="1" ht="15" thickTop="1" thickBot="1">
      <c r="A200" s="596"/>
      <c r="B200" s="682"/>
      <c r="C200" s="682"/>
      <c r="D200" s="542" t="s">
        <v>278</v>
      </c>
      <c r="E200" s="1383"/>
      <c r="F200" s="1384"/>
      <c r="G200" s="1385"/>
      <c r="H200" s="538" t="s">
        <v>279</v>
      </c>
      <c r="I200" s="72"/>
      <c r="J200" s="72"/>
      <c r="K200" s="549" t="s">
        <v>247</v>
      </c>
      <c r="L200" s="596"/>
      <c r="M200" s="596"/>
      <c r="N200" s="596"/>
      <c r="O200" s="596"/>
      <c r="P200" s="596"/>
    </row>
    <row r="201" spans="1:19" s="15" customFormat="1" ht="15" thickTop="1" thickBot="1">
      <c r="A201" s="596"/>
      <c r="B201" s="682"/>
      <c r="C201" s="682"/>
      <c r="D201" s="542" t="s">
        <v>278</v>
      </c>
      <c r="E201" s="1383"/>
      <c r="F201" s="1384"/>
      <c r="G201" s="1385"/>
      <c r="H201" s="538" t="s">
        <v>279</v>
      </c>
      <c r="I201" s="72"/>
      <c r="J201" s="72"/>
      <c r="K201" s="549" t="s">
        <v>247</v>
      </c>
      <c r="L201" s="596"/>
      <c r="M201" s="596"/>
      <c r="N201" s="596"/>
      <c r="O201" s="596"/>
      <c r="P201" s="596"/>
    </row>
    <row r="202" spans="1:19" s="15" customFormat="1" ht="14.25" thickTop="1">
      <c r="A202" s="596"/>
      <c r="B202" s="686"/>
      <c r="C202" s="686"/>
      <c r="D202" s="686"/>
      <c r="E202" s="686"/>
      <c r="F202" s="686"/>
      <c r="G202" s="596"/>
      <c r="H202" s="686" t="s">
        <v>284</v>
      </c>
      <c r="I202" s="683">
        <f>SUM(I194:I201)</f>
        <v>0</v>
      </c>
      <c r="J202" s="683">
        <f>SUM(J194:J201)</f>
        <v>0</v>
      </c>
      <c r="K202" s="679"/>
      <c r="L202" s="596"/>
      <c r="M202" s="596"/>
      <c r="N202" s="596"/>
      <c r="O202" s="596"/>
      <c r="P202" s="596"/>
    </row>
    <row r="203" spans="1:19" s="15" customFormat="1" ht="14.25" thickBot="1">
      <c r="A203" s="596"/>
      <c r="B203" s="1386"/>
      <c r="C203" s="1386"/>
      <c r="D203" s="1386"/>
      <c r="E203" s="1386"/>
      <c r="F203" s="1386"/>
      <c r="G203" s="683"/>
      <c r="H203" s="683"/>
      <c r="I203" s="685"/>
      <c r="J203" s="685"/>
      <c r="K203" s="685"/>
      <c r="L203" s="685"/>
      <c r="M203" s="685"/>
      <c r="N203" s="685"/>
      <c r="O203" s="685"/>
      <c r="P203" s="685"/>
      <c r="Q203" s="16"/>
      <c r="R203" s="16"/>
      <c r="S203" s="16"/>
    </row>
    <row r="204" spans="1:19" s="15" customFormat="1" ht="15" thickTop="1" thickBot="1">
      <c r="A204" s="596"/>
      <c r="B204" s="688" t="s">
        <v>70</v>
      </c>
      <c r="C204" s="682"/>
      <c r="D204" s="538" t="s">
        <v>47</v>
      </c>
      <c r="E204" s="538" t="s">
        <v>280</v>
      </c>
      <c r="F204" s="538" t="s">
        <v>280</v>
      </c>
      <c r="G204" s="538" t="s">
        <v>280</v>
      </c>
      <c r="H204" s="538" t="s">
        <v>280</v>
      </c>
      <c r="I204" s="72"/>
      <c r="J204" s="72"/>
      <c r="K204" s="549" t="s">
        <v>247</v>
      </c>
      <c r="L204" s="684"/>
      <c r="M204" s="684"/>
      <c r="N204" s="684"/>
      <c r="O204" s="684"/>
      <c r="P204" s="596"/>
    </row>
    <row r="205" spans="1:19" s="15" customFormat="1" ht="14.25" thickTop="1">
      <c r="A205" s="596"/>
      <c r="B205" s="596"/>
      <c r="C205" s="596"/>
      <c r="D205" s="596"/>
      <c r="E205" s="596"/>
      <c r="F205" s="596"/>
      <c r="G205" s="596"/>
      <c r="H205" s="596"/>
      <c r="I205" s="596"/>
      <c r="J205" s="596"/>
      <c r="K205" s="684"/>
      <c r="L205" s="684"/>
      <c r="M205" s="684"/>
      <c r="N205" s="684"/>
      <c r="O205" s="684"/>
      <c r="P205" s="596"/>
    </row>
    <row r="206" spans="1:19">
      <c r="A206" s="658" t="s">
        <v>1440</v>
      </c>
      <c r="B206" s="652"/>
      <c r="C206" s="652"/>
      <c r="D206" s="666"/>
      <c r="E206" s="652"/>
      <c r="F206" s="652"/>
      <c r="G206" s="652"/>
      <c r="H206" s="652"/>
      <c r="I206" s="659"/>
      <c r="J206" s="652"/>
      <c r="K206" s="652"/>
      <c r="L206" s="652"/>
      <c r="M206" s="652"/>
      <c r="N206" s="652"/>
      <c r="O206" s="652"/>
      <c r="P206" s="652"/>
    </row>
    <row r="207" spans="1:19">
      <c r="A207" s="658"/>
      <c r="B207" s="596" t="s">
        <v>1551</v>
      </c>
      <c r="C207" s="652"/>
      <c r="D207" s="666"/>
      <c r="E207" s="652"/>
      <c r="F207" s="652"/>
      <c r="G207" s="652"/>
      <c r="H207" s="652"/>
      <c r="I207" s="659"/>
      <c r="J207" s="652"/>
      <c r="K207" s="652"/>
      <c r="L207" s="652"/>
      <c r="M207" s="652"/>
      <c r="N207" s="652"/>
      <c r="O207" s="652"/>
      <c r="P207" s="652"/>
    </row>
    <row r="208" spans="1:19">
      <c r="A208" s="658"/>
      <c r="B208" s="596"/>
      <c r="C208" s="652"/>
      <c r="D208" s="666"/>
      <c r="E208" s="652"/>
      <c r="F208" s="652"/>
      <c r="G208" s="652"/>
      <c r="H208" s="652"/>
      <c r="I208" s="659"/>
      <c r="J208" s="652"/>
      <c r="K208" s="652"/>
      <c r="L208" s="652"/>
      <c r="M208" s="652"/>
      <c r="N208" s="652"/>
      <c r="O208" s="652"/>
      <c r="P208" s="652"/>
    </row>
    <row r="209" spans="1:19" s="15" customFormat="1" ht="14.25" thickBot="1">
      <c r="A209" s="658"/>
      <c r="B209" s="681"/>
      <c r="C209" s="681"/>
      <c r="D209" s="681"/>
      <c r="E209" s="681"/>
      <c r="F209" s="681"/>
      <c r="G209" s="652"/>
      <c r="H209" s="652"/>
      <c r="I209" s="243" t="s">
        <v>1251</v>
      </c>
      <c r="J209" s="243" t="s">
        <v>1253</v>
      </c>
      <c r="K209" s="596"/>
      <c r="L209" s="596"/>
      <c r="M209" s="596"/>
      <c r="N209" s="596"/>
      <c r="O209" s="596"/>
      <c r="P209" s="596"/>
    </row>
    <row r="210" spans="1:19" s="15" customFormat="1" ht="15" thickTop="1" thickBot="1">
      <c r="A210" s="658"/>
      <c r="B210" s="680" t="s">
        <v>1715</v>
      </c>
      <c r="C210" s="680"/>
      <c r="D210" s="538" t="s">
        <v>576</v>
      </c>
      <c r="E210" s="538" t="s">
        <v>576</v>
      </c>
      <c r="F210" s="538" t="s">
        <v>576</v>
      </c>
      <c r="G210" s="538" t="s">
        <v>576</v>
      </c>
      <c r="H210" s="538" t="s">
        <v>576</v>
      </c>
      <c r="I210" s="72"/>
      <c r="J210" s="72"/>
      <c r="K210" s="549" t="s">
        <v>247</v>
      </c>
      <c r="L210" s="596"/>
      <c r="M210" s="596"/>
      <c r="N210" s="596"/>
      <c r="O210" s="596"/>
      <c r="P210" s="596"/>
    </row>
    <row r="211" spans="1:19" s="15" customFormat="1" ht="15" thickTop="1" thickBot="1">
      <c r="A211" s="658"/>
      <c r="B211" s="680" t="s">
        <v>1716</v>
      </c>
      <c r="C211" s="680"/>
      <c r="D211" s="538" t="s">
        <v>280</v>
      </c>
      <c r="E211" s="538" t="s">
        <v>280</v>
      </c>
      <c r="F211" s="538" t="s">
        <v>280</v>
      </c>
      <c r="G211" s="538" t="s">
        <v>280</v>
      </c>
      <c r="H211" s="538" t="s">
        <v>280</v>
      </c>
      <c r="I211" s="72"/>
      <c r="J211" s="72"/>
      <c r="K211" s="549" t="s">
        <v>247</v>
      </c>
      <c r="L211" s="596"/>
      <c r="M211" s="684"/>
      <c r="N211" s="684"/>
      <c r="O211" s="684"/>
      <c r="P211" s="684"/>
      <c r="Q211" s="17"/>
      <c r="R211" s="17"/>
      <c r="S211" s="17"/>
    </row>
    <row r="212" spans="1:19" s="15" customFormat="1" ht="15" thickTop="1" thickBot="1">
      <c r="A212" s="658"/>
      <c r="B212" s="680" t="s">
        <v>1717</v>
      </c>
      <c r="C212" s="680"/>
      <c r="D212" s="538" t="s">
        <v>280</v>
      </c>
      <c r="E212" s="538" t="s">
        <v>280</v>
      </c>
      <c r="F212" s="538" t="s">
        <v>280</v>
      </c>
      <c r="G212" s="538" t="s">
        <v>280</v>
      </c>
      <c r="H212" s="538" t="s">
        <v>280</v>
      </c>
      <c r="I212" s="72"/>
      <c r="J212" s="72"/>
      <c r="K212" s="549" t="s">
        <v>247</v>
      </c>
      <c r="L212" s="596"/>
      <c r="M212" s="684"/>
      <c r="N212" s="684"/>
      <c r="O212" s="684"/>
      <c r="P212" s="684"/>
      <c r="Q212" s="17"/>
      <c r="R212" s="17"/>
      <c r="S212" s="17"/>
    </row>
    <row r="213" spans="1:19" s="15" customFormat="1" ht="15" thickTop="1" thickBot="1">
      <c r="A213" s="658"/>
      <c r="B213" s="680" t="s">
        <v>1718</v>
      </c>
      <c r="C213" s="680"/>
      <c r="D213" s="538" t="s">
        <v>280</v>
      </c>
      <c r="E213" s="538" t="s">
        <v>280</v>
      </c>
      <c r="F213" s="538" t="s">
        <v>280</v>
      </c>
      <c r="G213" s="538" t="s">
        <v>280</v>
      </c>
      <c r="H213" s="538" t="s">
        <v>280</v>
      </c>
      <c r="I213" s="72"/>
      <c r="J213" s="72"/>
      <c r="K213" s="549" t="s">
        <v>247</v>
      </c>
      <c r="L213" s="596"/>
      <c r="M213" s="684"/>
      <c r="N213" s="684"/>
      <c r="O213" s="684"/>
      <c r="P213" s="684"/>
      <c r="Q213" s="17"/>
      <c r="R213" s="17"/>
      <c r="S213" s="17"/>
    </row>
    <row r="214" spans="1:19" s="15" customFormat="1" ht="15" thickTop="1" thickBot="1">
      <c r="A214" s="596"/>
      <c r="B214" s="680" t="s">
        <v>1719</v>
      </c>
      <c r="C214" s="680"/>
      <c r="D214" s="538"/>
      <c r="E214" s="538" t="s">
        <v>280</v>
      </c>
      <c r="F214" s="538" t="s">
        <v>280</v>
      </c>
      <c r="G214" s="538" t="s">
        <v>280</v>
      </c>
      <c r="H214" s="538" t="s">
        <v>280</v>
      </c>
      <c r="I214" s="72"/>
      <c r="J214" s="72"/>
      <c r="K214" s="549" t="s">
        <v>247</v>
      </c>
      <c r="L214" s="596"/>
      <c r="M214" s="596"/>
      <c r="N214" s="596"/>
      <c r="O214" s="596"/>
      <c r="P214" s="596"/>
    </row>
    <row r="215" spans="1:19" s="15" customFormat="1" ht="15" thickTop="1" thickBot="1">
      <c r="A215" s="596"/>
      <c r="B215" s="688" t="s">
        <v>1675</v>
      </c>
      <c r="C215" s="688"/>
      <c r="D215" s="665" t="s">
        <v>808</v>
      </c>
      <c r="E215" s="1383"/>
      <c r="F215" s="1384"/>
      <c r="G215" s="1385"/>
      <c r="H215" s="538" t="s">
        <v>279</v>
      </c>
      <c r="I215" s="72"/>
      <c r="J215" s="72"/>
      <c r="K215" s="549" t="s">
        <v>247</v>
      </c>
      <c r="L215" s="684"/>
      <c r="M215" s="684"/>
      <c r="N215" s="684"/>
      <c r="O215" s="684"/>
      <c r="P215" s="684"/>
      <c r="Q215" s="17"/>
      <c r="R215" s="17"/>
      <c r="S215" s="17"/>
    </row>
    <row r="216" spans="1:19" s="15" customFormat="1" ht="15" thickTop="1" thickBot="1">
      <c r="A216" s="596"/>
      <c r="B216" s="688"/>
      <c r="C216" s="688"/>
      <c r="D216" s="542" t="s">
        <v>278</v>
      </c>
      <c r="E216" s="1383"/>
      <c r="F216" s="1384"/>
      <c r="G216" s="1385"/>
      <c r="H216" s="538" t="s">
        <v>279</v>
      </c>
      <c r="I216" s="72"/>
      <c r="J216" s="72"/>
      <c r="K216" s="549" t="s">
        <v>247</v>
      </c>
      <c r="L216" s="596"/>
      <c r="M216" s="596"/>
      <c r="N216" s="596"/>
      <c r="O216" s="596"/>
      <c r="P216" s="596"/>
    </row>
    <row r="217" spans="1:19" s="15" customFormat="1" ht="15" thickTop="1" thickBot="1">
      <c r="A217" s="596"/>
      <c r="B217" s="688"/>
      <c r="C217" s="688"/>
      <c r="D217" s="542" t="s">
        <v>278</v>
      </c>
      <c r="E217" s="1383"/>
      <c r="F217" s="1384"/>
      <c r="G217" s="1385"/>
      <c r="H217" s="538" t="s">
        <v>279</v>
      </c>
      <c r="I217" s="72"/>
      <c r="J217" s="72"/>
      <c r="K217" s="549" t="s">
        <v>247</v>
      </c>
      <c r="L217" s="596"/>
      <c r="M217" s="596"/>
      <c r="N217" s="596"/>
      <c r="O217" s="596"/>
      <c r="P217" s="596"/>
    </row>
    <row r="218" spans="1:19" s="15" customFormat="1" ht="14.25" thickTop="1">
      <c r="A218" s="596"/>
      <c r="B218" s="1404"/>
      <c r="C218" s="1404"/>
      <c r="D218" s="1404"/>
      <c r="E218" s="1404"/>
      <c r="F218" s="1404"/>
      <c r="G218" s="652"/>
      <c r="H218" s="686" t="s">
        <v>284</v>
      </c>
      <c r="I218" s="683">
        <f>SUM(I210:I217)</f>
        <v>0</v>
      </c>
      <c r="J218" s="683">
        <f>SUM(J210:J217)</f>
        <v>0</v>
      </c>
      <c r="K218" s="596"/>
      <c r="L218" s="596"/>
      <c r="M218" s="596"/>
      <c r="N218" s="596"/>
      <c r="O218" s="596"/>
      <c r="P218" s="596"/>
    </row>
    <row r="219" spans="1:19" s="15" customFormat="1" ht="14.25" thickBot="1">
      <c r="A219" s="596"/>
      <c r="B219" s="1386"/>
      <c r="C219" s="1386"/>
      <c r="D219" s="1386"/>
      <c r="E219" s="1386"/>
      <c r="F219" s="1386"/>
      <c r="G219" s="683"/>
      <c r="H219" s="683"/>
      <c r="I219" s="685"/>
      <c r="J219" s="685"/>
      <c r="K219" s="685"/>
      <c r="L219" s="596"/>
      <c r="M219" s="596"/>
      <c r="N219" s="596"/>
      <c r="O219" s="596"/>
      <c r="P219" s="596"/>
    </row>
    <row r="220" spans="1:19" s="15" customFormat="1" ht="15" thickTop="1" thickBot="1">
      <c r="A220" s="596"/>
      <c r="B220" s="688" t="s">
        <v>71</v>
      </c>
      <c r="C220" s="689"/>
      <c r="D220" s="689"/>
      <c r="E220" s="538" t="s">
        <v>280</v>
      </c>
      <c r="F220" s="538" t="s">
        <v>280</v>
      </c>
      <c r="G220" s="538" t="s">
        <v>280</v>
      </c>
      <c r="H220" s="538" t="s">
        <v>280</v>
      </c>
      <c r="I220" s="72"/>
      <c r="J220" s="72"/>
      <c r="K220" s="549" t="s">
        <v>247</v>
      </c>
      <c r="L220" s="596"/>
      <c r="M220" s="596"/>
      <c r="N220" s="596"/>
      <c r="O220" s="596"/>
      <c r="P220" s="596"/>
    </row>
    <row r="221" spans="1:19" s="15" customFormat="1" ht="14.25" thickTop="1">
      <c r="A221" s="596"/>
      <c r="B221" s="596"/>
      <c r="C221" s="652"/>
      <c r="D221" s="666"/>
      <c r="E221" s="652"/>
      <c r="F221" s="652"/>
      <c r="G221" s="652"/>
      <c r="H221" s="652"/>
      <c r="I221" s="659"/>
      <c r="J221" s="685"/>
      <c r="K221" s="685"/>
      <c r="L221" s="685"/>
      <c r="M221" s="685"/>
      <c r="N221" s="685"/>
      <c r="O221" s="685"/>
      <c r="P221" s="685"/>
      <c r="Q221" s="16"/>
      <c r="R221" s="16"/>
      <c r="S221" s="16"/>
    </row>
    <row r="222" spans="1:19" s="19" customFormat="1">
      <c r="A222" s="696"/>
      <c r="B222" s="696"/>
      <c r="C222" s="696"/>
      <c r="D222" s="696"/>
      <c r="E222" s="696"/>
      <c r="F222" s="696"/>
      <c r="G222" s="696"/>
      <c r="H222" s="696"/>
      <c r="I222" s="696"/>
      <c r="J222" s="696"/>
      <c r="K222" s="696"/>
      <c r="L222" s="696"/>
      <c r="M222" s="696"/>
      <c r="N222" s="696"/>
      <c r="O222" s="696"/>
      <c r="P222" s="696"/>
    </row>
    <row r="223" spans="1:19" s="19" customFormat="1" ht="21">
      <c r="A223" s="1387" t="s">
        <v>781</v>
      </c>
      <c r="B223" s="1387"/>
      <c r="C223" s="1387"/>
      <c r="D223" s="1387"/>
      <c r="E223" s="1387"/>
      <c r="F223" s="1387"/>
      <c r="G223" s="1387"/>
      <c r="H223" s="1387"/>
      <c r="I223" s="1387"/>
      <c r="J223" s="1387"/>
      <c r="K223" s="1387"/>
      <c r="L223" s="1387"/>
      <c r="M223" s="1387"/>
      <c r="N223" s="696"/>
      <c r="O223" s="696"/>
      <c r="P223" s="696"/>
    </row>
    <row r="224" spans="1:19" s="19" customFormat="1">
      <c r="A224" s="696"/>
      <c r="B224" s="696"/>
      <c r="C224" s="696"/>
      <c r="D224" s="696"/>
      <c r="E224" s="696"/>
      <c r="F224" s="696"/>
      <c r="G224" s="696"/>
      <c r="H224" s="696"/>
      <c r="I224" s="696"/>
      <c r="J224" s="696"/>
      <c r="K224" s="696"/>
      <c r="L224" s="696"/>
      <c r="M224" s="696"/>
      <c r="N224" s="696"/>
      <c r="O224" s="696"/>
      <c r="P224" s="696"/>
    </row>
    <row r="225" spans="1:16" s="19" customFormat="1">
      <c r="A225" s="696" t="s">
        <v>1443</v>
      </c>
      <c r="B225" s="696"/>
      <c r="C225" s="696"/>
      <c r="D225" s="696"/>
      <c r="E225" s="696"/>
      <c r="F225" s="696"/>
      <c r="G225" s="696"/>
      <c r="H225" s="696"/>
      <c r="I225" s="696"/>
      <c r="J225" s="696"/>
      <c r="K225" s="696"/>
      <c r="L225" s="696"/>
      <c r="M225" s="696"/>
      <c r="N225" s="696"/>
      <c r="O225" s="696"/>
      <c r="P225" s="696"/>
    </row>
    <row r="226" spans="1:16" s="19" customFormat="1">
      <c r="A226" s="696"/>
      <c r="B226" s="696"/>
      <c r="C226" s="696"/>
      <c r="D226" s="696"/>
      <c r="E226" s="696"/>
      <c r="F226" s="696"/>
      <c r="G226" s="696"/>
      <c r="H226" s="696"/>
      <c r="I226" s="696"/>
      <c r="J226" s="696"/>
      <c r="K226" s="696"/>
      <c r="L226" s="696"/>
      <c r="M226" s="696"/>
      <c r="N226" s="696"/>
      <c r="O226" s="696"/>
      <c r="P226" s="696"/>
    </row>
    <row r="227" spans="1:16" ht="14.25" thickBot="1">
      <c r="A227" s="652"/>
      <c r="B227" s="1414" t="s">
        <v>782</v>
      </c>
      <c r="C227" s="1414"/>
      <c r="D227" s="1414"/>
      <c r="E227" s="1414"/>
      <c r="F227" s="1414"/>
      <c r="G227" s="243" t="s">
        <v>1251</v>
      </c>
      <c r="H227" s="243" t="s">
        <v>1253</v>
      </c>
      <c r="I227" s="678" t="s">
        <v>284</v>
      </c>
      <c r="J227" s="652"/>
      <c r="K227" s="652"/>
      <c r="L227" s="652"/>
      <c r="M227" s="652"/>
      <c r="N227" s="652"/>
      <c r="O227" s="652"/>
      <c r="P227" s="652"/>
    </row>
    <row r="228" spans="1:16" ht="15" thickTop="1" thickBot="1">
      <c r="A228" s="652"/>
      <c r="B228" s="1415" t="s">
        <v>432</v>
      </c>
      <c r="C228" s="1415"/>
      <c r="D228" s="1415"/>
      <c r="E228" s="1415"/>
      <c r="F228" s="1415"/>
      <c r="G228" s="71"/>
      <c r="H228" s="71"/>
      <c r="I228" s="679">
        <f>SUM(G228:H228)</f>
        <v>0</v>
      </c>
      <c r="J228" s="652"/>
      <c r="K228" s="652"/>
      <c r="L228" s="652"/>
      <c r="M228" s="652"/>
      <c r="N228" s="652"/>
      <c r="O228" s="652"/>
      <c r="P228" s="652"/>
    </row>
    <row r="229" spans="1:16" ht="15" thickTop="1" thickBot="1">
      <c r="A229" s="652"/>
      <c r="B229" s="1415" t="s">
        <v>433</v>
      </c>
      <c r="C229" s="1415"/>
      <c r="D229" s="1415"/>
      <c r="E229" s="1415"/>
      <c r="F229" s="1415"/>
      <c r="G229" s="71"/>
      <c r="H229" s="71"/>
      <c r="I229" s="679">
        <f t="shared" ref="I229:I234" si="6">SUM(G229:H229)</f>
        <v>0</v>
      </c>
      <c r="J229" s="652"/>
      <c r="K229" s="652"/>
      <c r="L229" s="652"/>
      <c r="M229" s="652"/>
      <c r="N229" s="652"/>
      <c r="O229" s="652"/>
      <c r="P229" s="652"/>
    </row>
    <row r="230" spans="1:16" ht="15" thickTop="1" thickBot="1">
      <c r="A230" s="652"/>
      <c r="B230" s="1415" t="s">
        <v>430</v>
      </c>
      <c r="C230" s="1415"/>
      <c r="D230" s="1415"/>
      <c r="E230" s="1415"/>
      <c r="F230" s="1415"/>
      <c r="G230" s="71"/>
      <c r="H230" s="71"/>
      <c r="I230" s="679">
        <f t="shared" si="6"/>
        <v>0</v>
      </c>
      <c r="J230" s="652"/>
      <c r="K230" s="652"/>
      <c r="L230" s="652"/>
      <c r="M230" s="652"/>
      <c r="N230" s="652"/>
      <c r="O230" s="652"/>
      <c r="P230" s="652"/>
    </row>
    <row r="231" spans="1:16" ht="15" thickTop="1" thickBot="1">
      <c r="A231" s="652"/>
      <c r="B231" s="1415" t="s">
        <v>431</v>
      </c>
      <c r="C231" s="1415"/>
      <c r="D231" s="1415"/>
      <c r="E231" s="1415"/>
      <c r="F231" s="1415"/>
      <c r="G231" s="71"/>
      <c r="H231" s="71"/>
      <c r="I231" s="679">
        <f t="shared" si="6"/>
        <v>0</v>
      </c>
      <c r="J231" s="652"/>
      <c r="K231" s="652"/>
      <c r="L231" s="652"/>
      <c r="M231" s="652"/>
      <c r="N231" s="652"/>
      <c r="O231" s="652"/>
      <c r="P231" s="652"/>
    </row>
    <row r="232" spans="1:16" ht="15" thickTop="1" thickBot="1">
      <c r="A232" s="652"/>
      <c r="B232" s="1389" t="s">
        <v>365</v>
      </c>
      <c r="C232" s="1389"/>
      <c r="D232" s="1390"/>
      <c r="E232" s="1390"/>
      <c r="F232" s="1390"/>
      <c r="G232" s="71"/>
      <c r="H232" s="71"/>
      <c r="I232" s="679">
        <f t="shared" si="6"/>
        <v>0</v>
      </c>
      <c r="J232" s="652"/>
      <c r="K232" s="652"/>
      <c r="L232" s="652"/>
      <c r="M232" s="652"/>
      <c r="N232" s="652"/>
      <c r="O232" s="652"/>
      <c r="P232" s="652"/>
    </row>
    <row r="233" spans="1:16" ht="15" thickTop="1" thickBot="1">
      <c r="A233" s="652"/>
      <c r="B233" s="1389"/>
      <c r="C233" s="1389"/>
      <c r="D233" s="1390"/>
      <c r="E233" s="1390"/>
      <c r="F233" s="1390"/>
      <c r="G233" s="71"/>
      <c r="H233" s="71"/>
      <c r="I233" s="679">
        <f t="shared" si="6"/>
        <v>0</v>
      </c>
      <c r="J233" s="652"/>
      <c r="K233" s="652"/>
      <c r="L233" s="652"/>
      <c r="M233" s="652"/>
      <c r="N233" s="652"/>
      <c r="O233" s="652"/>
      <c r="P233" s="652"/>
    </row>
    <row r="234" spans="1:16" ht="14.25" thickTop="1">
      <c r="A234" s="652"/>
      <c r="B234" s="1401" t="s">
        <v>284</v>
      </c>
      <c r="C234" s="1401"/>
      <c r="D234" s="1401"/>
      <c r="E234" s="1401"/>
      <c r="F234" s="1401"/>
      <c r="G234" s="679">
        <f>SUM(G228:G233)</f>
        <v>0</v>
      </c>
      <c r="H234" s="679">
        <f>SUM(H228:H233)</f>
        <v>0</v>
      </c>
      <c r="I234" s="679">
        <f t="shared" si="6"/>
        <v>0</v>
      </c>
      <c r="J234" s="652"/>
      <c r="K234" s="652"/>
      <c r="L234" s="652"/>
      <c r="M234" s="652"/>
      <c r="N234" s="652"/>
      <c r="O234" s="652"/>
      <c r="P234" s="652"/>
    </row>
    <row r="235" spans="1:16" s="19" customFormat="1">
      <c r="A235" s="696"/>
      <c r="B235" s="678"/>
      <c r="C235" s="678"/>
      <c r="D235" s="678"/>
      <c r="E235" s="678"/>
      <c r="F235" s="678"/>
      <c r="G235" s="659"/>
      <c r="H235" s="659"/>
      <c r="I235" s="659"/>
      <c r="J235" s="659"/>
      <c r="K235" s="659"/>
      <c r="L235" s="659"/>
      <c r="M235" s="659"/>
      <c r="N235" s="696"/>
      <c r="O235" s="696"/>
      <c r="P235" s="696"/>
    </row>
    <row r="236" spans="1:16" s="19" customFormat="1">
      <c r="A236" s="697" t="s">
        <v>1444</v>
      </c>
      <c r="B236" s="696"/>
      <c r="C236" s="696"/>
      <c r="D236" s="696"/>
      <c r="E236" s="696"/>
      <c r="F236" s="696"/>
      <c r="G236" s="696"/>
      <c r="H236" s="696"/>
      <c r="I236" s="696"/>
      <c r="J236" s="696"/>
      <c r="K236" s="696"/>
      <c r="L236" s="696"/>
      <c r="M236" s="696"/>
      <c r="N236" s="696"/>
      <c r="O236" s="696"/>
      <c r="P236" s="696"/>
    </row>
    <row r="237" spans="1:16" s="15" customFormat="1">
      <c r="A237" s="680"/>
      <c r="B237" s="596" t="s">
        <v>1550</v>
      </c>
      <c r="C237" s="596"/>
      <c r="D237" s="596"/>
      <c r="E237" s="596"/>
      <c r="F237" s="596"/>
      <c r="G237" s="596"/>
      <c r="H237" s="596"/>
      <c r="I237" s="596"/>
      <c r="J237" s="596"/>
      <c r="K237" s="596"/>
      <c r="L237" s="596"/>
      <c r="M237" s="596"/>
      <c r="N237" s="596"/>
      <c r="O237" s="596"/>
      <c r="P237" s="596"/>
    </row>
    <row r="238" spans="1:16" s="15" customFormat="1">
      <c r="A238" s="680"/>
      <c r="B238" s="596"/>
      <c r="C238" s="596"/>
      <c r="D238" s="596"/>
      <c r="E238" s="596"/>
      <c r="F238" s="596"/>
      <c r="G238" s="596"/>
      <c r="H238" s="596"/>
      <c r="I238" s="596"/>
      <c r="J238" s="596"/>
      <c r="K238" s="596"/>
      <c r="L238" s="596"/>
      <c r="M238" s="596"/>
      <c r="N238" s="596"/>
      <c r="O238" s="596"/>
      <c r="P238" s="596"/>
    </row>
    <row r="239" spans="1:16" s="15" customFormat="1" ht="14.25" thickBot="1">
      <c r="A239" s="596"/>
      <c r="B239" s="1403"/>
      <c r="C239" s="1403"/>
      <c r="D239" s="1403"/>
      <c r="E239" s="1403"/>
      <c r="F239" s="1403"/>
      <c r="G239" s="596"/>
      <c r="H239" s="596"/>
      <c r="I239" s="243" t="s">
        <v>1251</v>
      </c>
      <c r="J239" s="243" t="s">
        <v>1253</v>
      </c>
      <c r="K239" s="678"/>
      <c r="L239" s="596"/>
      <c r="M239" s="596"/>
      <c r="N239" s="596"/>
      <c r="O239" s="596"/>
      <c r="P239" s="596"/>
    </row>
    <row r="240" spans="1:16" s="15" customFormat="1" ht="15" thickTop="1" thickBot="1">
      <c r="A240" s="596"/>
      <c r="B240" s="680" t="s">
        <v>1715</v>
      </c>
      <c r="C240" s="680"/>
      <c r="D240" s="538" t="s">
        <v>47</v>
      </c>
      <c r="E240" s="538" t="s">
        <v>576</v>
      </c>
      <c r="F240" s="538" t="s">
        <v>576</v>
      </c>
      <c r="G240" s="538" t="s">
        <v>576</v>
      </c>
      <c r="H240" s="538" t="s">
        <v>576</v>
      </c>
      <c r="I240" s="72"/>
      <c r="J240" s="72"/>
      <c r="K240" s="549" t="s">
        <v>247</v>
      </c>
      <c r="L240" s="596"/>
      <c r="M240" s="596"/>
      <c r="N240" s="596"/>
      <c r="O240" s="596"/>
      <c r="P240" s="596"/>
    </row>
    <row r="241" spans="1:19" s="15" customFormat="1" ht="15" thickTop="1" thickBot="1">
      <c r="A241" s="596"/>
      <c r="B241" s="680" t="s">
        <v>620</v>
      </c>
      <c r="C241" s="680"/>
      <c r="D241" s="538" t="s">
        <v>280</v>
      </c>
      <c r="E241" s="538" t="s">
        <v>280</v>
      </c>
      <c r="F241" s="538" t="s">
        <v>280</v>
      </c>
      <c r="G241" s="538" t="s">
        <v>280</v>
      </c>
      <c r="H241" s="538" t="s">
        <v>280</v>
      </c>
      <c r="I241" s="72"/>
      <c r="J241" s="72"/>
      <c r="K241" s="549" t="s">
        <v>247</v>
      </c>
      <c r="L241" s="596"/>
      <c r="M241" s="596"/>
      <c r="N241" s="596"/>
      <c r="O241" s="596"/>
      <c r="P241" s="596"/>
    </row>
    <row r="242" spans="1:19" s="15" customFormat="1" ht="15" thickTop="1" thickBot="1">
      <c r="A242" s="596"/>
      <c r="B242" s="680" t="s">
        <v>1720</v>
      </c>
      <c r="C242" s="680"/>
      <c r="D242" s="538"/>
      <c r="E242" s="538" t="s">
        <v>280</v>
      </c>
      <c r="F242" s="538" t="s">
        <v>280</v>
      </c>
      <c r="G242" s="538" t="s">
        <v>280</v>
      </c>
      <c r="H242" s="538" t="s">
        <v>280</v>
      </c>
      <c r="I242" s="72"/>
      <c r="J242" s="72"/>
      <c r="K242" s="549" t="s">
        <v>247</v>
      </c>
      <c r="L242" s="596"/>
      <c r="M242" s="596"/>
      <c r="N242" s="596"/>
      <c r="O242" s="596"/>
      <c r="P242" s="596"/>
    </row>
    <row r="243" spans="1:19" s="15" customFormat="1" ht="15" thickTop="1" thickBot="1">
      <c r="A243" s="596"/>
      <c r="B243" s="680" t="s">
        <v>1163</v>
      </c>
      <c r="C243" s="680"/>
      <c r="D243" s="538"/>
      <c r="E243" s="538" t="s">
        <v>47</v>
      </c>
      <c r="F243" s="538" t="s">
        <v>47</v>
      </c>
      <c r="G243" s="538" t="s">
        <v>47</v>
      </c>
      <c r="H243" s="538" t="s">
        <v>47</v>
      </c>
      <c r="I243" s="72"/>
      <c r="J243" s="72"/>
      <c r="K243" s="549" t="s">
        <v>247</v>
      </c>
      <c r="L243" s="596"/>
      <c r="M243" s="596"/>
      <c r="N243" s="596"/>
      <c r="O243" s="596"/>
      <c r="P243" s="596"/>
    </row>
    <row r="244" spans="1:19" s="15" customFormat="1" ht="15" thickTop="1" thickBot="1">
      <c r="A244" s="596"/>
      <c r="B244" s="680" t="s">
        <v>810</v>
      </c>
      <c r="C244" s="682"/>
      <c r="D244" s="665" t="s">
        <v>808</v>
      </c>
      <c r="E244" s="1383"/>
      <c r="F244" s="1384"/>
      <c r="G244" s="1385"/>
      <c r="H244" s="538" t="s">
        <v>279</v>
      </c>
      <c r="I244" s="72"/>
      <c r="J244" s="72"/>
      <c r="K244" s="549" t="s">
        <v>247</v>
      </c>
      <c r="L244" s="596"/>
      <c r="M244" s="596"/>
      <c r="N244" s="596"/>
      <c r="O244" s="596"/>
      <c r="P244" s="596"/>
    </row>
    <row r="245" spans="1:19" s="15" customFormat="1" ht="15" thickTop="1" thickBot="1">
      <c r="A245" s="596"/>
      <c r="B245" s="682"/>
      <c r="C245" s="682"/>
      <c r="D245" s="542" t="s">
        <v>278</v>
      </c>
      <c r="E245" s="1383"/>
      <c r="F245" s="1384"/>
      <c r="G245" s="1385"/>
      <c r="H245" s="538" t="s">
        <v>279</v>
      </c>
      <c r="I245" s="72"/>
      <c r="J245" s="72"/>
      <c r="K245" s="549" t="s">
        <v>247</v>
      </c>
      <c r="L245" s="596"/>
      <c r="M245" s="596"/>
      <c r="N245" s="596"/>
      <c r="O245" s="596"/>
      <c r="P245" s="596"/>
    </row>
    <row r="246" spans="1:19" s="15" customFormat="1" ht="15" thickTop="1" thickBot="1">
      <c r="A246" s="596"/>
      <c r="B246" s="682"/>
      <c r="C246" s="682"/>
      <c r="D246" s="542" t="s">
        <v>278</v>
      </c>
      <c r="E246" s="1383"/>
      <c r="F246" s="1384"/>
      <c r="G246" s="1385"/>
      <c r="H246" s="538" t="s">
        <v>279</v>
      </c>
      <c r="I246" s="72"/>
      <c r="J246" s="72"/>
      <c r="K246" s="549" t="s">
        <v>247</v>
      </c>
      <c r="L246" s="596"/>
      <c r="M246" s="596"/>
      <c r="N246" s="596"/>
      <c r="O246" s="596"/>
      <c r="P246" s="596"/>
    </row>
    <row r="247" spans="1:19" s="15" customFormat="1" ht="14.25" thickTop="1">
      <c r="A247" s="596"/>
      <c r="B247" s="686"/>
      <c r="C247" s="686"/>
      <c r="D247" s="686"/>
      <c r="E247" s="686"/>
      <c r="F247" s="686"/>
      <c r="G247" s="596"/>
      <c r="H247" s="686" t="s">
        <v>284</v>
      </c>
      <c r="I247" s="683">
        <f>SUM(I240:I246)</f>
        <v>0</v>
      </c>
      <c r="J247" s="683">
        <f>SUM(J240:J246)</f>
        <v>0</v>
      </c>
      <c r="K247" s="679"/>
      <c r="L247" s="685"/>
      <c r="M247" s="685"/>
      <c r="N247" s="685"/>
      <c r="O247" s="685"/>
      <c r="P247" s="685"/>
      <c r="Q247" s="16"/>
      <c r="R247" s="16"/>
      <c r="S247" s="16"/>
    </row>
    <row r="248" spans="1:19" s="15" customFormat="1" ht="14.25" thickBot="1">
      <c r="A248" s="596"/>
      <c r="B248" s="1386"/>
      <c r="C248" s="1386"/>
      <c r="D248" s="1386"/>
      <c r="E248" s="1386"/>
      <c r="F248" s="1386"/>
      <c r="G248" s="683"/>
      <c r="H248" s="683"/>
      <c r="I248" s="685"/>
      <c r="J248" s="685"/>
      <c r="K248" s="685"/>
      <c r="L248" s="684"/>
      <c r="M248" s="684"/>
      <c r="N248" s="684"/>
      <c r="O248" s="684"/>
      <c r="P248" s="596"/>
    </row>
    <row r="249" spans="1:19" s="15" customFormat="1" ht="15" thickTop="1" thickBot="1">
      <c r="A249" s="596"/>
      <c r="B249" s="688" t="s">
        <v>70</v>
      </c>
      <c r="C249" s="682"/>
      <c r="D249" s="538" t="s">
        <v>47</v>
      </c>
      <c r="E249" s="538" t="s">
        <v>280</v>
      </c>
      <c r="F249" s="538" t="s">
        <v>280</v>
      </c>
      <c r="G249" s="538" t="s">
        <v>280</v>
      </c>
      <c r="H249" s="538" t="s">
        <v>280</v>
      </c>
      <c r="I249" s="72"/>
      <c r="J249" s="72"/>
      <c r="K249" s="549" t="s">
        <v>247</v>
      </c>
      <c r="L249" s="684"/>
      <c r="M249" s="684"/>
      <c r="N249" s="684"/>
      <c r="O249" s="684"/>
      <c r="P249" s="596"/>
    </row>
    <row r="250" spans="1:19" s="15" customFormat="1" ht="14.25" thickTop="1">
      <c r="A250" s="680"/>
      <c r="B250" s="680"/>
      <c r="C250" s="596"/>
      <c r="D250" s="687"/>
      <c r="E250" s="596"/>
      <c r="F250" s="596"/>
      <c r="G250" s="596"/>
      <c r="H250" s="596"/>
      <c r="I250" s="685"/>
      <c r="J250" s="596"/>
      <c r="K250" s="596"/>
      <c r="L250" s="596"/>
      <c r="M250" s="596"/>
      <c r="N250" s="596"/>
      <c r="O250" s="596"/>
      <c r="P250" s="596"/>
    </row>
    <row r="251" spans="1:19">
      <c r="A251" s="658" t="s">
        <v>1326</v>
      </c>
      <c r="B251" s="652"/>
      <c r="C251" s="652"/>
      <c r="D251" s="666"/>
      <c r="E251" s="652"/>
      <c r="F251" s="652"/>
      <c r="G251" s="652"/>
      <c r="H251" s="652"/>
      <c r="I251" s="659"/>
      <c r="J251" s="652"/>
      <c r="K251" s="652"/>
      <c r="L251" s="652"/>
      <c r="M251" s="652"/>
      <c r="N251" s="652"/>
      <c r="O251" s="652"/>
      <c r="P251" s="652"/>
    </row>
    <row r="252" spans="1:19">
      <c r="A252" s="658"/>
      <c r="B252" s="596" t="s">
        <v>1551</v>
      </c>
      <c r="C252" s="652"/>
      <c r="D252" s="666"/>
      <c r="E252" s="652"/>
      <c r="F252" s="652"/>
      <c r="G252" s="652"/>
      <c r="H252" s="652"/>
      <c r="I252" s="659"/>
      <c r="J252" s="652"/>
      <c r="K252" s="652"/>
      <c r="L252" s="652"/>
      <c r="M252" s="652"/>
      <c r="N252" s="652"/>
      <c r="O252" s="652"/>
      <c r="P252" s="652"/>
    </row>
    <row r="253" spans="1:19">
      <c r="A253" s="658"/>
      <c r="B253" s="596"/>
      <c r="C253" s="652"/>
      <c r="D253" s="666"/>
      <c r="E253" s="652"/>
      <c r="F253" s="652"/>
      <c r="G253" s="652"/>
      <c r="H253" s="652"/>
      <c r="I253" s="659"/>
      <c r="J253" s="652"/>
      <c r="K253" s="652"/>
      <c r="L253" s="652"/>
      <c r="M253" s="652"/>
      <c r="N253" s="652"/>
      <c r="O253" s="652"/>
      <c r="P253" s="652"/>
    </row>
    <row r="254" spans="1:19" s="15" customFormat="1" ht="14.25" thickBot="1">
      <c r="A254" s="596"/>
      <c r="B254" s="681"/>
      <c r="C254" s="681"/>
      <c r="D254" s="681"/>
      <c r="E254" s="681"/>
      <c r="F254" s="681"/>
      <c r="G254" s="652"/>
      <c r="H254" s="652"/>
      <c r="I254" s="243" t="s">
        <v>1251</v>
      </c>
      <c r="J254" s="243" t="s">
        <v>1253</v>
      </c>
      <c r="K254" s="596"/>
      <c r="L254" s="596"/>
      <c r="M254" s="596"/>
      <c r="N254" s="596"/>
      <c r="O254" s="596"/>
      <c r="P254" s="596"/>
    </row>
    <row r="255" spans="1:19" s="15" customFormat="1" ht="15" thickTop="1" thickBot="1">
      <c r="A255" s="596"/>
      <c r="B255" s="680" t="s">
        <v>1715</v>
      </c>
      <c r="C255" s="680"/>
      <c r="D255" s="538" t="s">
        <v>576</v>
      </c>
      <c r="E255" s="538" t="s">
        <v>576</v>
      </c>
      <c r="F255" s="538" t="s">
        <v>576</v>
      </c>
      <c r="G255" s="538" t="s">
        <v>576</v>
      </c>
      <c r="H255" s="538" t="s">
        <v>576</v>
      </c>
      <c r="I255" s="72"/>
      <c r="J255" s="72"/>
      <c r="K255" s="549" t="s">
        <v>247</v>
      </c>
      <c r="L255" s="596"/>
      <c r="M255" s="596"/>
      <c r="N255" s="596"/>
      <c r="O255" s="596"/>
      <c r="P255" s="596"/>
    </row>
    <row r="256" spans="1:19" s="15" customFormat="1" ht="15" thickTop="1" thickBot="1">
      <c r="A256" s="596"/>
      <c r="B256" s="680" t="s">
        <v>618</v>
      </c>
      <c r="C256" s="680"/>
      <c r="D256" s="538" t="s">
        <v>280</v>
      </c>
      <c r="E256" s="538" t="s">
        <v>280</v>
      </c>
      <c r="F256" s="538" t="s">
        <v>280</v>
      </c>
      <c r="G256" s="538" t="s">
        <v>280</v>
      </c>
      <c r="H256" s="538" t="s">
        <v>280</v>
      </c>
      <c r="I256" s="72"/>
      <c r="J256" s="72"/>
      <c r="K256" s="549" t="s">
        <v>247</v>
      </c>
      <c r="L256" s="596"/>
      <c r="M256" s="684"/>
      <c r="N256" s="684"/>
      <c r="O256" s="684"/>
      <c r="P256" s="684"/>
      <c r="Q256" s="17"/>
      <c r="R256" s="17"/>
      <c r="S256" s="17"/>
    </row>
    <row r="257" spans="1:19" s="15" customFormat="1" ht="15" thickTop="1" thickBot="1">
      <c r="A257" s="596"/>
      <c r="B257" s="680" t="s">
        <v>619</v>
      </c>
      <c r="C257" s="680"/>
      <c r="D257" s="576" t="s">
        <v>47</v>
      </c>
      <c r="E257" s="538" t="s">
        <v>280</v>
      </c>
      <c r="F257" s="538" t="s">
        <v>280</v>
      </c>
      <c r="G257" s="538" t="s">
        <v>280</v>
      </c>
      <c r="H257" s="538" t="s">
        <v>280</v>
      </c>
      <c r="I257" s="72"/>
      <c r="J257" s="72"/>
      <c r="K257" s="549" t="s">
        <v>247</v>
      </c>
      <c r="L257" s="596"/>
      <c r="M257" s="596"/>
      <c r="N257" s="596"/>
      <c r="O257" s="596"/>
      <c r="P257" s="596"/>
    </row>
    <row r="258" spans="1:19" s="15" customFormat="1" ht="15" thickTop="1" thickBot="1">
      <c r="A258" s="596"/>
      <c r="B258" s="680" t="s">
        <v>1721</v>
      </c>
      <c r="C258" s="680"/>
      <c r="D258" s="538"/>
      <c r="E258" s="538" t="s">
        <v>280</v>
      </c>
      <c r="F258" s="538" t="s">
        <v>280</v>
      </c>
      <c r="G258" s="538" t="s">
        <v>280</v>
      </c>
      <c r="H258" s="538" t="s">
        <v>280</v>
      </c>
      <c r="I258" s="72"/>
      <c r="J258" s="72"/>
      <c r="K258" s="549" t="s">
        <v>247</v>
      </c>
      <c r="L258" s="596"/>
      <c r="M258" s="596"/>
      <c r="N258" s="596"/>
      <c r="O258" s="596"/>
      <c r="P258" s="596"/>
    </row>
    <row r="259" spans="1:19" s="15" customFormat="1" ht="15" thickTop="1" thickBot="1">
      <c r="A259" s="596"/>
      <c r="B259" s="698" t="s">
        <v>1722</v>
      </c>
      <c r="C259" s="688"/>
      <c r="D259" s="699" t="s">
        <v>808</v>
      </c>
      <c r="E259" s="1383"/>
      <c r="F259" s="1384"/>
      <c r="G259" s="1385"/>
      <c r="H259" s="538" t="s">
        <v>279</v>
      </c>
      <c r="I259" s="72"/>
      <c r="J259" s="72"/>
      <c r="K259" s="549" t="s">
        <v>247</v>
      </c>
      <c r="L259" s="596"/>
      <c r="M259" s="596"/>
      <c r="N259" s="596"/>
      <c r="O259" s="596"/>
      <c r="P259" s="596"/>
    </row>
    <row r="260" spans="1:19" s="15" customFormat="1" ht="15" thickTop="1" thickBot="1">
      <c r="A260" s="596"/>
      <c r="B260" s="688"/>
      <c r="C260" s="688"/>
      <c r="D260" s="542" t="s">
        <v>278</v>
      </c>
      <c r="E260" s="1383"/>
      <c r="F260" s="1384"/>
      <c r="G260" s="1385"/>
      <c r="H260" s="538" t="s">
        <v>279</v>
      </c>
      <c r="I260" s="72"/>
      <c r="J260" s="72"/>
      <c r="K260" s="549" t="s">
        <v>247</v>
      </c>
      <c r="L260" s="596"/>
      <c r="M260" s="596"/>
      <c r="N260" s="596"/>
      <c r="O260" s="596"/>
      <c r="P260" s="596"/>
    </row>
    <row r="261" spans="1:19" s="15" customFormat="1" ht="15" thickTop="1" thickBot="1">
      <c r="A261" s="596"/>
      <c r="B261" s="688"/>
      <c r="C261" s="688"/>
      <c r="D261" s="542" t="s">
        <v>278</v>
      </c>
      <c r="E261" s="1383"/>
      <c r="F261" s="1384"/>
      <c r="G261" s="1385"/>
      <c r="H261" s="538" t="s">
        <v>279</v>
      </c>
      <c r="I261" s="72"/>
      <c r="J261" s="72"/>
      <c r="K261" s="549" t="s">
        <v>247</v>
      </c>
      <c r="L261" s="596"/>
      <c r="M261" s="596"/>
      <c r="N261" s="596"/>
      <c r="O261" s="596"/>
      <c r="P261" s="596"/>
    </row>
    <row r="262" spans="1:19" s="15" customFormat="1" ht="14.25" thickTop="1">
      <c r="A262" s="596"/>
      <c r="B262" s="1404"/>
      <c r="C262" s="1404"/>
      <c r="D262" s="1404"/>
      <c r="E262" s="1404"/>
      <c r="F262" s="1404"/>
      <c r="G262" s="652"/>
      <c r="H262" s="686" t="s">
        <v>284</v>
      </c>
      <c r="I262" s="683">
        <f>SUM(I255:I261)</f>
        <v>0</v>
      </c>
      <c r="J262" s="683">
        <f>SUM(J255:J261)</f>
        <v>0</v>
      </c>
      <c r="K262" s="596"/>
      <c r="L262" s="596"/>
      <c r="M262" s="596"/>
      <c r="N262" s="596"/>
      <c r="O262" s="596"/>
      <c r="P262" s="596"/>
    </row>
    <row r="263" spans="1:19" s="15" customFormat="1" ht="14.25" thickBot="1">
      <c r="A263" s="596"/>
      <c r="B263" s="1386"/>
      <c r="C263" s="1386"/>
      <c r="D263" s="1386"/>
      <c r="E263" s="1386"/>
      <c r="F263" s="1386"/>
      <c r="G263" s="683"/>
      <c r="H263" s="683"/>
      <c r="I263" s="685"/>
      <c r="J263" s="685"/>
      <c r="K263" s="685"/>
      <c r="L263" s="596"/>
      <c r="M263" s="596"/>
      <c r="N263" s="596"/>
      <c r="O263" s="596"/>
      <c r="P263" s="596"/>
    </row>
    <row r="264" spans="1:19" s="15" customFormat="1" ht="15" thickTop="1" thickBot="1">
      <c r="A264" s="596"/>
      <c r="B264" s="688" t="s">
        <v>71</v>
      </c>
      <c r="C264" s="689"/>
      <c r="D264" s="689"/>
      <c r="E264" s="538" t="s">
        <v>280</v>
      </c>
      <c r="F264" s="538" t="s">
        <v>280</v>
      </c>
      <c r="G264" s="538" t="s">
        <v>280</v>
      </c>
      <c r="H264" s="538" t="s">
        <v>280</v>
      </c>
      <c r="I264" s="72"/>
      <c r="J264" s="72"/>
      <c r="K264" s="549" t="s">
        <v>247</v>
      </c>
      <c r="L264" s="685"/>
      <c r="M264" s="685"/>
      <c r="N264" s="685"/>
      <c r="O264" s="685"/>
      <c r="P264" s="685"/>
      <c r="Q264" s="16"/>
      <c r="R264" s="16"/>
      <c r="S264" s="16"/>
    </row>
    <row r="265" spans="1:19" s="15" customFormat="1" ht="14.25" thickTop="1">
      <c r="A265" s="596"/>
      <c r="B265" s="596"/>
      <c r="C265" s="652"/>
      <c r="D265" s="666"/>
      <c r="E265" s="652"/>
      <c r="F265" s="652"/>
      <c r="G265" s="652"/>
      <c r="H265" s="652"/>
      <c r="I265" s="659"/>
      <c r="J265" s="652"/>
      <c r="K265" s="684"/>
      <c r="L265" s="684"/>
      <c r="M265" s="684"/>
      <c r="N265" s="684"/>
      <c r="O265" s="684"/>
      <c r="P265" s="596"/>
    </row>
    <row r="266" spans="1:19">
      <c r="A266" s="652"/>
      <c r="B266" s="652"/>
      <c r="C266" s="652"/>
      <c r="D266" s="652"/>
      <c r="E266" s="652"/>
      <c r="F266" s="652"/>
      <c r="G266" s="652"/>
      <c r="H266" s="652"/>
      <c r="I266" s="652"/>
      <c r="J266" s="652"/>
      <c r="K266" s="652"/>
      <c r="L266" s="652"/>
      <c r="M266" s="652"/>
      <c r="N266" s="652"/>
      <c r="O266" s="652"/>
      <c r="P266" s="652"/>
    </row>
    <row r="267" spans="1:19" ht="21">
      <c r="A267" s="1387" t="s">
        <v>783</v>
      </c>
      <c r="B267" s="1387"/>
      <c r="C267" s="1387"/>
      <c r="D267" s="1387"/>
      <c r="E267" s="1387"/>
      <c r="F267" s="1387"/>
      <c r="G267" s="1387"/>
      <c r="H267" s="1387"/>
      <c r="I267" s="1387"/>
      <c r="J267" s="1387"/>
      <c r="K267" s="1387"/>
      <c r="L267" s="1387"/>
      <c r="M267" s="1387"/>
      <c r="N267" s="652"/>
      <c r="O267" s="652"/>
      <c r="P267" s="652"/>
    </row>
    <row r="268" spans="1:19">
      <c r="A268" s="652"/>
      <c r="B268" s="652"/>
      <c r="C268" s="652"/>
      <c r="D268" s="652"/>
      <c r="E268" s="652"/>
      <c r="F268" s="652"/>
      <c r="G268" s="652"/>
      <c r="H268" s="652"/>
      <c r="I268" s="652"/>
      <c r="J268" s="652"/>
      <c r="K268" s="652"/>
      <c r="L268" s="652"/>
      <c r="M268" s="652"/>
      <c r="N268" s="652"/>
      <c r="O268" s="652"/>
      <c r="P268" s="652"/>
    </row>
    <row r="269" spans="1:19">
      <c r="A269" s="652" t="s">
        <v>1443</v>
      </c>
      <c r="B269" s="652"/>
      <c r="C269" s="652"/>
      <c r="D269" s="652"/>
      <c r="E269" s="652"/>
      <c r="F269" s="652"/>
      <c r="G269" s="652"/>
      <c r="H269" s="652"/>
      <c r="I269" s="652"/>
      <c r="J269" s="652"/>
      <c r="K269" s="652"/>
      <c r="L269" s="652"/>
      <c r="M269" s="652"/>
      <c r="N269" s="652"/>
      <c r="O269" s="652"/>
      <c r="P269" s="652"/>
    </row>
    <row r="270" spans="1:19">
      <c r="A270" s="652"/>
      <c r="B270" s="652"/>
      <c r="C270" s="652"/>
      <c r="D270" s="652"/>
      <c r="E270" s="652"/>
      <c r="F270" s="652"/>
      <c r="G270" s="652"/>
      <c r="H270" s="652"/>
      <c r="I270" s="652"/>
      <c r="J270" s="652"/>
      <c r="K270" s="652"/>
      <c r="L270" s="652"/>
      <c r="M270" s="652"/>
      <c r="N270" s="652"/>
      <c r="O270" s="652"/>
      <c r="P270" s="652"/>
    </row>
    <row r="271" spans="1:19" ht="14.25" thickBot="1">
      <c r="A271" s="652"/>
      <c r="B271" s="1414" t="s">
        <v>784</v>
      </c>
      <c r="C271" s="1414"/>
      <c r="D271" s="1414"/>
      <c r="E271" s="1414"/>
      <c r="F271" s="1414"/>
      <c r="G271" s="243" t="s">
        <v>1251</v>
      </c>
      <c r="H271" s="243" t="s">
        <v>1253</v>
      </c>
      <c r="I271" s="678" t="s">
        <v>284</v>
      </c>
      <c r="J271" s="652"/>
      <c r="K271" s="652"/>
      <c r="L271" s="652"/>
      <c r="M271" s="652"/>
      <c r="N271" s="652"/>
      <c r="O271" s="652"/>
      <c r="P271" s="652"/>
    </row>
    <row r="272" spans="1:19" ht="15" thickTop="1" thickBot="1">
      <c r="A272" s="652"/>
      <c r="B272" s="1415" t="s">
        <v>434</v>
      </c>
      <c r="C272" s="1415"/>
      <c r="D272" s="1415"/>
      <c r="E272" s="1415"/>
      <c r="F272" s="1415"/>
      <c r="G272" s="71"/>
      <c r="H272" s="71"/>
      <c r="I272" s="679">
        <f>SUM(G272:H272)</f>
        <v>0</v>
      </c>
      <c r="J272" s="652"/>
      <c r="K272" s="652"/>
      <c r="L272" s="652"/>
      <c r="M272" s="652"/>
      <c r="N272" s="652"/>
      <c r="O272" s="652"/>
      <c r="P272" s="652"/>
    </row>
    <row r="273" spans="1:16" ht="15" thickTop="1" thickBot="1">
      <c r="A273" s="652"/>
      <c r="B273" s="1415" t="s">
        <v>435</v>
      </c>
      <c r="C273" s="1415"/>
      <c r="D273" s="1415"/>
      <c r="E273" s="1415"/>
      <c r="F273" s="1415"/>
      <c r="G273" s="71"/>
      <c r="H273" s="71"/>
      <c r="I273" s="679">
        <f>SUM(G273:H273)</f>
        <v>0</v>
      </c>
      <c r="J273" s="652"/>
      <c r="K273" s="652"/>
      <c r="L273" s="652"/>
      <c r="M273" s="652"/>
      <c r="N273" s="652"/>
      <c r="O273" s="652"/>
      <c r="P273" s="652"/>
    </row>
    <row r="274" spans="1:16" ht="15" thickTop="1" thickBot="1">
      <c r="A274" s="652"/>
      <c r="B274" s="1389" t="s">
        <v>365</v>
      </c>
      <c r="C274" s="1389"/>
      <c r="D274" s="1390"/>
      <c r="E274" s="1390"/>
      <c r="F274" s="1390"/>
      <c r="G274" s="71"/>
      <c r="H274" s="71"/>
      <c r="I274" s="679">
        <f>SUM(G274:H274)</f>
        <v>0</v>
      </c>
      <c r="J274" s="652"/>
      <c r="K274" s="652"/>
      <c r="L274" s="652"/>
      <c r="M274" s="652"/>
      <c r="N274" s="652"/>
      <c r="O274" s="652"/>
      <c r="P274" s="652"/>
    </row>
    <row r="275" spans="1:16" ht="15" thickTop="1" thickBot="1">
      <c r="A275" s="652"/>
      <c r="B275" s="1389"/>
      <c r="C275" s="1389"/>
      <c r="D275" s="1390"/>
      <c r="E275" s="1390"/>
      <c r="F275" s="1390"/>
      <c r="G275" s="71"/>
      <c r="H275" s="71"/>
      <c r="I275" s="679">
        <f>SUM(G275:H275)</f>
        <v>0</v>
      </c>
      <c r="J275" s="652"/>
      <c r="K275" s="652"/>
      <c r="L275" s="652"/>
      <c r="M275" s="652"/>
      <c r="N275" s="652"/>
      <c r="O275" s="652"/>
      <c r="P275" s="652"/>
    </row>
    <row r="276" spans="1:16" ht="14.25" thickTop="1">
      <c r="A276" s="652"/>
      <c r="B276" s="1401" t="s">
        <v>284</v>
      </c>
      <c r="C276" s="1401"/>
      <c r="D276" s="1401"/>
      <c r="E276" s="1401"/>
      <c r="F276" s="1401"/>
      <c r="G276" s="679">
        <f>SUM(G272:G275)</f>
        <v>0</v>
      </c>
      <c r="H276" s="679">
        <f>SUM(H272:H275)</f>
        <v>0</v>
      </c>
      <c r="I276" s="679">
        <f>SUM(G276:H276)</f>
        <v>0</v>
      </c>
      <c r="J276" s="652"/>
      <c r="K276" s="652"/>
      <c r="L276" s="652"/>
      <c r="M276" s="652"/>
      <c r="N276" s="652"/>
      <c r="O276" s="652"/>
      <c r="P276" s="652"/>
    </row>
    <row r="277" spans="1:16">
      <c r="A277" s="652"/>
      <c r="B277" s="652"/>
      <c r="C277" s="652"/>
      <c r="D277" s="652"/>
      <c r="E277" s="652"/>
      <c r="F277" s="652"/>
      <c r="G277" s="652"/>
      <c r="H277" s="652"/>
      <c r="I277" s="652"/>
      <c r="J277" s="652"/>
      <c r="K277" s="652"/>
      <c r="L277" s="652"/>
      <c r="M277" s="652"/>
      <c r="N277" s="652"/>
      <c r="O277" s="652"/>
      <c r="P277" s="652"/>
    </row>
    <row r="278" spans="1:16" s="19" customFormat="1">
      <c r="A278" s="696" t="s">
        <v>1444</v>
      </c>
      <c r="B278" s="696"/>
      <c r="C278" s="696"/>
      <c r="D278" s="696"/>
      <c r="E278" s="696"/>
      <c r="F278" s="696"/>
      <c r="G278" s="696"/>
      <c r="H278" s="696"/>
      <c r="I278" s="696"/>
      <c r="J278" s="696"/>
      <c r="K278" s="696"/>
      <c r="L278" s="696"/>
      <c r="M278" s="696"/>
      <c r="N278" s="696"/>
      <c r="O278" s="696"/>
      <c r="P278" s="696"/>
    </row>
    <row r="279" spans="1:16" s="15" customFormat="1">
      <c r="A279" s="680"/>
      <c r="B279" s="596" t="s">
        <v>1550</v>
      </c>
      <c r="C279" s="596"/>
      <c r="D279" s="596"/>
      <c r="E279" s="596"/>
      <c r="F279" s="596"/>
      <c r="G279" s="596"/>
      <c r="H279" s="596"/>
      <c r="I279" s="596"/>
      <c r="J279" s="596"/>
      <c r="K279" s="596"/>
      <c r="L279" s="596"/>
      <c r="M279" s="596"/>
      <c r="N279" s="596"/>
      <c r="O279" s="596"/>
      <c r="P279" s="596"/>
    </row>
    <row r="280" spans="1:16" s="15" customFormat="1">
      <c r="A280" s="680"/>
      <c r="B280" s="596"/>
      <c r="C280" s="596"/>
      <c r="D280" s="596"/>
      <c r="E280" s="596"/>
      <c r="F280" s="596"/>
      <c r="G280" s="596"/>
      <c r="H280" s="596"/>
      <c r="I280" s="596"/>
      <c r="J280" s="596"/>
      <c r="K280" s="596"/>
      <c r="L280" s="596"/>
      <c r="M280" s="596"/>
      <c r="N280" s="596"/>
      <c r="O280" s="596"/>
      <c r="P280" s="596"/>
    </row>
    <row r="281" spans="1:16" s="15" customFormat="1" ht="14.25" thickBot="1">
      <c r="A281" s="596"/>
      <c r="B281" s="1403"/>
      <c r="C281" s="1403"/>
      <c r="D281" s="1403"/>
      <c r="E281" s="1403"/>
      <c r="F281" s="1403"/>
      <c r="G281" s="596"/>
      <c r="H281" s="596"/>
      <c r="I281" s="243" t="s">
        <v>1251</v>
      </c>
      <c r="J281" s="243" t="s">
        <v>1253</v>
      </c>
      <c r="K281" s="678"/>
      <c r="L281" s="596"/>
      <c r="M281" s="596"/>
      <c r="N281" s="596"/>
      <c r="O281" s="596"/>
      <c r="P281" s="596"/>
    </row>
    <row r="282" spans="1:16" s="15" customFormat="1" ht="15" thickTop="1" thickBot="1">
      <c r="A282" s="596"/>
      <c r="B282" s="680" t="s">
        <v>1715</v>
      </c>
      <c r="C282" s="680"/>
      <c r="D282" s="538" t="s">
        <v>576</v>
      </c>
      <c r="E282" s="538" t="s">
        <v>576</v>
      </c>
      <c r="F282" s="538" t="s">
        <v>576</v>
      </c>
      <c r="G282" s="538" t="s">
        <v>576</v>
      </c>
      <c r="H282" s="538" t="s">
        <v>576</v>
      </c>
      <c r="I282" s="72"/>
      <c r="J282" s="72"/>
      <c r="K282" s="549" t="s">
        <v>247</v>
      </c>
      <c r="L282" s="596"/>
      <c r="M282" s="596"/>
      <c r="N282" s="596"/>
      <c r="O282" s="596"/>
      <c r="P282" s="596"/>
    </row>
    <row r="283" spans="1:16" s="15" customFormat="1" ht="15" thickTop="1" thickBot="1">
      <c r="A283" s="596"/>
      <c r="B283" s="680" t="s">
        <v>1725</v>
      </c>
      <c r="C283" s="680"/>
      <c r="D283" s="538"/>
      <c r="E283" s="538" t="s">
        <v>280</v>
      </c>
      <c r="F283" s="538" t="s">
        <v>280</v>
      </c>
      <c r="G283" s="538" t="s">
        <v>280</v>
      </c>
      <c r="H283" s="538" t="s">
        <v>280</v>
      </c>
      <c r="I283" s="72"/>
      <c r="J283" s="72"/>
      <c r="K283" s="549" t="s">
        <v>247</v>
      </c>
      <c r="L283" s="596"/>
      <c r="M283" s="596"/>
      <c r="N283" s="596"/>
      <c r="O283" s="596"/>
      <c r="P283" s="596"/>
    </row>
    <row r="284" spans="1:16" s="15" customFormat="1" ht="15" thickTop="1" thickBot="1">
      <c r="A284" s="596"/>
      <c r="B284" s="680" t="s">
        <v>1720</v>
      </c>
      <c r="C284" s="680"/>
      <c r="D284" s="538"/>
      <c r="E284" s="538" t="s">
        <v>280</v>
      </c>
      <c r="F284" s="538" t="s">
        <v>280</v>
      </c>
      <c r="G284" s="538" t="s">
        <v>280</v>
      </c>
      <c r="H284" s="538" t="s">
        <v>280</v>
      </c>
      <c r="I284" s="72"/>
      <c r="J284" s="72"/>
      <c r="K284" s="549" t="s">
        <v>247</v>
      </c>
      <c r="L284" s="596"/>
      <c r="M284" s="596"/>
      <c r="N284" s="596"/>
      <c r="O284" s="596"/>
      <c r="P284" s="596"/>
    </row>
    <row r="285" spans="1:16" s="15" customFormat="1" ht="15" thickTop="1" thickBot="1">
      <c r="A285" s="596"/>
      <c r="B285" s="680" t="s">
        <v>1723</v>
      </c>
      <c r="C285" s="680"/>
      <c r="D285" s="538"/>
      <c r="E285" s="538" t="s">
        <v>47</v>
      </c>
      <c r="F285" s="538" t="s">
        <v>47</v>
      </c>
      <c r="G285" s="538" t="s">
        <v>47</v>
      </c>
      <c r="H285" s="538" t="s">
        <v>47</v>
      </c>
      <c r="I285" s="72"/>
      <c r="J285" s="72"/>
      <c r="K285" s="549" t="s">
        <v>247</v>
      </c>
      <c r="L285" s="596"/>
      <c r="M285" s="596"/>
      <c r="N285" s="596"/>
      <c r="O285" s="596"/>
      <c r="P285" s="596"/>
    </row>
    <row r="286" spans="1:16" s="15" customFormat="1" ht="15" thickTop="1" thickBot="1">
      <c r="A286" s="596"/>
      <c r="B286" s="680" t="s">
        <v>1724</v>
      </c>
      <c r="C286" s="682"/>
      <c r="D286" s="665" t="s">
        <v>808</v>
      </c>
      <c r="E286" s="1383"/>
      <c r="F286" s="1384"/>
      <c r="G286" s="1385"/>
      <c r="H286" s="538" t="s">
        <v>279</v>
      </c>
      <c r="I286" s="72"/>
      <c r="J286" s="72"/>
      <c r="K286" s="549" t="s">
        <v>247</v>
      </c>
      <c r="L286" s="596"/>
      <c r="M286" s="596"/>
      <c r="N286" s="596"/>
      <c r="O286" s="596"/>
      <c r="P286" s="596"/>
    </row>
    <row r="287" spans="1:16" s="15" customFormat="1" ht="15" thickTop="1" thickBot="1">
      <c r="A287" s="596"/>
      <c r="B287" s="682"/>
      <c r="C287" s="682"/>
      <c r="D287" s="542" t="s">
        <v>278</v>
      </c>
      <c r="E287" s="1383"/>
      <c r="F287" s="1384"/>
      <c r="G287" s="1385"/>
      <c r="H287" s="538" t="s">
        <v>279</v>
      </c>
      <c r="I287" s="72"/>
      <c r="J287" s="72"/>
      <c r="K287" s="549" t="s">
        <v>247</v>
      </c>
      <c r="L287" s="596"/>
      <c r="M287" s="596"/>
      <c r="N287" s="596"/>
      <c r="O287" s="596"/>
      <c r="P287" s="596"/>
    </row>
    <row r="288" spans="1:16" s="15" customFormat="1" ht="15" thickTop="1" thickBot="1">
      <c r="A288" s="596"/>
      <c r="B288" s="682"/>
      <c r="C288" s="682"/>
      <c r="D288" s="542" t="s">
        <v>278</v>
      </c>
      <c r="E288" s="1383"/>
      <c r="F288" s="1384"/>
      <c r="G288" s="1385"/>
      <c r="H288" s="538" t="s">
        <v>279</v>
      </c>
      <c r="I288" s="72"/>
      <c r="J288" s="72"/>
      <c r="K288" s="549" t="s">
        <v>247</v>
      </c>
      <c r="L288" s="596"/>
      <c r="M288" s="596"/>
      <c r="N288" s="596"/>
      <c r="O288" s="596"/>
      <c r="P288" s="596"/>
    </row>
    <row r="289" spans="1:19" s="15" customFormat="1" ht="14.25" thickTop="1">
      <c r="A289" s="596"/>
      <c r="B289" s="686"/>
      <c r="C289" s="686"/>
      <c r="D289" s="686"/>
      <c r="E289" s="686"/>
      <c r="F289" s="686"/>
      <c r="G289" s="596"/>
      <c r="H289" s="686" t="s">
        <v>284</v>
      </c>
      <c r="I289" s="683">
        <f>SUM(I282:I288)</f>
        <v>0</v>
      </c>
      <c r="J289" s="683">
        <f>SUM(J282:J288)</f>
        <v>0</v>
      </c>
      <c r="K289" s="679"/>
      <c r="L289" s="596"/>
      <c r="M289" s="596"/>
      <c r="N289" s="596"/>
      <c r="O289" s="596"/>
      <c r="P289" s="596"/>
    </row>
    <row r="290" spans="1:19" s="15" customFormat="1" ht="14.25" thickBot="1">
      <c r="A290" s="596"/>
      <c r="B290" s="1386"/>
      <c r="C290" s="1386"/>
      <c r="D290" s="1386"/>
      <c r="E290" s="1386"/>
      <c r="F290" s="1386"/>
      <c r="G290" s="683"/>
      <c r="H290" s="683"/>
      <c r="I290" s="685"/>
      <c r="J290" s="685"/>
      <c r="K290" s="685"/>
      <c r="L290" s="685"/>
      <c r="M290" s="685"/>
      <c r="N290" s="685"/>
      <c r="O290" s="685"/>
      <c r="P290" s="685"/>
      <c r="Q290" s="16"/>
      <c r="R290" s="16"/>
      <c r="S290" s="16"/>
    </row>
    <row r="291" spans="1:19" s="15" customFormat="1" ht="15" thickTop="1" thickBot="1">
      <c r="A291" s="596"/>
      <c r="B291" s="688" t="s">
        <v>70</v>
      </c>
      <c r="C291" s="682"/>
      <c r="D291" s="538" t="s">
        <v>47</v>
      </c>
      <c r="E291" s="538" t="s">
        <v>280</v>
      </c>
      <c r="F291" s="538" t="s">
        <v>280</v>
      </c>
      <c r="G291" s="538" t="s">
        <v>280</v>
      </c>
      <c r="H291" s="538" t="s">
        <v>280</v>
      </c>
      <c r="I291" s="72"/>
      <c r="J291" s="72"/>
      <c r="K291" s="549" t="s">
        <v>247</v>
      </c>
      <c r="L291" s="684"/>
      <c r="M291" s="684"/>
      <c r="N291" s="684"/>
      <c r="O291" s="684"/>
      <c r="P291" s="596"/>
    </row>
    <row r="292" spans="1:19" s="15" customFormat="1" ht="14.25" thickTop="1">
      <c r="A292" s="680"/>
      <c r="B292" s="680"/>
      <c r="C292" s="596"/>
      <c r="D292" s="687"/>
      <c r="E292" s="596"/>
      <c r="F292" s="596"/>
      <c r="G292" s="596"/>
      <c r="H292" s="596"/>
      <c r="I292" s="685"/>
      <c r="J292" s="596"/>
      <c r="K292" s="596"/>
      <c r="L292" s="596"/>
      <c r="M292" s="596"/>
      <c r="N292" s="596"/>
      <c r="O292" s="596"/>
      <c r="P292" s="596"/>
    </row>
    <row r="293" spans="1:19">
      <c r="A293" s="658" t="s">
        <v>1326</v>
      </c>
      <c r="B293" s="652"/>
      <c r="C293" s="652"/>
      <c r="D293" s="666"/>
      <c r="E293" s="652"/>
      <c r="F293" s="652"/>
      <c r="G293" s="652"/>
      <c r="H293" s="652"/>
      <c r="I293" s="659"/>
      <c r="J293" s="652"/>
      <c r="K293" s="652"/>
      <c r="L293" s="652"/>
      <c r="M293" s="652"/>
      <c r="N293" s="652"/>
      <c r="O293" s="652"/>
      <c r="P293" s="652"/>
    </row>
    <row r="294" spans="1:19">
      <c r="A294" s="658"/>
      <c r="B294" s="596" t="s">
        <v>1551</v>
      </c>
      <c r="C294" s="652"/>
      <c r="D294" s="666"/>
      <c r="E294" s="652"/>
      <c r="F294" s="652"/>
      <c r="G294" s="652"/>
      <c r="H294" s="652"/>
      <c r="I294" s="659"/>
      <c r="J294" s="652"/>
      <c r="K294" s="652"/>
      <c r="L294" s="652"/>
      <c r="M294" s="652"/>
      <c r="N294" s="652"/>
      <c r="O294" s="652"/>
      <c r="P294" s="652"/>
    </row>
    <row r="295" spans="1:19">
      <c r="A295" s="658"/>
      <c r="B295" s="596"/>
      <c r="C295" s="652"/>
      <c r="D295" s="666"/>
      <c r="E295" s="652"/>
      <c r="F295" s="652"/>
      <c r="G295" s="652"/>
      <c r="H295" s="652"/>
      <c r="I295" s="659"/>
      <c r="J295" s="652"/>
      <c r="K295" s="652"/>
      <c r="L295" s="652"/>
      <c r="M295" s="652"/>
      <c r="N295" s="652"/>
      <c r="O295" s="652"/>
      <c r="P295" s="652"/>
    </row>
    <row r="296" spans="1:19" s="15" customFormat="1" ht="14.25" thickBot="1">
      <c r="A296" s="596"/>
      <c r="B296" s="681"/>
      <c r="C296" s="681"/>
      <c r="D296" s="681"/>
      <c r="E296" s="681"/>
      <c r="F296" s="681"/>
      <c r="G296" s="652"/>
      <c r="H296" s="652"/>
      <c r="I296" s="243" t="s">
        <v>1251</v>
      </c>
      <c r="J296" s="243" t="s">
        <v>1253</v>
      </c>
      <c r="K296" s="596"/>
      <c r="L296" s="596"/>
      <c r="M296" s="596"/>
      <c r="N296" s="596"/>
      <c r="O296" s="596"/>
      <c r="P296" s="596"/>
    </row>
    <row r="297" spans="1:19" s="15" customFormat="1" ht="15" thickTop="1" thickBot="1">
      <c r="A297" s="596"/>
      <c r="B297" s="680" t="s">
        <v>1715</v>
      </c>
      <c r="C297" s="680"/>
      <c r="D297" s="538" t="s">
        <v>576</v>
      </c>
      <c r="E297" s="538" t="s">
        <v>576</v>
      </c>
      <c r="F297" s="538" t="s">
        <v>576</v>
      </c>
      <c r="G297" s="538" t="s">
        <v>576</v>
      </c>
      <c r="H297" s="538" t="s">
        <v>576</v>
      </c>
      <c r="I297" s="72"/>
      <c r="J297" s="72"/>
      <c r="K297" s="549" t="s">
        <v>247</v>
      </c>
      <c r="L297" s="596"/>
      <c r="M297" s="596"/>
      <c r="N297" s="596"/>
      <c r="O297" s="596"/>
      <c r="P297" s="596"/>
    </row>
    <row r="298" spans="1:19" s="15" customFormat="1" ht="15" thickTop="1" thickBot="1">
      <c r="A298" s="596"/>
      <c r="B298" s="680" t="s">
        <v>618</v>
      </c>
      <c r="C298" s="680"/>
      <c r="D298" s="538" t="s">
        <v>280</v>
      </c>
      <c r="E298" s="538" t="s">
        <v>280</v>
      </c>
      <c r="F298" s="538" t="s">
        <v>280</v>
      </c>
      <c r="G298" s="538" t="s">
        <v>280</v>
      </c>
      <c r="H298" s="538" t="s">
        <v>280</v>
      </c>
      <c r="I298" s="72"/>
      <c r="J298" s="72"/>
      <c r="K298" s="549" t="s">
        <v>247</v>
      </c>
      <c r="L298" s="596"/>
      <c r="M298" s="684"/>
      <c r="N298" s="684"/>
      <c r="O298" s="684"/>
      <c r="P298" s="684"/>
      <c r="Q298" s="17"/>
      <c r="R298" s="17"/>
      <c r="S298" s="17"/>
    </row>
    <row r="299" spans="1:19" s="15" customFormat="1" ht="15" thickTop="1" thickBot="1">
      <c r="A299" s="596"/>
      <c r="B299" s="680" t="s">
        <v>619</v>
      </c>
      <c r="C299" s="680"/>
      <c r="D299" s="538" t="s">
        <v>280</v>
      </c>
      <c r="E299" s="538" t="s">
        <v>280</v>
      </c>
      <c r="F299" s="538" t="s">
        <v>280</v>
      </c>
      <c r="G299" s="538" t="s">
        <v>280</v>
      </c>
      <c r="H299" s="538" t="s">
        <v>280</v>
      </c>
      <c r="I299" s="72"/>
      <c r="J299" s="72"/>
      <c r="K299" s="549" t="s">
        <v>247</v>
      </c>
      <c r="L299" s="596"/>
      <c r="M299" s="596"/>
      <c r="N299" s="596"/>
      <c r="O299" s="596"/>
      <c r="P299" s="596"/>
    </row>
    <row r="300" spans="1:19" s="15" customFormat="1" ht="15" thickTop="1" thickBot="1">
      <c r="A300" s="596"/>
      <c r="B300" s="680" t="s">
        <v>1713</v>
      </c>
      <c r="C300" s="680"/>
      <c r="D300" s="538"/>
      <c r="E300" s="538" t="s">
        <v>280</v>
      </c>
      <c r="F300" s="538" t="s">
        <v>280</v>
      </c>
      <c r="G300" s="538" t="s">
        <v>280</v>
      </c>
      <c r="H300" s="538" t="s">
        <v>280</v>
      </c>
      <c r="I300" s="72"/>
      <c r="J300" s="72"/>
      <c r="K300" s="549" t="s">
        <v>247</v>
      </c>
      <c r="L300" s="596"/>
      <c r="M300" s="596"/>
      <c r="N300" s="596"/>
      <c r="O300" s="596"/>
      <c r="P300" s="596"/>
    </row>
    <row r="301" spans="1:19" s="15" customFormat="1" ht="15" thickTop="1" thickBot="1">
      <c r="A301" s="596"/>
      <c r="B301" s="688" t="s">
        <v>1724</v>
      </c>
      <c r="C301" s="688"/>
      <c r="D301" s="665" t="s">
        <v>803</v>
      </c>
      <c r="E301" s="1383"/>
      <c r="F301" s="1384"/>
      <c r="G301" s="1385"/>
      <c r="H301" s="538" t="s">
        <v>279</v>
      </c>
      <c r="I301" s="72"/>
      <c r="J301" s="72"/>
      <c r="K301" s="549" t="s">
        <v>247</v>
      </c>
      <c r="L301" s="596"/>
      <c r="M301" s="596"/>
      <c r="N301" s="596"/>
      <c r="O301" s="596"/>
      <c r="P301" s="596"/>
    </row>
    <row r="302" spans="1:19" s="15" customFormat="1" ht="15" thickTop="1" thickBot="1">
      <c r="A302" s="596"/>
      <c r="B302" s="688"/>
      <c r="C302" s="688"/>
      <c r="D302" s="542" t="s">
        <v>278</v>
      </c>
      <c r="E302" s="1383"/>
      <c r="F302" s="1384"/>
      <c r="G302" s="1385"/>
      <c r="H302" s="538" t="s">
        <v>279</v>
      </c>
      <c r="I302" s="72"/>
      <c r="J302" s="72"/>
      <c r="K302" s="549" t="s">
        <v>247</v>
      </c>
      <c r="L302" s="596"/>
      <c r="M302" s="596"/>
      <c r="N302" s="596"/>
      <c r="O302" s="596"/>
      <c r="P302" s="596"/>
    </row>
    <row r="303" spans="1:19" s="15" customFormat="1" ht="15" thickTop="1" thickBot="1">
      <c r="A303" s="596"/>
      <c r="B303" s="688"/>
      <c r="C303" s="688"/>
      <c r="D303" s="542" t="s">
        <v>278</v>
      </c>
      <c r="E303" s="1383"/>
      <c r="F303" s="1384"/>
      <c r="G303" s="1385"/>
      <c r="H303" s="538" t="s">
        <v>279</v>
      </c>
      <c r="I303" s="72"/>
      <c r="J303" s="72"/>
      <c r="K303" s="549" t="s">
        <v>247</v>
      </c>
      <c r="L303" s="596"/>
      <c r="M303" s="596"/>
      <c r="N303" s="596"/>
      <c r="O303" s="596"/>
      <c r="P303" s="596"/>
    </row>
    <row r="304" spans="1:19" s="15" customFormat="1" ht="14.25" thickTop="1">
      <c r="A304" s="596"/>
      <c r="B304" s="1404"/>
      <c r="C304" s="1404"/>
      <c r="D304" s="1404"/>
      <c r="E304" s="1404"/>
      <c r="F304" s="1404"/>
      <c r="G304" s="652"/>
      <c r="H304" s="686" t="s">
        <v>284</v>
      </c>
      <c r="I304" s="683">
        <f>SUM(I297:I303)</f>
        <v>0</v>
      </c>
      <c r="J304" s="683">
        <f>SUM(J297:J303)</f>
        <v>0</v>
      </c>
      <c r="K304" s="596"/>
      <c r="L304" s="596"/>
      <c r="M304" s="596"/>
      <c r="N304" s="596"/>
      <c r="O304" s="596"/>
      <c r="P304" s="596"/>
    </row>
    <row r="305" spans="1:19" s="15" customFormat="1" ht="14.25" thickBot="1">
      <c r="A305" s="596"/>
      <c r="B305" s="1386"/>
      <c r="C305" s="1386"/>
      <c r="D305" s="1386"/>
      <c r="E305" s="1386"/>
      <c r="F305" s="1386"/>
      <c r="G305" s="683"/>
      <c r="H305" s="683"/>
      <c r="I305" s="685"/>
      <c r="J305" s="685"/>
      <c r="K305" s="685"/>
      <c r="L305" s="685"/>
      <c r="M305" s="685"/>
      <c r="N305" s="685"/>
      <c r="O305" s="685"/>
      <c r="P305" s="685"/>
      <c r="Q305" s="16"/>
      <c r="R305" s="16"/>
      <c r="S305" s="16"/>
    </row>
    <row r="306" spans="1:19" s="15" customFormat="1" ht="15" thickTop="1" thickBot="1">
      <c r="A306" s="596"/>
      <c r="B306" s="688" t="s">
        <v>71</v>
      </c>
      <c r="C306" s="689"/>
      <c r="D306" s="689"/>
      <c r="E306" s="538" t="s">
        <v>280</v>
      </c>
      <c r="F306" s="538" t="s">
        <v>280</v>
      </c>
      <c r="G306" s="538" t="s">
        <v>280</v>
      </c>
      <c r="H306" s="538" t="s">
        <v>280</v>
      </c>
      <c r="I306" s="72"/>
      <c r="J306" s="72"/>
      <c r="K306" s="549" t="s">
        <v>247</v>
      </c>
      <c r="L306" s="684"/>
      <c r="M306" s="684"/>
      <c r="N306" s="684"/>
      <c r="O306" s="684"/>
      <c r="P306" s="596"/>
    </row>
    <row r="307" spans="1:19" s="15" customFormat="1" ht="14.25" thickTop="1">
      <c r="A307" s="596"/>
      <c r="B307" s="596"/>
      <c r="C307" s="652"/>
      <c r="D307" s="666"/>
      <c r="E307" s="652"/>
      <c r="F307" s="652"/>
      <c r="G307" s="652"/>
      <c r="H307" s="652"/>
      <c r="I307" s="659"/>
      <c r="J307" s="596"/>
      <c r="K307" s="684"/>
      <c r="L307" s="684"/>
      <c r="M307" s="684"/>
      <c r="N307" s="684"/>
      <c r="O307" s="684"/>
      <c r="P307" s="596"/>
    </row>
    <row r="308" spans="1:19">
      <c r="A308" s="652"/>
      <c r="B308" s="652"/>
      <c r="C308" s="652"/>
      <c r="D308" s="652"/>
      <c r="E308" s="652"/>
      <c r="F308" s="652"/>
      <c r="G308" s="652"/>
      <c r="H308" s="652"/>
      <c r="I308" s="652"/>
      <c r="J308" s="652"/>
      <c r="K308" s="233"/>
      <c r="L308" s="227"/>
      <c r="M308" s="227"/>
      <c r="N308" s="652"/>
      <c r="O308" s="652"/>
      <c r="P308" s="652"/>
    </row>
    <row r="309" spans="1:19" ht="21">
      <c r="A309" s="1387" t="s">
        <v>785</v>
      </c>
      <c r="B309" s="1387"/>
      <c r="C309" s="1387"/>
      <c r="D309" s="1387"/>
      <c r="E309" s="1387"/>
      <c r="F309" s="1387"/>
      <c r="G309" s="1387"/>
      <c r="H309" s="1387"/>
      <c r="I309" s="1387"/>
      <c r="J309" s="1387"/>
      <c r="K309" s="1387"/>
      <c r="L309" s="1387"/>
      <c r="M309" s="1387"/>
      <c r="N309" s="652"/>
      <c r="O309" s="652"/>
      <c r="P309" s="652"/>
    </row>
    <row r="310" spans="1:19">
      <c r="A310" s="652"/>
      <c r="B310" s="652"/>
      <c r="C310" s="652"/>
      <c r="D310" s="652"/>
      <c r="E310" s="652"/>
      <c r="F310" s="652"/>
      <c r="G310" s="652"/>
      <c r="H310" s="652"/>
      <c r="I310" s="652"/>
      <c r="J310" s="652"/>
      <c r="K310" s="652"/>
      <c r="L310" s="652"/>
      <c r="M310" s="652"/>
      <c r="N310" s="652"/>
      <c r="O310" s="652"/>
      <c r="P310" s="652"/>
    </row>
    <row r="311" spans="1:19">
      <c r="A311" s="652" t="s">
        <v>1443</v>
      </c>
      <c r="B311" s="652"/>
      <c r="C311" s="652"/>
      <c r="D311" s="652"/>
      <c r="E311" s="652"/>
      <c r="F311" s="652"/>
      <c r="G311" s="652"/>
      <c r="H311" s="652"/>
      <c r="I311" s="652"/>
      <c r="J311" s="652"/>
      <c r="K311" s="652"/>
      <c r="L311" s="652"/>
      <c r="M311" s="652"/>
      <c r="N311" s="652"/>
      <c r="O311" s="652"/>
      <c r="P311" s="652"/>
    </row>
    <row r="312" spans="1:19">
      <c r="A312" s="652"/>
      <c r="B312" s="652"/>
      <c r="C312" s="652"/>
      <c r="D312" s="652"/>
      <c r="E312" s="652"/>
      <c r="F312" s="652"/>
      <c r="G312" s="652"/>
      <c r="H312" s="652"/>
      <c r="I312" s="652"/>
      <c r="J312" s="652"/>
      <c r="K312" s="652"/>
      <c r="L312" s="652"/>
      <c r="M312" s="652"/>
      <c r="N312" s="652"/>
      <c r="O312" s="652"/>
      <c r="P312" s="652"/>
    </row>
    <row r="313" spans="1:19">
      <c r="A313" s="652"/>
      <c r="B313" s="1388" t="s">
        <v>786</v>
      </c>
      <c r="C313" s="1388"/>
      <c r="D313" s="1388"/>
      <c r="E313" s="1388"/>
      <c r="F313" s="1388"/>
      <c r="G313" s="1035" t="s">
        <v>1251</v>
      </c>
      <c r="H313" s="1037"/>
      <c r="I313" s="1399" t="s">
        <v>1253</v>
      </c>
      <c r="J313" s="1400"/>
      <c r="K313" s="652"/>
      <c r="L313" s="652"/>
      <c r="M313" s="652"/>
      <c r="N313" s="652"/>
      <c r="O313" s="652"/>
      <c r="P313" s="652"/>
    </row>
    <row r="314" spans="1:19" ht="14.1" customHeight="1" thickBot="1">
      <c r="A314" s="652"/>
      <c r="B314" s="700"/>
      <c r="C314" s="701"/>
      <c r="D314" s="702"/>
      <c r="E314" s="702"/>
      <c r="F314" s="703"/>
      <c r="G314" s="424" t="s">
        <v>1017</v>
      </c>
      <c r="H314" s="424" t="s">
        <v>1018</v>
      </c>
      <c r="I314" s="704" t="s">
        <v>1017</v>
      </c>
      <c r="J314" s="705" t="s">
        <v>1018</v>
      </c>
      <c r="K314" s="678" t="s">
        <v>1019</v>
      </c>
      <c r="L314" s="652"/>
      <c r="M314" s="652"/>
      <c r="N314" s="652"/>
      <c r="O314" s="652"/>
      <c r="P314" s="652"/>
    </row>
    <row r="315" spans="1:19" ht="15" thickTop="1" thickBot="1">
      <c r="A315" s="652"/>
      <c r="B315" s="1375" t="s">
        <v>1020</v>
      </c>
      <c r="C315" s="1376"/>
      <c r="D315" s="1376"/>
      <c r="E315" s="1376"/>
      <c r="F315" s="1377"/>
      <c r="G315" s="71"/>
      <c r="H315" s="71"/>
      <c r="I315" s="71"/>
      <c r="J315" s="71"/>
      <c r="K315" s="672">
        <f>SUM(G315:J315)</f>
        <v>0</v>
      </c>
      <c r="L315" s="652"/>
      <c r="M315" s="652"/>
      <c r="N315" s="656"/>
      <c r="O315" s="652"/>
      <c r="P315" s="652"/>
    </row>
    <row r="316" spans="1:19" ht="15" thickTop="1" thickBot="1">
      <c r="A316" s="652"/>
      <c r="B316" s="1378" t="s">
        <v>1434</v>
      </c>
      <c r="C316" s="1379"/>
      <c r="D316" s="1379"/>
      <c r="E316" s="1379"/>
      <c r="F316" s="1380"/>
      <c r="G316" s="71"/>
      <c r="H316" s="71"/>
      <c r="I316" s="71"/>
      <c r="J316" s="71"/>
      <c r="K316" s="672">
        <f t="shared" ref="K316:K320" si="7">SUM(G316:J316)</f>
        <v>0</v>
      </c>
      <c r="L316" s="652"/>
      <c r="M316" s="652"/>
      <c r="N316" s="652"/>
      <c r="O316" s="652"/>
      <c r="P316" s="652"/>
    </row>
    <row r="317" spans="1:19" ht="15" thickTop="1" thickBot="1">
      <c r="A317" s="652"/>
      <c r="B317" s="1378" t="s">
        <v>1202</v>
      </c>
      <c r="C317" s="1379"/>
      <c r="D317" s="1379"/>
      <c r="E317" s="1379"/>
      <c r="F317" s="1380"/>
      <c r="G317" s="71"/>
      <c r="H317" s="71"/>
      <c r="I317" s="71"/>
      <c r="J317" s="71"/>
      <c r="K317" s="672">
        <f t="shared" si="7"/>
        <v>0</v>
      </c>
      <c r="L317" s="652"/>
      <c r="M317" s="652"/>
      <c r="N317" s="652"/>
      <c r="O317" s="652"/>
      <c r="P317" s="652"/>
    </row>
    <row r="318" spans="1:19" ht="15" thickTop="1" thickBot="1">
      <c r="A318" s="652"/>
      <c r="B318" s="1389" t="s">
        <v>365</v>
      </c>
      <c r="C318" s="1389"/>
      <c r="D318" s="1390"/>
      <c r="E318" s="1390"/>
      <c r="F318" s="1390"/>
      <c r="G318" s="71"/>
      <c r="H318" s="71"/>
      <c r="I318" s="71"/>
      <c r="J318" s="71"/>
      <c r="K318" s="672">
        <f t="shared" si="7"/>
        <v>0</v>
      </c>
      <c r="L318" s="652"/>
      <c r="M318" s="652"/>
      <c r="N318" s="652"/>
      <c r="O318" s="652"/>
      <c r="P318" s="652"/>
    </row>
    <row r="319" spans="1:19" ht="15" thickTop="1" thickBot="1">
      <c r="A319" s="652"/>
      <c r="B319" s="1389"/>
      <c r="C319" s="1389"/>
      <c r="D319" s="1390"/>
      <c r="E319" s="1390"/>
      <c r="F319" s="1390"/>
      <c r="G319" s="71"/>
      <c r="H319" s="71"/>
      <c r="I319" s="71"/>
      <c r="J319" s="71"/>
      <c r="K319" s="672">
        <f t="shared" si="7"/>
        <v>0</v>
      </c>
      <c r="L319" s="652"/>
      <c r="M319" s="652"/>
      <c r="N319" s="652"/>
      <c r="O319" s="652"/>
      <c r="P319" s="652"/>
    </row>
    <row r="320" spans="1:19" ht="14.25" thickTop="1">
      <c r="A320" s="652"/>
      <c r="B320" s="1401" t="s">
        <v>284</v>
      </c>
      <c r="C320" s="1401"/>
      <c r="D320" s="1401"/>
      <c r="E320" s="1401"/>
      <c r="F320" s="1401"/>
      <c r="G320" s="679">
        <f>SUM(G315:G319)</f>
        <v>0</v>
      </c>
      <c r="H320" s="679">
        <f t="shared" ref="H320:J320" si="8">SUM(H315:H319)</f>
        <v>0</v>
      </c>
      <c r="I320" s="679">
        <f t="shared" si="8"/>
        <v>0</v>
      </c>
      <c r="J320" s="679">
        <f t="shared" si="8"/>
        <v>0</v>
      </c>
      <c r="K320" s="672">
        <f t="shared" si="7"/>
        <v>0</v>
      </c>
      <c r="L320" s="652"/>
      <c r="M320" s="652"/>
      <c r="N320" s="652"/>
      <c r="O320" s="652"/>
      <c r="P320" s="652"/>
    </row>
    <row r="321" spans="1:19">
      <c r="A321" s="652"/>
      <c r="B321" s="690"/>
      <c r="C321" s="690"/>
      <c r="D321" s="690"/>
      <c r="E321" s="690"/>
      <c r="F321" s="690"/>
      <c r="G321" s="659"/>
      <c r="H321" s="659"/>
      <c r="I321" s="659"/>
      <c r="J321" s="659"/>
      <c r="K321" s="659"/>
      <c r="L321" s="659"/>
      <c r="M321" s="659"/>
      <c r="N321" s="652"/>
      <c r="O321" s="652"/>
      <c r="P321" s="652"/>
    </row>
    <row r="322" spans="1:19" s="19" customFormat="1">
      <c r="A322" s="696" t="s">
        <v>1444</v>
      </c>
      <c r="B322" s="696"/>
      <c r="C322" s="696"/>
      <c r="D322" s="696"/>
      <c r="E322" s="696"/>
      <c r="F322" s="696"/>
      <c r="G322" s="696"/>
      <c r="H322" s="696"/>
      <c r="I322" s="696"/>
      <c r="J322" s="696"/>
      <c r="K322" s="696"/>
      <c r="L322" s="696"/>
      <c r="M322" s="696"/>
      <c r="N322" s="696"/>
      <c r="O322" s="696"/>
      <c r="P322" s="696"/>
    </row>
    <row r="323" spans="1:19" s="15" customFormat="1">
      <c r="A323" s="680"/>
      <c r="B323" s="596" t="s">
        <v>1550</v>
      </c>
      <c r="C323" s="596"/>
      <c r="D323" s="596"/>
      <c r="E323" s="596"/>
      <c r="F323" s="596"/>
      <c r="G323" s="596"/>
      <c r="H323" s="596"/>
      <c r="I323" s="596"/>
      <c r="J323" s="596"/>
      <c r="K323" s="596"/>
      <c r="L323" s="596"/>
      <c r="M323" s="596"/>
      <c r="N323" s="596"/>
      <c r="O323" s="596"/>
      <c r="P323" s="596"/>
    </row>
    <row r="324" spans="1:19" s="15" customFormat="1">
      <c r="A324" s="680"/>
      <c r="B324" s="596"/>
      <c r="C324" s="596"/>
      <c r="D324" s="596"/>
      <c r="E324" s="596"/>
      <c r="F324" s="596"/>
      <c r="G324" s="596"/>
      <c r="H324" s="596"/>
      <c r="I324" s="596"/>
      <c r="J324" s="596"/>
      <c r="K324" s="596"/>
      <c r="L324" s="596"/>
      <c r="M324" s="596"/>
      <c r="N324" s="596"/>
      <c r="O324" s="596"/>
      <c r="P324" s="596"/>
    </row>
    <row r="325" spans="1:19" s="15" customFormat="1" ht="14.25" thickBot="1">
      <c r="A325" s="596"/>
      <c r="B325" s="1403"/>
      <c r="C325" s="1403"/>
      <c r="D325" s="1403"/>
      <c r="E325" s="1403"/>
      <c r="F325" s="1403"/>
      <c r="G325" s="596"/>
      <c r="H325" s="596"/>
      <c r="I325" s="243" t="s">
        <v>1251</v>
      </c>
      <c r="J325" s="243" t="s">
        <v>1253</v>
      </c>
      <c r="K325" s="678"/>
      <c r="L325" s="596"/>
      <c r="M325" s="596"/>
      <c r="N325" s="596"/>
      <c r="O325" s="596"/>
      <c r="P325" s="596"/>
    </row>
    <row r="326" spans="1:19" s="15" customFormat="1" ht="15" thickTop="1" thickBot="1">
      <c r="A326" s="596"/>
      <c r="B326" s="680" t="s">
        <v>1715</v>
      </c>
      <c r="C326" s="680"/>
      <c r="D326" s="540" t="s">
        <v>47</v>
      </c>
      <c r="E326" s="540" t="s">
        <v>47</v>
      </c>
      <c r="F326" s="540" t="s">
        <v>47</v>
      </c>
      <c r="G326" s="540" t="s">
        <v>47</v>
      </c>
      <c r="H326" s="540" t="s">
        <v>47</v>
      </c>
      <c r="I326" s="72"/>
      <c r="J326" s="72"/>
      <c r="K326" s="549" t="s">
        <v>247</v>
      </c>
      <c r="L326" s="596"/>
      <c r="M326" s="596"/>
      <c r="N326" s="596"/>
      <c r="O326" s="596"/>
      <c r="P326" s="596"/>
    </row>
    <row r="327" spans="1:19" s="15" customFormat="1" ht="15" thickTop="1" thickBot="1">
      <c r="A327" s="596"/>
      <c r="B327" s="680" t="s">
        <v>620</v>
      </c>
      <c r="C327" s="680"/>
      <c r="D327" s="1402" t="s">
        <v>48</v>
      </c>
      <c r="E327" s="1402"/>
      <c r="F327" s="540" t="s">
        <v>47</v>
      </c>
      <c r="G327" s="540" t="s">
        <v>47</v>
      </c>
      <c r="H327" s="540" t="s">
        <v>47</v>
      </c>
      <c r="I327" s="72"/>
      <c r="J327" s="72"/>
      <c r="K327" s="549" t="s">
        <v>247</v>
      </c>
      <c r="L327" s="596"/>
      <c r="M327" s="684"/>
      <c r="N327" s="684"/>
      <c r="O327" s="684"/>
      <c r="P327" s="684"/>
      <c r="Q327" s="17"/>
      <c r="R327" s="17"/>
      <c r="S327" s="17"/>
    </row>
    <row r="328" spans="1:19" s="15" customFormat="1" ht="15" thickTop="1" thickBot="1">
      <c r="A328" s="596"/>
      <c r="B328" s="680"/>
      <c r="C328" s="680"/>
      <c r="D328" s="540" t="s">
        <v>49</v>
      </c>
      <c r="E328" s="540"/>
      <c r="F328" s="540" t="s">
        <v>47</v>
      </c>
      <c r="G328" s="540" t="s">
        <v>47</v>
      </c>
      <c r="H328" s="540" t="s">
        <v>47</v>
      </c>
      <c r="I328" s="72"/>
      <c r="J328" s="72"/>
      <c r="K328" s="549" t="s">
        <v>247</v>
      </c>
      <c r="L328" s="596"/>
      <c r="M328" s="684"/>
      <c r="N328" s="684"/>
      <c r="O328" s="684"/>
      <c r="P328" s="684"/>
      <c r="Q328" s="17"/>
      <c r="R328" s="17"/>
      <c r="S328" s="17"/>
    </row>
    <row r="329" spans="1:19" s="15" customFormat="1" ht="15" thickTop="1" thickBot="1">
      <c r="A329" s="596"/>
      <c r="B329" s="680"/>
      <c r="C329" s="680"/>
      <c r="D329" s="540" t="s">
        <v>592</v>
      </c>
      <c r="E329" s="540"/>
      <c r="F329" s="540" t="s">
        <v>451</v>
      </c>
      <c r="G329" s="540" t="s">
        <v>451</v>
      </c>
      <c r="H329" s="540" t="s">
        <v>451</v>
      </c>
      <c r="I329" s="72"/>
      <c r="J329" s="72"/>
      <c r="K329" s="549" t="s">
        <v>247</v>
      </c>
      <c r="L329" s="596"/>
      <c r="M329" s="684"/>
      <c r="N329" s="684"/>
      <c r="O329" s="684"/>
      <c r="P329" s="684"/>
      <c r="Q329" s="17"/>
      <c r="R329" s="17"/>
      <c r="S329" s="17"/>
    </row>
    <row r="330" spans="1:19" s="15" customFormat="1" ht="15" thickTop="1" thickBot="1">
      <c r="A330" s="596"/>
      <c r="B330" s="680"/>
      <c r="C330" s="680"/>
      <c r="D330" s="540" t="s">
        <v>593</v>
      </c>
      <c r="E330" s="540"/>
      <c r="F330" s="540" t="s">
        <v>130</v>
      </c>
      <c r="G330" s="540" t="s">
        <v>130</v>
      </c>
      <c r="H330" s="540" t="s">
        <v>130</v>
      </c>
      <c r="I330" s="72"/>
      <c r="J330" s="72"/>
      <c r="K330" s="549" t="s">
        <v>247</v>
      </c>
      <c r="L330" s="596"/>
      <c r="M330" s="684"/>
      <c r="N330" s="684"/>
      <c r="O330" s="684"/>
      <c r="P330" s="684"/>
      <c r="Q330" s="17"/>
      <c r="R330" s="17"/>
      <c r="S330" s="17"/>
    </row>
    <row r="331" spans="1:19" s="15" customFormat="1" ht="15" thickTop="1" thickBot="1">
      <c r="A331" s="596"/>
      <c r="B331" s="680"/>
      <c r="C331" s="680"/>
      <c r="D331" s="540" t="s">
        <v>594</v>
      </c>
      <c r="E331" s="540"/>
      <c r="F331" s="540" t="s">
        <v>123</v>
      </c>
      <c r="G331" s="540" t="s">
        <v>123</v>
      </c>
      <c r="H331" s="540" t="s">
        <v>123</v>
      </c>
      <c r="I331" s="72"/>
      <c r="J331" s="72"/>
      <c r="K331" s="549" t="s">
        <v>247</v>
      </c>
      <c r="L331" s="596"/>
      <c r="M331" s="684"/>
      <c r="N331" s="684"/>
      <c r="O331" s="684"/>
      <c r="P331" s="684"/>
      <c r="Q331" s="17"/>
      <c r="R331" s="17"/>
      <c r="S331" s="17"/>
    </row>
    <row r="332" spans="1:19" s="15" customFormat="1" ht="15" thickTop="1" thickBot="1">
      <c r="A332" s="596"/>
      <c r="B332" s="680" t="s">
        <v>1720</v>
      </c>
      <c r="C332" s="680"/>
      <c r="D332" s="540"/>
      <c r="E332" s="540" t="s">
        <v>123</v>
      </c>
      <c r="F332" s="540" t="s">
        <v>123</v>
      </c>
      <c r="G332" s="540" t="s">
        <v>123</v>
      </c>
      <c r="H332" s="540" t="s">
        <v>123</v>
      </c>
      <c r="I332" s="72"/>
      <c r="J332" s="72"/>
      <c r="K332" s="549" t="s">
        <v>247</v>
      </c>
      <c r="L332" s="596"/>
      <c r="M332" s="684"/>
      <c r="N332" s="684"/>
      <c r="O332" s="684"/>
      <c r="P332" s="684"/>
      <c r="Q332" s="17"/>
      <c r="R332" s="17"/>
      <c r="S332" s="17"/>
    </row>
    <row r="333" spans="1:19" s="15" customFormat="1" ht="15" thickTop="1" thickBot="1">
      <c r="A333" s="596"/>
      <c r="B333" s="680" t="s">
        <v>1163</v>
      </c>
      <c r="C333" s="680"/>
      <c r="D333" s="540"/>
      <c r="E333" s="540" t="s">
        <v>47</v>
      </c>
      <c r="F333" s="540" t="s">
        <v>47</v>
      </c>
      <c r="G333" s="540" t="s">
        <v>47</v>
      </c>
      <c r="H333" s="540" t="s">
        <v>47</v>
      </c>
      <c r="I333" s="72"/>
      <c r="J333" s="72"/>
      <c r="K333" s="549" t="s">
        <v>247</v>
      </c>
      <c r="L333" s="596"/>
      <c r="M333" s="684"/>
      <c r="N333" s="684"/>
      <c r="O333" s="684"/>
      <c r="P333" s="684"/>
      <c r="Q333" s="17"/>
      <c r="R333" s="17"/>
      <c r="S333" s="17"/>
    </row>
    <row r="334" spans="1:19" s="15" customFormat="1" ht="15" thickTop="1" thickBot="1">
      <c r="A334" s="596"/>
      <c r="B334" s="680" t="s">
        <v>809</v>
      </c>
      <c r="C334" s="682"/>
      <c r="D334" s="665" t="s">
        <v>808</v>
      </c>
      <c r="E334" s="1383"/>
      <c r="F334" s="1384"/>
      <c r="G334" s="1385"/>
      <c r="H334" s="538" t="s">
        <v>279</v>
      </c>
      <c r="I334" s="72"/>
      <c r="J334" s="72"/>
      <c r="K334" s="549" t="s">
        <v>247</v>
      </c>
      <c r="L334" s="596"/>
      <c r="M334" s="684"/>
      <c r="N334" s="684"/>
      <c r="O334" s="684"/>
      <c r="P334" s="684"/>
      <c r="Q334" s="17"/>
      <c r="R334" s="17"/>
      <c r="S334" s="17"/>
    </row>
    <row r="335" spans="1:19" s="15" customFormat="1" ht="15" thickTop="1" thickBot="1">
      <c r="A335" s="596"/>
      <c r="B335" s="682"/>
      <c r="C335" s="682"/>
      <c r="D335" s="542" t="s">
        <v>278</v>
      </c>
      <c r="E335" s="1383"/>
      <c r="F335" s="1384"/>
      <c r="G335" s="1385"/>
      <c r="H335" s="538" t="s">
        <v>279</v>
      </c>
      <c r="I335" s="72"/>
      <c r="J335" s="72"/>
      <c r="K335" s="549" t="s">
        <v>247</v>
      </c>
      <c r="L335" s="596"/>
      <c r="M335" s="684"/>
      <c r="N335" s="684"/>
      <c r="O335" s="684"/>
      <c r="P335" s="684"/>
      <c r="Q335" s="17"/>
      <c r="R335" s="17"/>
      <c r="S335" s="17"/>
    </row>
    <row r="336" spans="1:19" s="15" customFormat="1" ht="15" thickTop="1" thickBot="1">
      <c r="A336" s="596"/>
      <c r="B336" s="682"/>
      <c r="C336" s="682"/>
      <c r="D336" s="542" t="s">
        <v>278</v>
      </c>
      <c r="E336" s="1383"/>
      <c r="F336" s="1384"/>
      <c r="G336" s="1385"/>
      <c r="H336" s="538" t="s">
        <v>279</v>
      </c>
      <c r="I336" s="72"/>
      <c r="J336" s="72"/>
      <c r="K336" s="549" t="s">
        <v>247</v>
      </c>
      <c r="L336" s="596"/>
      <c r="M336" s="684"/>
      <c r="N336" s="684"/>
      <c r="O336" s="684"/>
      <c r="P336" s="684"/>
      <c r="Q336" s="17"/>
      <c r="R336" s="17"/>
      <c r="S336" s="17"/>
    </row>
    <row r="337" spans="1:19" s="15" customFormat="1" ht="14.25" thickTop="1">
      <c r="A337" s="596"/>
      <c r="B337" s="686"/>
      <c r="C337" s="686"/>
      <c r="D337" s="686"/>
      <c r="E337" s="686"/>
      <c r="F337" s="686"/>
      <c r="G337" s="596"/>
      <c r="H337" s="686" t="s">
        <v>284</v>
      </c>
      <c r="I337" s="683">
        <f>SUM(I326:I336)</f>
        <v>0</v>
      </c>
      <c r="J337" s="683">
        <f>SUM(J326:J336)</f>
        <v>0</v>
      </c>
      <c r="K337" s="679"/>
      <c r="L337" s="596"/>
      <c r="M337" s="596"/>
      <c r="N337" s="596"/>
      <c r="O337" s="596"/>
      <c r="P337" s="596"/>
    </row>
    <row r="338" spans="1:19" s="15" customFormat="1" ht="14.25" thickBot="1">
      <c r="A338" s="596"/>
      <c r="B338" s="1386"/>
      <c r="C338" s="1386"/>
      <c r="D338" s="1386"/>
      <c r="E338" s="1386"/>
      <c r="F338" s="1386"/>
      <c r="G338" s="683"/>
      <c r="H338" s="683"/>
      <c r="I338" s="685"/>
      <c r="J338" s="685"/>
      <c r="K338" s="685"/>
      <c r="L338" s="596"/>
      <c r="M338" s="596"/>
      <c r="N338" s="596"/>
      <c r="O338" s="596"/>
      <c r="P338" s="596"/>
    </row>
    <row r="339" spans="1:19" s="15" customFormat="1" ht="15" thickTop="1" thickBot="1">
      <c r="A339" s="596"/>
      <c r="B339" s="688" t="s">
        <v>70</v>
      </c>
      <c r="C339" s="682"/>
      <c r="D339" s="538" t="s">
        <v>47</v>
      </c>
      <c r="E339" s="538" t="s">
        <v>280</v>
      </c>
      <c r="F339" s="538" t="s">
        <v>280</v>
      </c>
      <c r="G339" s="538" t="s">
        <v>280</v>
      </c>
      <c r="H339" s="538" t="s">
        <v>280</v>
      </c>
      <c r="I339" s="72"/>
      <c r="J339" s="72"/>
      <c r="K339" s="549" t="s">
        <v>247</v>
      </c>
      <c r="L339" s="596"/>
      <c r="M339" s="596"/>
      <c r="N339" s="596"/>
      <c r="O339" s="596"/>
      <c r="P339" s="596"/>
    </row>
    <row r="340" spans="1:19" s="15" customFormat="1" ht="14.25" thickTop="1">
      <c r="A340" s="596"/>
      <c r="B340" s="596"/>
      <c r="C340" s="596"/>
      <c r="D340" s="596"/>
      <c r="E340" s="596"/>
      <c r="F340" s="596"/>
      <c r="G340" s="596"/>
      <c r="H340" s="596"/>
      <c r="I340" s="596"/>
      <c r="J340" s="596"/>
      <c r="K340" s="596"/>
      <c r="L340" s="596"/>
      <c r="M340" s="596"/>
      <c r="N340" s="596"/>
      <c r="O340" s="596"/>
      <c r="P340" s="596"/>
    </row>
    <row r="341" spans="1:19">
      <c r="A341" s="658" t="s">
        <v>1326</v>
      </c>
      <c r="B341" s="652"/>
      <c r="C341" s="652"/>
      <c r="D341" s="666"/>
      <c r="E341" s="652"/>
      <c r="F341" s="652"/>
      <c r="G341" s="652"/>
      <c r="H341" s="652"/>
      <c r="I341" s="659"/>
      <c r="J341" s="652"/>
      <c r="K341" s="652"/>
      <c r="L341" s="652"/>
      <c r="M341" s="652"/>
      <c r="N341" s="652"/>
      <c r="O341" s="652"/>
      <c r="P341" s="652"/>
    </row>
    <row r="342" spans="1:19">
      <c r="A342" s="658"/>
      <c r="B342" s="596" t="s">
        <v>1551</v>
      </c>
      <c r="C342" s="652"/>
      <c r="D342" s="666"/>
      <c r="E342" s="652"/>
      <c r="F342" s="652"/>
      <c r="G342" s="652"/>
      <c r="H342" s="652"/>
      <c r="I342" s="659"/>
      <c r="J342" s="652"/>
      <c r="K342" s="652"/>
      <c r="L342" s="652"/>
      <c r="M342" s="652"/>
      <c r="N342" s="652"/>
      <c r="O342" s="652"/>
      <c r="P342" s="652"/>
    </row>
    <row r="343" spans="1:19">
      <c r="A343" s="658"/>
      <c r="B343" s="596"/>
      <c r="C343" s="652"/>
      <c r="D343" s="666"/>
      <c r="E343" s="652"/>
      <c r="F343" s="652"/>
      <c r="G343" s="652"/>
      <c r="H343" s="652"/>
      <c r="I343" s="659"/>
      <c r="J343" s="652"/>
      <c r="K343" s="652"/>
      <c r="L343" s="652"/>
      <c r="M343" s="652"/>
      <c r="N343" s="652"/>
      <c r="O343" s="652"/>
      <c r="P343" s="652"/>
    </row>
    <row r="344" spans="1:19" s="15" customFormat="1" ht="14.25" thickBot="1">
      <c r="A344" s="596"/>
      <c r="B344" s="681"/>
      <c r="C344" s="681"/>
      <c r="D344" s="681"/>
      <c r="E344" s="681"/>
      <c r="F344" s="681"/>
      <c r="G344" s="652"/>
      <c r="H344" s="652"/>
      <c r="I344" s="243" t="s">
        <v>1251</v>
      </c>
      <c r="J344" s="243" t="s">
        <v>1253</v>
      </c>
      <c r="K344" s="596"/>
      <c r="L344" s="596"/>
      <c r="M344" s="596"/>
      <c r="N344" s="596"/>
      <c r="O344" s="596"/>
      <c r="P344" s="596"/>
    </row>
    <row r="345" spans="1:19" s="15" customFormat="1" ht="15" thickTop="1" thickBot="1">
      <c r="A345" s="596"/>
      <c r="B345" s="680" t="s">
        <v>614</v>
      </c>
      <c r="C345" s="680"/>
      <c r="D345" s="538" t="s">
        <v>576</v>
      </c>
      <c r="E345" s="538" t="s">
        <v>576</v>
      </c>
      <c r="F345" s="538" t="s">
        <v>576</v>
      </c>
      <c r="G345" s="538" t="s">
        <v>576</v>
      </c>
      <c r="H345" s="538" t="s">
        <v>576</v>
      </c>
      <c r="I345" s="72"/>
      <c r="J345" s="72"/>
      <c r="K345" s="549" t="s">
        <v>247</v>
      </c>
      <c r="L345" s="596"/>
      <c r="M345" s="596"/>
      <c r="N345" s="596"/>
      <c r="O345" s="596"/>
      <c r="P345" s="596"/>
    </row>
    <row r="346" spans="1:19" s="15" customFormat="1" ht="15" thickTop="1" thickBot="1">
      <c r="A346" s="596"/>
      <c r="B346" s="680" t="s">
        <v>618</v>
      </c>
      <c r="C346" s="680"/>
      <c r="D346" s="538" t="s">
        <v>280</v>
      </c>
      <c r="E346" s="538" t="s">
        <v>280</v>
      </c>
      <c r="F346" s="538" t="s">
        <v>280</v>
      </c>
      <c r="G346" s="538" t="s">
        <v>280</v>
      </c>
      <c r="H346" s="538" t="s">
        <v>280</v>
      </c>
      <c r="I346" s="72"/>
      <c r="J346" s="72"/>
      <c r="K346" s="549" t="s">
        <v>247</v>
      </c>
      <c r="L346" s="596"/>
      <c r="M346" s="684"/>
      <c r="N346" s="684"/>
      <c r="O346" s="684"/>
      <c r="P346" s="684"/>
      <c r="Q346" s="17"/>
      <c r="R346" s="17"/>
      <c r="S346" s="17"/>
    </row>
    <row r="347" spans="1:19" s="15" customFormat="1" ht="15" thickTop="1" thickBot="1">
      <c r="A347" s="596"/>
      <c r="B347" s="680" t="s">
        <v>619</v>
      </c>
      <c r="C347" s="680"/>
      <c r="D347" s="538" t="s">
        <v>280</v>
      </c>
      <c r="E347" s="538" t="s">
        <v>280</v>
      </c>
      <c r="F347" s="538" t="s">
        <v>280</v>
      </c>
      <c r="G347" s="538" t="s">
        <v>280</v>
      </c>
      <c r="H347" s="538" t="s">
        <v>280</v>
      </c>
      <c r="I347" s="72"/>
      <c r="J347" s="72"/>
      <c r="K347" s="549" t="s">
        <v>247</v>
      </c>
      <c r="L347" s="596"/>
      <c r="M347" s="596"/>
      <c r="N347" s="596"/>
      <c r="O347" s="596"/>
      <c r="P347" s="596"/>
    </row>
    <row r="348" spans="1:19" s="15" customFormat="1" ht="15" thickTop="1" thickBot="1">
      <c r="A348" s="596"/>
      <c r="B348" s="680" t="s">
        <v>1713</v>
      </c>
      <c r="C348" s="680"/>
      <c r="D348" s="538"/>
      <c r="E348" s="538" t="s">
        <v>280</v>
      </c>
      <c r="F348" s="538" t="s">
        <v>280</v>
      </c>
      <c r="G348" s="538" t="s">
        <v>280</v>
      </c>
      <c r="H348" s="538" t="s">
        <v>280</v>
      </c>
      <c r="I348" s="72"/>
      <c r="J348" s="72"/>
      <c r="K348" s="549" t="s">
        <v>247</v>
      </c>
      <c r="L348" s="596"/>
      <c r="M348" s="596"/>
      <c r="N348" s="596"/>
      <c r="O348" s="596"/>
      <c r="P348" s="596"/>
    </row>
    <row r="349" spans="1:19" s="15" customFormat="1" ht="15" thickTop="1" thickBot="1">
      <c r="A349" s="596"/>
      <c r="B349" s="698" t="s">
        <v>1724</v>
      </c>
      <c r="C349" s="688"/>
      <c r="D349" s="699" t="s">
        <v>808</v>
      </c>
      <c r="E349" s="1383"/>
      <c r="F349" s="1384"/>
      <c r="G349" s="1385"/>
      <c r="H349" s="538" t="s">
        <v>279</v>
      </c>
      <c r="I349" s="72"/>
      <c r="J349" s="72"/>
      <c r="K349" s="549" t="s">
        <v>247</v>
      </c>
      <c r="L349" s="596"/>
      <c r="M349" s="596"/>
      <c r="N349" s="596"/>
      <c r="O349" s="596"/>
      <c r="P349" s="596"/>
    </row>
    <row r="350" spans="1:19" s="15" customFormat="1" ht="15" thickTop="1" thickBot="1">
      <c r="A350" s="596"/>
      <c r="B350" s="688"/>
      <c r="C350" s="688"/>
      <c r="D350" s="542" t="s">
        <v>278</v>
      </c>
      <c r="E350" s="1383"/>
      <c r="F350" s="1384"/>
      <c r="G350" s="1385"/>
      <c r="H350" s="538" t="s">
        <v>279</v>
      </c>
      <c r="I350" s="72"/>
      <c r="J350" s="72"/>
      <c r="K350" s="549" t="s">
        <v>247</v>
      </c>
      <c r="L350" s="596"/>
      <c r="M350" s="596"/>
      <c r="N350" s="596"/>
      <c r="O350" s="596"/>
      <c r="P350" s="596"/>
    </row>
    <row r="351" spans="1:19" s="15" customFormat="1" ht="15" thickTop="1" thickBot="1">
      <c r="A351" s="596"/>
      <c r="B351" s="688"/>
      <c r="C351" s="688"/>
      <c r="D351" s="542" t="s">
        <v>278</v>
      </c>
      <c r="E351" s="1383"/>
      <c r="F351" s="1384"/>
      <c r="G351" s="1385"/>
      <c r="H351" s="538" t="s">
        <v>279</v>
      </c>
      <c r="I351" s="72"/>
      <c r="J351" s="72"/>
      <c r="K351" s="549" t="s">
        <v>247</v>
      </c>
      <c r="L351" s="596"/>
      <c r="M351" s="596"/>
      <c r="N351" s="596"/>
      <c r="O351" s="596"/>
      <c r="P351" s="596"/>
    </row>
    <row r="352" spans="1:19" s="15" customFormat="1" ht="14.25" thickTop="1">
      <c r="A352" s="596"/>
      <c r="B352" s="1404"/>
      <c r="C352" s="1404"/>
      <c r="D352" s="1404"/>
      <c r="E352" s="1404"/>
      <c r="F352" s="1404"/>
      <c r="G352" s="652"/>
      <c r="H352" s="686" t="s">
        <v>284</v>
      </c>
      <c r="I352" s="683">
        <f>SUM(I345:I351)</f>
        <v>0</v>
      </c>
      <c r="J352" s="683">
        <f>SUM(J345:J351)</f>
        <v>0</v>
      </c>
      <c r="K352" s="596"/>
      <c r="L352" s="596"/>
      <c r="M352" s="596"/>
      <c r="N352" s="596"/>
      <c r="O352" s="596"/>
      <c r="P352" s="596"/>
    </row>
    <row r="353" spans="1:19" s="15" customFormat="1" ht="14.25" thickBot="1">
      <c r="A353" s="596"/>
      <c r="B353" s="1386"/>
      <c r="C353" s="1386"/>
      <c r="D353" s="1386"/>
      <c r="E353" s="1386"/>
      <c r="F353" s="1386"/>
      <c r="G353" s="683"/>
      <c r="H353" s="683"/>
      <c r="I353" s="685"/>
      <c r="J353" s="685"/>
      <c r="K353" s="685"/>
      <c r="L353" s="685"/>
      <c r="M353" s="685"/>
      <c r="N353" s="685"/>
      <c r="O353" s="685"/>
      <c r="P353" s="685"/>
      <c r="Q353" s="16"/>
      <c r="R353" s="16"/>
      <c r="S353" s="16"/>
    </row>
    <row r="354" spans="1:19" s="15" customFormat="1" ht="15" thickTop="1" thickBot="1">
      <c r="A354" s="596"/>
      <c r="B354" s="688" t="s">
        <v>71</v>
      </c>
      <c r="C354" s="689"/>
      <c r="D354" s="689"/>
      <c r="E354" s="538" t="s">
        <v>280</v>
      </c>
      <c r="F354" s="538" t="s">
        <v>280</v>
      </c>
      <c r="G354" s="538" t="s">
        <v>280</v>
      </c>
      <c r="H354" s="538" t="s">
        <v>280</v>
      </c>
      <c r="I354" s="72"/>
      <c r="J354" s="72"/>
      <c r="K354" s="549" t="s">
        <v>247</v>
      </c>
      <c r="L354" s="684"/>
      <c r="M354" s="684"/>
      <c r="N354" s="684"/>
      <c r="O354" s="684"/>
      <c r="P354" s="596"/>
    </row>
    <row r="355" spans="1:19" s="15" customFormat="1" ht="14.25" thickTop="1">
      <c r="A355" s="596"/>
      <c r="B355" s="596"/>
      <c r="C355" s="652"/>
      <c r="D355" s="666"/>
      <c r="E355" s="652"/>
      <c r="F355" s="652"/>
      <c r="G355" s="652"/>
      <c r="H355" s="652"/>
      <c r="I355" s="659"/>
      <c r="J355" s="684"/>
      <c r="K355" s="684"/>
      <c r="L355" s="684"/>
      <c r="M355" s="684"/>
      <c r="N355" s="684"/>
      <c r="O355" s="684"/>
      <c r="P355" s="596"/>
    </row>
    <row r="356" spans="1:19">
      <c r="A356" s="652"/>
      <c r="B356" s="652"/>
      <c r="C356" s="652"/>
      <c r="D356" s="652"/>
      <c r="E356" s="652"/>
      <c r="F356" s="652"/>
      <c r="G356" s="652"/>
      <c r="H356" s="652"/>
      <c r="I356" s="652"/>
      <c r="J356" s="652"/>
      <c r="K356" s="652"/>
      <c r="L356" s="652"/>
      <c r="M356" s="652"/>
      <c r="N356" s="652"/>
      <c r="O356" s="652"/>
      <c r="P356" s="652"/>
    </row>
    <row r="357" spans="1:19" ht="21">
      <c r="A357" s="709" t="s">
        <v>787</v>
      </c>
      <c r="B357" s="657"/>
      <c r="C357" s="657"/>
      <c r="D357" s="657"/>
      <c r="E357" s="657"/>
      <c r="F357" s="657"/>
      <c r="G357" s="657"/>
      <c r="H357" s="657"/>
      <c r="I357" s="657"/>
      <c r="J357" s="657"/>
      <c r="K357" s="657"/>
      <c r="L357" s="657"/>
      <c r="M357" s="657"/>
      <c r="N357" s="652"/>
      <c r="O357" s="652"/>
      <c r="P357" s="652"/>
    </row>
    <row r="358" spans="1:19" ht="10.15" customHeight="1">
      <c r="A358" s="651"/>
      <c r="B358" s="651"/>
      <c r="C358" s="651"/>
      <c r="D358" s="651"/>
      <c r="E358" s="651"/>
      <c r="F358" s="651"/>
      <c r="G358" s="651"/>
      <c r="H358" s="651"/>
      <c r="I358" s="651"/>
      <c r="J358" s="651"/>
      <c r="K358" s="651"/>
      <c r="L358" s="651"/>
      <c r="M358" s="651"/>
      <c r="N358" s="652"/>
      <c r="O358" s="652"/>
      <c r="P358" s="652"/>
    </row>
    <row r="359" spans="1:19">
      <c r="A359" s="658" t="s">
        <v>1443</v>
      </c>
      <c r="B359" s="652"/>
      <c r="C359" s="652"/>
      <c r="D359" s="652"/>
      <c r="E359" s="652"/>
      <c r="F359" s="652"/>
      <c r="G359" s="652"/>
      <c r="H359" s="652"/>
      <c r="I359" s="652"/>
      <c r="J359" s="652"/>
      <c r="K359" s="652"/>
      <c r="L359" s="652"/>
      <c r="M359" s="652"/>
      <c r="N359" s="652"/>
      <c r="O359" s="652"/>
      <c r="P359" s="652"/>
    </row>
    <row r="360" spans="1:19">
      <c r="A360" s="658"/>
      <c r="B360" s="656" t="s">
        <v>1608</v>
      </c>
      <c r="C360" s="652"/>
      <c r="D360" s="652"/>
      <c r="E360" s="652"/>
      <c r="F360" s="652"/>
      <c r="G360" s="652"/>
      <c r="H360" s="652"/>
      <c r="I360" s="652"/>
      <c r="J360" s="652"/>
      <c r="K360" s="652"/>
      <c r="L360" s="652"/>
      <c r="M360" s="652"/>
      <c r="N360" s="652"/>
      <c r="O360" s="652"/>
      <c r="P360" s="652"/>
    </row>
    <row r="361" spans="1:19" ht="10.15" customHeight="1">
      <c r="A361" s="652"/>
      <c r="B361" s="652"/>
      <c r="C361" s="652"/>
      <c r="D361" s="652"/>
      <c r="E361" s="652"/>
      <c r="F361" s="652"/>
      <c r="G361" s="652"/>
      <c r="H361" s="652"/>
      <c r="I361" s="652"/>
      <c r="J361" s="652"/>
      <c r="K361" s="652"/>
      <c r="L361" s="652"/>
      <c r="M361" s="652"/>
      <c r="N361" s="652"/>
      <c r="O361" s="652"/>
      <c r="P361" s="652"/>
    </row>
    <row r="362" spans="1:19">
      <c r="A362" s="652"/>
      <c r="B362" s="1407" t="s">
        <v>788</v>
      </c>
      <c r="C362" s="1408"/>
      <c r="D362" s="1408"/>
      <c r="E362" s="1408"/>
      <c r="F362" s="1409"/>
      <c r="G362" s="1036" t="s">
        <v>1251</v>
      </c>
      <c r="H362" s="1037"/>
      <c r="I362" s="1035" t="s">
        <v>1253</v>
      </c>
      <c r="J362" s="1037"/>
      <c r="K362" s="346"/>
      <c r="L362" s="346"/>
      <c r="M362" s="652"/>
      <c r="N362" s="652"/>
      <c r="O362" s="652"/>
      <c r="P362" s="652"/>
    </row>
    <row r="363" spans="1:19" ht="21.75" thickBot="1">
      <c r="A363" s="652"/>
      <c r="B363" s="1410"/>
      <c r="C363" s="1411"/>
      <c r="D363" s="1411"/>
      <c r="E363" s="1411"/>
      <c r="F363" s="1412"/>
      <c r="G363" s="710" t="s">
        <v>825</v>
      </c>
      <c r="H363" s="434" t="s">
        <v>647</v>
      </c>
      <c r="I363" s="711" t="s">
        <v>825</v>
      </c>
      <c r="J363" s="434" t="s">
        <v>647</v>
      </c>
      <c r="K363" s="712" t="s">
        <v>830</v>
      </c>
      <c r="L363" s="712" t="s">
        <v>831</v>
      </c>
      <c r="M363" s="652"/>
      <c r="N363" s="652"/>
      <c r="O363" s="652"/>
      <c r="P363" s="652"/>
    </row>
    <row r="364" spans="1:19" ht="15" thickTop="1" thickBot="1">
      <c r="A364" s="652"/>
      <c r="B364" s="713" t="s">
        <v>1021</v>
      </c>
      <c r="C364" s="714"/>
      <c r="D364" s="714"/>
      <c r="E364" s="714"/>
      <c r="F364" s="715"/>
      <c r="G364" s="55"/>
      <c r="H364" s="55"/>
      <c r="I364" s="55"/>
      <c r="J364" s="55"/>
      <c r="K364" s="437">
        <f>G364+I364</f>
        <v>0</v>
      </c>
      <c r="L364" s="419">
        <f>H364+J364</f>
        <v>0</v>
      </c>
      <c r="M364" s="652"/>
      <c r="N364" s="652"/>
      <c r="O364" s="652"/>
      <c r="P364" s="652"/>
    </row>
    <row r="365" spans="1:19" ht="15" thickTop="1" thickBot="1">
      <c r="A365" s="652"/>
      <c r="B365" s="713" t="s">
        <v>1022</v>
      </c>
      <c r="C365" s="714"/>
      <c r="D365" s="714"/>
      <c r="E365" s="714"/>
      <c r="F365" s="715"/>
      <c r="G365" s="55"/>
      <c r="H365" s="55"/>
      <c r="I365" s="55"/>
      <c r="J365" s="55"/>
      <c r="K365" s="437">
        <f t="shared" ref="K365:L379" si="9">G365+I365</f>
        <v>0</v>
      </c>
      <c r="L365" s="419">
        <f t="shared" si="9"/>
        <v>0</v>
      </c>
      <c r="M365" s="652"/>
      <c r="N365" s="652"/>
      <c r="O365" s="652"/>
      <c r="P365" s="652"/>
    </row>
    <row r="366" spans="1:19" ht="15" thickTop="1" thickBot="1">
      <c r="A366" s="652"/>
      <c r="B366" s="706" t="s">
        <v>1023</v>
      </c>
      <c r="C366" s="707"/>
      <c r="D366" s="707"/>
      <c r="E366" s="707"/>
      <c r="F366" s="708"/>
      <c r="G366" s="55"/>
      <c r="H366" s="55"/>
      <c r="I366" s="55"/>
      <c r="J366" s="55"/>
      <c r="K366" s="437">
        <f t="shared" ref="K366:K367" si="10">G366+I366</f>
        <v>0</v>
      </c>
      <c r="L366" s="419">
        <f t="shared" ref="L366:L367" si="11">H366+J366</f>
        <v>0</v>
      </c>
      <c r="M366" s="652"/>
      <c r="N366" s="652"/>
      <c r="O366" s="652"/>
      <c r="P366" s="652"/>
    </row>
    <row r="367" spans="1:19" ht="15" thickTop="1" thickBot="1">
      <c r="A367" s="652"/>
      <c r="B367" s="706" t="s">
        <v>1024</v>
      </c>
      <c r="C367" s="707"/>
      <c r="D367" s="707"/>
      <c r="E367" s="707"/>
      <c r="F367" s="708"/>
      <c r="G367" s="55"/>
      <c r="H367" s="55"/>
      <c r="I367" s="55"/>
      <c r="J367" s="55"/>
      <c r="K367" s="437">
        <f t="shared" si="10"/>
        <v>0</v>
      </c>
      <c r="L367" s="419">
        <f t="shared" si="11"/>
        <v>0</v>
      </c>
      <c r="M367" s="652"/>
      <c r="N367" s="652"/>
      <c r="O367" s="652"/>
      <c r="P367" s="652"/>
    </row>
    <row r="368" spans="1:19" ht="15" thickTop="1" thickBot="1">
      <c r="A368" s="652"/>
      <c r="B368" s="713" t="s">
        <v>1025</v>
      </c>
      <c r="C368" s="714"/>
      <c r="D368" s="714"/>
      <c r="E368" s="714"/>
      <c r="F368" s="715"/>
      <c r="G368" s="55"/>
      <c r="H368" s="55"/>
      <c r="I368" s="55"/>
      <c r="J368" s="55"/>
      <c r="K368" s="437">
        <f t="shared" si="9"/>
        <v>0</v>
      </c>
      <c r="L368" s="419">
        <f t="shared" si="9"/>
        <v>0</v>
      </c>
      <c r="M368" s="652"/>
      <c r="N368" s="652"/>
      <c r="O368" s="652"/>
      <c r="P368" s="652"/>
    </row>
    <row r="369" spans="1:16" ht="15" thickTop="1" thickBot="1">
      <c r="A369" s="652"/>
      <c r="B369" s="713" t="s">
        <v>1026</v>
      </c>
      <c r="C369" s="714"/>
      <c r="D369" s="714"/>
      <c r="E369" s="714"/>
      <c r="F369" s="715"/>
      <c r="G369" s="55"/>
      <c r="H369" s="55"/>
      <c r="I369" s="55"/>
      <c r="J369" s="55"/>
      <c r="K369" s="437">
        <f t="shared" ref="K369:K372" si="12">G369+I369</f>
        <v>0</v>
      </c>
      <c r="L369" s="419">
        <f t="shared" ref="L369:L372" si="13">H369+J369</f>
        <v>0</v>
      </c>
      <c r="M369" s="652"/>
      <c r="N369" s="652"/>
      <c r="O369" s="652"/>
      <c r="P369" s="652"/>
    </row>
    <row r="370" spans="1:16" ht="15" thickTop="1" thickBot="1">
      <c r="A370" s="652"/>
      <c r="B370" s="713" t="s">
        <v>1027</v>
      </c>
      <c r="C370" s="714"/>
      <c r="D370" s="714"/>
      <c r="E370" s="714"/>
      <c r="F370" s="715"/>
      <c r="G370" s="55"/>
      <c r="H370" s="55"/>
      <c r="I370" s="55"/>
      <c r="J370" s="55"/>
      <c r="K370" s="437">
        <f t="shared" si="12"/>
        <v>0</v>
      </c>
      <c r="L370" s="419">
        <f t="shared" si="13"/>
        <v>0</v>
      </c>
      <c r="M370" s="652"/>
      <c r="N370" s="652"/>
      <c r="O370" s="652"/>
      <c r="P370" s="652"/>
    </row>
    <row r="371" spans="1:16" ht="15" thickTop="1" thickBot="1">
      <c r="A371" s="652"/>
      <c r="B371" s="713" t="s">
        <v>1028</v>
      </c>
      <c r="C371" s="714"/>
      <c r="D371" s="714"/>
      <c r="E371" s="714"/>
      <c r="F371" s="715"/>
      <c r="G371" s="55"/>
      <c r="H371" s="55"/>
      <c r="I371" s="55"/>
      <c r="J371" s="55"/>
      <c r="K371" s="437">
        <f t="shared" si="12"/>
        <v>0</v>
      </c>
      <c r="L371" s="419">
        <f t="shared" si="13"/>
        <v>0</v>
      </c>
      <c r="M371" s="652"/>
      <c r="N371" s="652"/>
      <c r="O371" s="652"/>
      <c r="P371" s="652"/>
    </row>
    <row r="372" spans="1:16" ht="15" thickTop="1" thickBot="1">
      <c r="A372" s="652"/>
      <c r="B372" s="713" t="s">
        <v>1029</v>
      </c>
      <c r="C372" s="714"/>
      <c r="D372" s="714"/>
      <c r="E372" s="714"/>
      <c r="F372" s="715"/>
      <c r="G372" s="55"/>
      <c r="H372" s="55"/>
      <c r="I372" s="55"/>
      <c r="J372" s="55"/>
      <c r="K372" s="437">
        <f t="shared" si="12"/>
        <v>0</v>
      </c>
      <c r="L372" s="419">
        <f t="shared" si="13"/>
        <v>0</v>
      </c>
      <c r="M372" s="652"/>
      <c r="N372" s="652"/>
      <c r="O372" s="652"/>
      <c r="P372" s="652"/>
    </row>
    <row r="373" spans="1:16" ht="15" thickTop="1" thickBot="1">
      <c r="A373" s="652"/>
      <c r="B373" s="713" t="s">
        <v>1164</v>
      </c>
      <c r="C373" s="714"/>
      <c r="D373" s="714"/>
      <c r="E373" s="714"/>
      <c r="F373" s="715"/>
      <c r="G373" s="55"/>
      <c r="H373" s="55"/>
      <c r="I373" s="55"/>
      <c r="J373" s="55"/>
      <c r="K373" s="437">
        <f t="shared" si="9"/>
        <v>0</v>
      </c>
      <c r="L373" s="419">
        <f t="shared" si="9"/>
        <v>0</v>
      </c>
      <c r="M373" s="652"/>
      <c r="N373" s="652"/>
      <c r="O373" s="652"/>
      <c r="P373" s="652"/>
    </row>
    <row r="374" spans="1:16" ht="15" thickTop="1" thickBot="1">
      <c r="A374" s="652"/>
      <c r="B374" s="713" t="s">
        <v>1165</v>
      </c>
      <c r="C374" s="714"/>
      <c r="D374" s="714"/>
      <c r="E374" s="714"/>
      <c r="F374" s="715"/>
      <c r="G374" s="55"/>
      <c r="H374" s="55"/>
      <c r="I374" s="55"/>
      <c r="J374" s="55"/>
      <c r="K374" s="437">
        <f t="shared" si="9"/>
        <v>0</v>
      </c>
      <c r="L374" s="419">
        <f t="shared" si="9"/>
        <v>0</v>
      </c>
      <c r="M374" s="652"/>
      <c r="N374" s="652"/>
      <c r="O374" s="652"/>
      <c r="P374" s="652"/>
    </row>
    <row r="375" spans="1:16" ht="15" thickTop="1" thickBot="1">
      <c r="A375" s="652"/>
      <c r="B375" s="713" t="s">
        <v>1166</v>
      </c>
      <c r="C375" s="714"/>
      <c r="D375" s="714"/>
      <c r="E375" s="714"/>
      <c r="F375" s="715"/>
      <c r="G375" s="55"/>
      <c r="H375" s="55"/>
      <c r="I375" s="55"/>
      <c r="J375" s="55"/>
      <c r="K375" s="437">
        <f t="shared" si="9"/>
        <v>0</v>
      </c>
      <c r="L375" s="419">
        <f t="shared" si="9"/>
        <v>0</v>
      </c>
      <c r="M375" s="652"/>
      <c r="N375" s="652"/>
      <c r="O375" s="652"/>
      <c r="P375" s="652"/>
    </row>
    <row r="376" spans="1:16" ht="15" thickTop="1" thickBot="1">
      <c r="A376" s="652"/>
      <c r="B376" s="713" t="s">
        <v>1167</v>
      </c>
      <c r="C376" s="714"/>
      <c r="D376" s="714"/>
      <c r="E376" s="714"/>
      <c r="F376" s="715"/>
      <c r="G376" s="55"/>
      <c r="H376" s="55"/>
      <c r="I376" s="55"/>
      <c r="J376" s="55"/>
      <c r="K376" s="437">
        <f t="shared" si="9"/>
        <v>0</v>
      </c>
      <c r="L376" s="419">
        <f t="shared" si="9"/>
        <v>0</v>
      </c>
      <c r="M376" s="652"/>
      <c r="N376" s="652"/>
      <c r="O376" s="652"/>
      <c r="P376" s="652"/>
    </row>
    <row r="377" spans="1:16" ht="15" thickTop="1" thickBot="1">
      <c r="A377" s="652"/>
      <c r="B377" s="1413" t="s">
        <v>254</v>
      </c>
      <c r="C377" s="1413"/>
      <c r="D377" s="1390"/>
      <c r="E377" s="1390"/>
      <c r="F377" s="1390"/>
      <c r="G377" s="55"/>
      <c r="H377" s="55"/>
      <c r="I377" s="55"/>
      <c r="J377" s="55"/>
      <c r="K377" s="437">
        <f t="shared" si="9"/>
        <v>0</v>
      </c>
      <c r="L377" s="419">
        <f t="shared" si="9"/>
        <v>0</v>
      </c>
      <c r="M377" s="652"/>
      <c r="N377" s="652"/>
      <c r="O377" s="652"/>
      <c r="P377" s="652"/>
    </row>
    <row r="378" spans="1:16" ht="15" thickTop="1" thickBot="1">
      <c r="A378" s="652"/>
      <c r="B378" s="1413"/>
      <c r="C378" s="1413"/>
      <c r="D378" s="1390"/>
      <c r="E378" s="1390"/>
      <c r="F378" s="1390"/>
      <c r="G378" s="55"/>
      <c r="H378" s="55"/>
      <c r="I378" s="55"/>
      <c r="J378" s="55"/>
      <c r="K378" s="437">
        <f t="shared" si="9"/>
        <v>0</v>
      </c>
      <c r="L378" s="419">
        <f t="shared" si="9"/>
        <v>0</v>
      </c>
      <c r="M378" s="652"/>
      <c r="N378" s="652"/>
      <c r="O378" s="652"/>
      <c r="P378" s="652"/>
    </row>
    <row r="379" spans="1:16" ht="15" thickTop="1" thickBot="1">
      <c r="A379" s="652"/>
      <c r="B379" s="1413"/>
      <c r="C379" s="1413"/>
      <c r="D379" s="1390"/>
      <c r="E379" s="1390"/>
      <c r="F379" s="1390"/>
      <c r="G379" s="55"/>
      <c r="H379" s="55"/>
      <c r="I379" s="55"/>
      <c r="J379" s="55"/>
      <c r="K379" s="437">
        <f t="shared" si="9"/>
        <v>0</v>
      </c>
      <c r="L379" s="419">
        <f t="shared" si="9"/>
        <v>0</v>
      </c>
      <c r="M379" s="652"/>
      <c r="N379" s="652"/>
      <c r="O379" s="652"/>
      <c r="P379" s="652"/>
    </row>
    <row r="380" spans="1:16" ht="14.25" thickTop="1">
      <c r="A380" s="652"/>
      <c r="B380" s="1401" t="s">
        <v>284</v>
      </c>
      <c r="C380" s="1401"/>
      <c r="D380" s="1401"/>
      <c r="E380" s="1401"/>
      <c r="F380" s="1401"/>
      <c r="G380" s="679">
        <f>SUM(G364:G379)</f>
        <v>0</v>
      </c>
      <c r="H380" s="679">
        <f>SUM(H364:H379)</f>
        <v>0</v>
      </c>
      <c r="I380" s="679">
        <f>SUM(I364:I379)</f>
        <v>0</v>
      </c>
      <c r="J380" s="716">
        <f>SUM(J364:J379)</f>
        <v>0</v>
      </c>
      <c r="K380" s="419">
        <f t="shared" ref="K380" si="14">G380+I380</f>
        <v>0</v>
      </c>
      <c r="L380" s="419">
        <f t="shared" ref="L380" si="15">H380+J380</f>
        <v>0</v>
      </c>
      <c r="M380" s="652"/>
      <c r="N380" s="652"/>
      <c r="O380" s="652"/>
      <c r="P380" s="652"/>
    </row>
    <row r="381" spans="1:16">
      <c r="A381" s="652"/>
      <c r="B381" s="678"/>
      <c r="C381" s="678"/>
      <c r="D381" s="678"/>
      <c r="E381" s="678"/>
      <c r="F381" s="678"/>
      <c r="G381" s="659"/>
      <c r="H381" s="659"/>
      <c r="I381" s="659"/>
      <c r="J381" s="659"/>
      <c r="K381" s="659"/>
      <c r="L381" s="659"/>
      <c r="M381" s="659"/>
      <c r="N381" s="652"/>
      <c r="O381" s="652"/>
      <c r="P381" s="652"/>
    </row>
    <row r="382" spans="1:16" s="19" customFormat="1">
      <c r="A382" s="697" t="s">
        <v>1445</v>
      </c>
      <c r="B382" s="696"/>
      <c r="C382" s="696"/>
      <c r="D382" s="696"/>
      <c r="E382" s="696"/>
      <c r="F382" s="696"/>
      <c r="G382" s="696"/>
      <c r="H382" s="696"/>
      <c r="I382" s="696"/>
      <c r="J382" s="696"/>
      <c r="K382" s="696"/>
      <c r="L382" s="696"/>
      <c r="M382" s="696"/>
      <c r="N382" s="696"/>
      <c r="O382" s="696"/>
      <c r="P382" s="696"/>
    </row>
    <row r="383" spans="1:16" s="19" customFormat="1">
      <c r="A383" s="717" t="s">
        <v>1446</v>
      </c>
      <c r="B383" s="696"/>
      <c r="C383" s="696"/>
      <c r="D383" s="696"/>
      <c r="E383" s="696"/>
      <c r="F383" s="696"/>
      <c r="G383" s="696"/>
      <c r="H383" s="696"/>
      <c r="I383" s="696"/>
      <c r="J383" s="696"/>
      <c r="K383" s="696"/>
      <c r="L383" s="696"/>
      <c r="M383" s="696"/>
      <c r="N383" s="696"/>
      <c r="O383" s="696"/>
      <c r="P383" s="696"/>
    </row>
    <row r="384" spans="1:16" s="19" customFormat="1" ht="14.25" thickBot="1">
      <c r="A384" s="696"/>
      <c r="B384" s="696"/>
      <c r="C384" s="718" t="s">
        <v>438</v>
      </c>
      <c r="D384" s="696"/>
      <c r="E384" s="696"/>
      <c r="F384" s="718" t="s">
        <v>439</v>
      </c>
      <c r="G384" s="696"/>
      <c r="H384" s="696"/>
      <c r="I384" s="696"/>
      <c r="J384" s="696"/>
      <c r="K384" s="696"/>
      <c r="L384" s="696"/>
      <c r="M384" s="696"/>
      <c r="N384" s="696"/>
      <c r="O384" s="696"/>
      <c r="P384" s="696"/>
    </row>
    <row r="385" spans="1:16" s="19" customFormat="1" ht="15" thickTop="1" thickBot="1">
      <c r="A385" s="696"/>
      <c r="B385" s="666" t="s">
        <v>440</v>
      </c>
      <c r="C385" s="1405"/>
      <c r="D385" s="1406"/>
      <c r="E385" s="696" t="s">
        <v>441</v>
      </c>
      <c r="F385" s="1405"/>
      <c r="G385" s="1406"/>
      <c r="H385" s="652" t="s">
        <v>442</v>
      </c>
      <c r="I385" s="71"/>
      <c r="J385" s="652" t="s">
        <v>247</v>
      </c>
      <c r="K385" s="696"/>
      <c r="L385" s="652"/>
      <c r="M385" s="696"/>
      <c r="N385" s="696"/>
      <c r="O385" s="696"/>
      <c r="P385" s="696"/>
    </row>
    <row r="386" spans="1:16" s="19" customFormat="1" ht="15" thickTop="1" thickBot="1">
      <c r="A386" s="696"/>
      <c r="B386" s="666" t="s">
        <v>278</v>
      </c>
      <c r="C386" s="1405"/>
      <c r="D386" s="1406"/>
      <c r="E386" s="696" t="s">
        <v>443</v>
      </c>
      <c r="F386" s="1405"/>
      <c r="G386" s="1406"/>
      <c r="H386" s="652" t="s">
        <v>279</v>
      </c>
      <c r="I386" s="71"/>
      <c r="J386" s="652" t="s">
        <v>247</v>
      </c>
      <c r="K386" s="696"/>
      <c r="L386" s="652"/>
      <c r="M386" s="696"/>
      <c r="N386" s="696"/>
      <c r="O386" s="696"/>
      <c r="P386" s="696"/>
    </row>
    <row r="387" spans="1:16" s="19" customFormat="1" ht="15" thickTop="1" thickBot="1">
      <c r="A387" s="696"/>
      <c r="B387" s="666" t="s">
        <v>278</v>
      </c>
      <c r="C387" s="1405"/>
      <c r="D387" s="1406"/>
      <c r="E387" s="696" t="s">
        <v>443</v>
      </c>
      <c r="F387" s="1405"/>
      <c r="G387" s="1406"/>
      <c r="H387" s="652" t="s">
        <v>279</v>
      </c>
      <c r="I387" s="71"/>
      <c r="J387" s="652" t="s">
        <v>247</v>
      </c>
      <c r="K387" s="696"/>
      <c r="L387" s="652"/>
      <c r="M387" s="696"/>
      <c r="N387" s="696"/>
      <c r="O387" s="696"/>
      <c r="P387" s="696"/>
    </row>
    <row r="388" spans="1:16" s="19" customFormat="1" ht="15" thickTop="1" thickBot="1">
      <c r="A388" s="696"/>
      <c r="B388" s="666" t="s">
        <v>278</v>
      </c>
      <c r="C388" s="1405"/>
      <c r="D388" s="1406"/>
      <c r="E388" s="696" t="s">
        <v>443</v>
      </c>
      <c r="F388" s="1405"/>
      <c r="G388" s="1406"/>
      <c r="H388" s="652" t="s">
        <v>279</v>
      </c>
      <c r="I388" s="71"/>
      <c r="J388" s="652" t="s">
        <v>247</v>
      </c>
      <c r="K388" s="696"/>
      <c r="L388" s="696"/>
      <c r="M388" s="696"/>
      <c r="N388" s="696"/>
      <c r="O388" s="696"/>
      <c r="P388" s="696"/>
    </row>
    <row r="389" spans="1:16" s="19" customFormat="1" ht="15" thickTop="1" thickBot="1">
      <c r="A389" s="696"/>
      <c r="B389" s="666" t="s">
        <v>278</v>
      </c>
      <c r="C389" s="1405"/>
      <c r="D389" s="1406"/>
      <c r="E389" s="696" t="s">
        <v>443</v>
      </c>
      <c r="F389" s="1405"/>
      <c r="G389" s="1406"/>
      <c r="H389" s="652" t="s">
        <v>279</v>
      </c>
      <c r="I389" s="71"/>
      <c r="J389" s="652" t="s">
        <v>247</v>
      </c>
      <c r="K389" s="696"/>
      <c r="L389" s="696"/>
      <c r="M389" s="696"/>
      <c r="N389" s="696"/>
      <c r="O389" s="696"/>
      <c r="P389" s="696"/>
    </row>
    <row r="390" spans="1:16" s="19" customFormat="1" ht="14.25" thickTop="1">
      <c r="A390" s="696"/>
      <c r="B390" s="696"/>
      <c r="C390" s="696"/>
      <c r="D390" s="696"/>
      <c r="E390" s="696"/>
      <c r="F390" s="696"/>
      <c r="G390" s="696"/>
      <c r="H390" s="696" t="s">
        <v>292</v>
      </c>
      <c r="I390" s="679">
        <f>SUM(I385:I389)</f>
        <v>0</v>
      </c>
      <c r="J390" s="652" t="s">
        <v>247</v>
      </c>
      <c r="K390" s="696"/>
      <c r="L390" s="696"/>
      <c r="M390" s="696"/>
      <c r="N390" s="696"/>
      <c r="O390" s="696"/>
      <c r="P390" s="696"/>
    </row>
    <row r="391" spans="1:16" s="19" customFormat="1" ht="14.25" thickBot="1">
      <c r="A391" s="696"/>
      <c r="B391" s="696"/>
      <c r="C391" s="696"/>
      <c r="D391" s="696"/>
      <c r="E391" s="696"/>
      <c r="F391" s="696"/>
      <c r="G391" s="696"/>
      <c r="H391" s="696"/>
      <c r="I391" s="679"/>
      <c r="J391" s="652"/>
      <c r="K391" s="696"/>
      <c r="L391" s="696"/>
      <c r="M391" s="696"/>
      <c r="N391" s="696"/>
      <c r="O391" s="696"/>
      <c r="P391" s="696"/>
    </row>
    <row r="392" spans="1:16" s="19" customFormat="1" ht="15" thickTop="1" thickBot="1">
      <c r="A392" s="696"/>
      <c r="B392" s="697" t="s">
        <v>483</v>
      </c>
      <c r="C392" s="696"/>
      <c r="D392" s="696"/>
      <c r="E392" s="696"/>
      <c r="F392" s="696"/>
      <c r="G392" s="696"/>
      <c r="H392" s="696"/>
      <c r="I392" s="162"/>
      <c r="J392" s="652" t="s">
        <v>247</v>
      </c>
      <c r="K392" s="696"/>
      <c r="L392" s="696"/>
      <c r="M392" s="696"/>
      <c r="N392" s="696"/>
      <c r="O392" s="696"/>
      <c r="P392" s="696"/>
    </row>
    <row r="393" spans="1:16" s="19" customFormat="1" ht="14.25" thickTop="1">
      <c r="A393" s="696"/>
      <c r="B393" s="696"/>
      <c r="C393" s="696"/>
      <c r="D393" s="696"/>
      <c r="E393" s="696"/>
      <c r="F393" s="696"/>
      <c r="G393" s="696"/>
      <c r="H393" s="696"/>
      <c r="I393" s="696"/>
      <c r="J393" s="696"/>
      <c r="K393" s="696"/>
      <c r="L393" s="696"/>
      <c r="M393" s="696"/>
      <c r="N393" s="696"/>
      <c r="O393" s="696"/>
      <c r="P393" s="696"/>
    </row>
    <row r="394" spans="1:16" s="1" customFormat="1">
      <c r="A394" s="237"/>
      <c r="B394" s="237"/>
      <c r="C394" s="236"/>
      <c r="D394" s="236"/>
      <c r="E394" s="236"/>
      <c r="F394" s="236"/>
      <c r="G394" s="236"/>
      <c r="H394" s="236"/>
      <c r="I394" s="246"/>
      <c r="J394" s="246"/>
      <c r="K394" s="233"/>
      <c r="L394" s="227"/>
      <c r="M394" s="227"/>
      <c r="N394" s="227"/>
      <c r="O394" s="227"/>
      <c r="P394" s="227"/>
    </row>
    <row r="395" spans="1:16" s="3" customFormat="1" ht="21">
      <c r="A395" s="328" t="s">
        <v>1268</v>
      </c>
      <c r="B395" s="239"/>
      <c r="C395" s="239"/>
      <c r="D395" s="239"/>
      <c r="E395" s="239"/>
      <c r="F395" s="239"/>
      <c r="G395" s="239"/>
      <c r="H395" s="239"/>
      <c r="I395" s="239"/>
      <c r="J395" s="239"/>
      <c r="K395" s="239"/>
      <c r="L395" s="239"/>
      <c r="M395" s="239"/>
      <c r="N395" s="239"/>
      <c r="O395" s="239"/>
      <c r="P395" s="239"/>
    </row>
    <row r="396" spans="1:16" s="3" customFormat="1">
      <c r="A396" s="239"/>
      <c r="B396" s="239" t="s">
        <v>1367</v>
      </c>
      <c r="C396" s="239"/>
      <c r="D396" s="239"/>
      <c r="E396" s="239"/>
      <c r="F396" s="239"/>
      <c r="G396" s="239"/>
      <c r="H396" s="239"/>
      <c r="I396" s="239"/>
      <c r="J396" s="239"/>
      <c r="K396" s="239"/>
      <c r="L396" s="239"/>
      <c r="M396" s="239"/>
      <c r="N396" s="239"/>
      <c r="O396" s="239"/>
      <c r="P396" s="239"/>
    </row>
    <row r="397" spans="1:16" s="3" customFormat="1">
      <c r="A397" s="239"/>
      <c r="B397" s="239" t="s">
        <v>1368</v>
      </c>
      <c r="C397" s="239"/>
      <c r="D397" s="239"/>
      <c r="E397" s="239"/>
      <c r="F397" s="239"/>
      <c r="G397" s="239"/>
      <c r="H397" s="239"/>
      <c r="I397" s="239"/>
      <c r="J397" s="239"/>
      <c r="K397" s="239"/>
      <c r="L397" s="239"/>
      <c r="M397" s="239"/>
      <c r="N397" s="239"/>
      <c r="O397" s="239"/>
      <c r="P397" s="239"/>
    </row>
    <row r="398" spans="1:16" s="3" customFormat="1">
      <c r="A398" s="239"/>
      <c r="B398" s="329" t="s">
        <v>1538</v>
      </c>
      <c r="C398" s="239"/>
      <c r="D398" s="239"/>
      <c r="E398" s="239"/>
      <c r="F398" s="239"/>
      <c r="G398" s="239"/>
      <c r="H398" s="239"/>
      <c r="I398" s="239"/>
      <c r="J398" s="239"/>
      <c r="K398" s="239"/>
      <c r="L398" s="239"/>
      <c r="M398" s="239"/>
      <c r="N398" s="239"/>
      <c r="O398" s="239"/>
      <c r="P398" s="239"/>
    </row>
    <row r="399" spans="1:16" s="3" customFormat="1" ht="14.25" thickBot="1">
      <c r="A399" s="330" t="s">
        <v>347</v>
      </c>
      <c r="B399" s="951" t="s">
        <v>459</v>
      </c>
      <c r="C399" s="952"/>
      <c r="D399" s="331" t="s">
        <v>348</v>
      </c>
      <c r="E399" s="854" t="s">
        <v>349</v>
      </c>
      <c r="F399" s="854"/>
      <c r="G399" s="854" t="s">
        <v>350</v>
      </c>
      <c r="H399" s="854"/>
      <c r="I399" s="330" t="s">
        <v>351</v>
      </c>
      <c r="J399" s="853" t="s">
        <v>352</v>
      </c>
      <c r="K399" s="854"/>
      <c r="L399" s="903" t="s">
        <v>353</v>
      </c>
      <c r="M399" s="903"/>
      <c r="N399" s="239"/>
      <c r="O399" s="239"/>
      <c r="P399" s="239"/>
    </row>
    <row r="400" spans="1:16" s="3" customFormat="1" ht="20.100000000000001" customHeight="1" thickTop="1">
      <c r="A400" s="949"/>
      <c r="B400" s="163"/>
      <c r="C400" s="332" t="s">
        <v>1210</v>
      </c>
      <c r="D400" s="828"/>
      <c r="E400" s="1040"/>
      <c r="F400" s="897"/>
      <c r="G400" s="820"/>
      <c r="H400" s="897"/>
      <c r="I400" s="1038"/>
      <c r="J400" s="820"/>
      <c r="K400" s="821"/>
      <c r="L400" s="824"/>
      <c r="M400" s="825"/>
      <c r="N400" s="239"/>
      <c r="O400" s="239"/>
      <c r="P400" s="239"/>
    </row>
    <row r="401" spans="1:16" s="3" customFormat="1" ht="20.100000000000001" customHeight="1" thickBot="1">
      <c r="A401" s="950"/>
      <c r="B401" s="163"/>
      <c r="C401" s="333" t="s">
        <v>1211</v>
      </c>
      <c r="D401" s="829"/>
      <c r="E401" s="1041"/>
      <c r="F401" s="902"/>
      <c r="G401" s="822"/>
      <c r="H401" s="902"/>
      <c r="I401" s="1039"/>
      <c r="J401" s="822"/>
      <c r="K401" s="823"/>
      <c r="L401" s="826"/>
      <c r="M401" s="827"/>
      <c r="N401" s="239"/>
      <c r="O401" s="239"/>
      <c r="P401" s="239"/>
    </row>
    <row r="402" spans="1:16" s="3" customFormat="1" ht="20.100000000000001" customHeight="1" thickTop="1">
      <c r="A402" s="949"/>
      <c r="B402" s="163"/>
      <c r="C402" s="287" t="s">
        <v>1210</v>
      </c>
      <c r="D402" s="828"/>
      <c r="E402" s="1040"/>
      <c r="F402" s="897"/>
      <c r="G402" s="820"/>
      <c r="H402" s="897"/>
      <c r="I402" s="1038"/>
      <c r="J402" s="820"/>
      <c r="K402" s="821"/>
      <c r="L402" s="824"/>
      <c r="M402" s="825"/>
      <c r="N402" s="239"/>
      <c r="O402" s="239"/>
      <c r="P402" s="239"/>
    </row>
    <row r="403" spans="1:16" s="3" customFormat="1" ht="20.100000000000001" customHeight="1" thickBot="1">
      <c r="A403" s="950"/>
      <c r="B403" s="163"/>
      <c r="C403" s="333" t="s">
        <v>1211</v>
      </c>
      <c r="D403" s="829"/>
      <c r="E403" s="1041"/>
      <c r="F403" s="902"/>
      <c r="G403" s="822"/>
      <c r="H403" s="902"/>
      <c r="I403" s="1039"/>
      <c r="J403" s="822"/>
      <c r="K403" s="823"/>
      <c r="L403" s="826"/>
      <c r="M403" s="827"/>
      <c r="N403" s="239"/>
      <c r="O403" s="239"/>
      <c r="P403" s="239"/>
    </row>
    <row r="404" spans="1:16" s="3" customFormat="1" ht="20.100000000000001" customHeight="1" thickTop="1">
      <c r="A404" s="949"/>
      <c r="B404" s="163"/>
      <c r="C404" s="287" t="s">
        <v>1210</v>
      </c>
      <c r="D404" s="828"/>
      <c r="E404" s="1040"/>
      <c r="F404" s="897"/>
      <c r="G404" s="820"/>
      <c r="H404" s="897"/>
      <c r="I404" s="1038"/>
      <c r="J404" s="820"/>
      <c r="K404" s="821"/>
      <c r="L404" s="824"/>
      <c r="M404" s="825"/>
      <c r="N404" s="239"/>
      <c r="O404" s="239"/>
      <c r="P404" s="239"/>
    </row>
    <row r="405" spans="1:16" s="3" customFormat="1" ht="20.100000000000001" customHeight="1" thickBot="1">
      <c r="A405" s="950"/>
      <c r="B405" s="163"/>
      <c r="C405" s="333" t="s">
        <v>1211</v>
      </c>
      <c r="D405" s="829"/>
      <c r="E405" s="1041"/>
      <c r="F405" s="902"/>
      <c r="G405" s="822"/>
      <c r="H405" s="902"/>
      <c r="I405" s="1039"/>
      <c r="J405" s="822"/>
      <c r="K405" s="823"/>
      <c r="L405" s="826"/>
      <c r="M405" s="827"/>
      <c r="N405" s="239"/>
      <c r="O405" s="239"/>
      <c r="P405" s="239"/>
    </row>
    <row r="406" spans="1:16" s="3" customFormat="1" ht="20.100000000000001" customHeight="1" thickTop="1">
      <c r="A406" s="949"/>
      <c r="B406" s="163"/>
      <c r="C406" s="287" t="s">
        <v>1210</v>
      </c>
      <c r="D406" s="828"/>
      <c r="E406" s="1040"/>
      <c r="F406" s="897"/>
      <c r="G406" s="820"/>
      <c r="H406" s="897"/>
      <c r="I406" s="1038"/>
      <c r="J406" s="820"/>
      <c r="K406" s="821"/>
      <c r="L406" s="824"/>
      <c r="M406" s="825"/>
      <c r="N406" s="239"/>
      <c r="O406" s="239"/>
      <c r="P406" s="239"/>
    </row>
    <row r="407" spans="1:16" s="3" customFormat="1" ht="20.100000000000001" customHeight="1" thickBot="1">
      <c r="A407" s="950"/>
      <c r="B407" s="163"/>
      <c r="C407" s="333" t="s">
        <v>1211</v>
      </c>
      <c r="D407" s="829"/>
      <c r="E407" s="1041"/>
      <c r="F407" s="902"/>
      <c r="G407" s="822"/>
      <c r="H407" s="902"/>
      <c r="I407" s="1039"/>
      <c r="J407" s="822"/>
      <c r="K407" s="823"/>
      <c r="L407" s="826"/>
      <c r="M407" s="827"/>
      <c r="N407" s="239"/>
      <c r="O407" s="239"/>
      <c r="P407" s="239"/>
    </row>
    <row r="408" spans="1:16" s="3" customFormat="1" ht="20.100000000000001" customHeight="1" thickTop="1">
      <c r="A408" s="949"/>
      <c r="B408" s="163"/>
      <c r="C408" s="287" t="s">
        <v>1210</v>
      </c>
      <c r="D408" s="828"/>
      <c r="E408" s="1040"/>
      <c r="F408" s="897"/>
      <c r="G408" s="820"/>
      <c r="H408" s="897"/>
      <c r="I408" s="1038"/>
      <c r="J408" s="820"/>
      <c r="K408" s="821"/>
      <c r="L408" s="824"/>
      <c r="M408" s="825"/>
      <c r="N408" s="239"/>
      <c r="O408" s="239"/>
      <c r="P408" s="239"/>
    </row>
    <row r="409" spans="1:16" s="3" customFormat="1" ht="20.100000000000001" customHeight="1" thickBot="1">
      <c r="A409" s="950"/>
      <c r="B409" s="163"/>
      <c r="C409" s="333" t="s">
        <v>1211</v>
      </c>
      <c r="D409" s="829"/>
      <c r="E409" s="1041"/>
      <c r="F409" s="902"/>
      <c r="G409" s="822"/>
      <c r="H409" s="902"/>
      <c r="I409" s="1039"/>
      <c r="J409" s="822"/>
      <c r="K409" s="823"/>
      <c r="L409" s="826"/>
      <c r="M409" s="827"/>
      <c r="N409" s="239"/>
      <c r="O409" s="239"/>
      <c r="P409" s="239"/>
    </row>
    <row r="410" spans="1:16" s="3" customFormat="1" ht="14.25" thickTop="1">
      <c r="A410" s="239"/>
      <c r="B410" s="239"/>
      <c r="C410" s="239"/>
      <c r="D410" s="239"/>
      <c r="E410" s="239"/>
      <c r="F410" s="239"/>
      <c r="G410" s="239"/>
      <c r="H410" s="239"/>
      <c r="I410" s="239"/>
      <c r="J410" s="239"/>
      <c r="K410" s="239"/>
      <c r="L410" s="239"/>
      <c r="M410" s="239"/>
      <c r="N410" s="239"/>
      <c r="O410" s="239"/>
      <c r="P410" s="239"/>
    </row>
    <row r="411" spans="1:16" s="3" customFormat="1">
      <c r="A411" s="239"/>
      <c r="B411" s="239" t="s">
        <v>1364</v>
      </c>
      <c r="C411" s="239"/>
      <c r="D411" s="239"/>
      <c r="E411" s="239"/>
      <c r="F411" s="239"/>
      <c r="G411" s="239"/>
      <c r="H411" s="239"/>
      <c r="I411" s="239"/>
      <c r="J411" s="239"/>
      <c r="K411" s="239"/>
      <c r="L411" s="239"/>
      <c r="M411" s="239"/>
      <c r="N411" s="239"/>
      <c r="O411" s="239"/>
      <c r="P411" s="239"/>
    </row>
    <row r="412" spans="1:16" s="3" customFormat="1">
      <c r="A412" s="239"/>
      <c r="B412" s="239" t="s">
        <v>369</v>
      </c>
      <c r="C412" s="239"/>
      <c r="D412" s="239"/>
      <c r="E412" s="239"/>
      <c r="F412" s="239"/>
      <c r="G412" s="239"/>
      <c r="H412" s="239"/>
      <c r="I412" s="239"/>
      <c r="J412" s="239"/>
      <c r="K412" s="239"/>
      <c r="L412" s="239"/>
      <c r="M412" s="239"/>
      <c r="N412" s="239"/>
      <c r="O412" s="239"/>
      <c r="P412" s="239"/>
    </row>
    <row r="413" spans="1:16" s="3" customFormat="1">
      <c r="A413" s="239"/>
      <c r="B413" s="239"/>
      <c r="C413" s="239"/>
      <c r="D413" s="239"/>
      <c r="E413" s="239"/>
      <c r="F413" s="239"/>
      <c r="G413" s="239"/>
      <c r="H413" s="239"/>
      <c r="I413" s="239"/>
      <c r="J413" s="239"/>
      <c r="K413" s="239"/>
      <c r="L413" s="239"/>
      <c r="M413" s="239"/>
      <c r="N413" s="239"/>
      <c r="O413" s="239"/>
      <c r="P413" s="239"/>
    </row>
    <row r="414" spans="1:16" s="1" customFormat="1" ht="21">
      <c r="A414" s="328" t="s">
        <v>354</v>
      </c>
      <c r="B414" s="227"/>
      <c r="C414" s="227"/>
      <c r="D414" s="227"/>
      <c r="E414" s="227"/>
      <c r="F414" s="227"/>
      <c r="G414" s="227"/>
      <c r="H414" s="227"/>
      <c r="I414" s="227"/>
      <c r="J414" s="227"/>
      <c r="K414" s="227"/>
      <c r="L414" s="227"/>
      <c r="M414" s="227"/>
      <c r="N414" s="227"/>
      <c r="O414" s="227"/>
      <c r="P414" s="227"/>
    </row>
    <row r="415" spans="1:16" s="1" customFormat="1">
      <c r="A415" s="227"/>
      <c r="B415" s="310" t="s">
        <v>1366</v>
      </c>
      <c r="C415" s="227"/>
      <c r="D415" s="227"/>
      <c r="E415" s="227"/>
      <c r="F415" s="227"/>
      <c r="G415" s="227"/>
      <c r="H415" s="227"/>
      <c r="I415" s="227"/>
      <c r="J415" s="227"/>
      <c r="K415" s="227"/>
      <c r="L415" s="227"/>
      <c r="M415" s="227"/>
      <c r="N415" s="227"/>
      <c r="O415" s="227"/>
      <c r="P415" s="227"/>
    </row>
    <row r="416" spans="1:16" s="1" customFormat="1">
      <c r="A416" s="227"/>
      <c r="B416" s="285" t="s">
        <v>156</v>
      </c>
      <c r="C416" s="227"/>
      <c r="D416" s="227"/>
      <c r="E416" s="227"/>
      <c r="F416" s="227"/>
      <c r="G416" s="227"/>
      <c r="H416" s="227"/>
      <c r="I416" s="227"/>
      <c r="J416" s="227"/>
      <c r="K416" s="227"/>
      <c r="L416" s="227"/>
      <c r="M416" s="227"/>
      <c r="N416" s="227"/>
      <c r="O416" s="227"/>
      <c r="P416" s="227"/>
    </row>
    <row r="417" spans="1:16" s="1" customFormat="1">
      <c r="A417" s="227"/>
      <c r="B417" s="834"/>
      <c r="C417" s="896"/>
      <c r="D417" s="896"/>
      <c r="E417" s="896"/>
      <c r="F417" s="896"/>
      <c r="G417" s="896"/>
      <c r="H417" s="896"/>
      <c r="I417" s="896"/>
      <c r="J417" s="896"/>
      <c r="K417" s="896"/>
      <c r="L417" s="896"/>
      <c r="M417" s="897"/>
      <c r="N417" s="227"/>
      <c r="O417" s="227"/>
      <c r="P417" s="227"/>
    </row>
    <row r="418" spans="1:16" s="1" customFormat="1">
      <c r="A418" s="227"/>
      <c r="B418" s="898"/>
      <c r="C418" s="899"/>
      <c r="D418" s="899"/>
      <c r="E418" s="899"/>
      <c r="F418" s="899"/>
      <c r="G418" s="899"/>
      <c r="H418" s="899"/>
      <c r="I418" s="899"/>
      <c r="J418" s="899"/>
      <c r="K418" s="899"/>
      <c r="L418" s="899"/>
      <c r="M418" s="900"/>
      <c r="N418" s="227"/>
      <c r="O418" s="227"/>
      <c r="P418" s="227"/>
    </row>
    <row r="419" spans="1:16" s="1" customFormat="1">
      <c r="A419" s="227"/>
      <c r="B419" s="898"/>
      <c r="C419" s="899"/>
      <c r="D419" s="899"/>
      <c r="E419" s="899"/>
      <c r="F419" s="899"/>
      <c r="G419" s="899"/>
      <c r="H419" s="899"/>
      <c r="I419" s="899"/>
      <c r="J419" s="899"/>
      <c r="K419" s="899"/>
      <c r="L419" s="899"/>
      <c r="M419" s="900"/>
      <c r="N419" s="227"/>
      <c r="O419" s="227"/>
      <c r="P419" s="227"/>
    </row>
    <row r="420" spans="1:16" s="1" customFormat="1">
      <c r="A420" s="227"/>
      <c r="B420" s="898"/>
      <c r="C420" s="899"/>
      <c r="D420" s="899"/>
      <c r="E420" s="899"/>
      <c r="F420" s="899"/>
      <c r="G420" s="899"/>
      <c r="H420" s="899"/>
      <c r="I420" s="899"/>
      <c r="J420" s="899"/>
      <c r="K420" s="899"/>
      <c r="L420" s="899"/>
      <c r="M420" s="900"/>
      <c r="N420" s="227"/>
      <c r="O420" s="227"/>
      <c r="P420" s="227"/>
    </row>
    <row r="421" spans="1:16" s="1" customFormat="1">
      <c r="A421" s="227"/>
      <c r="B421" s="898"/>
      <c r="C421" s="899"/>
      <c r="D421" s="899"/>
      <c r="E421" s="899"/>
      <c r="F421" s="899"/>
      <c r="G421" s="899"/>
      <c r="H421" s="899"/>
      <c r="I421" s="899"/>
      <c r="J421" s="899"/>
      <c r="K421" s="899"/>
      <c r="L421" s="899"/>
      <c r="M421" s="900"/>
      <c r="N421" s="227"/>
      <c r="O421" s="227"/>
      <c r="P421" s="227"/>
    </row>
    <row r="422" spans="1:16" s="1" customFormat="1">
      <c r="A422" s="227"/>
      <c r="B422" s="898"/>
      <c r="C422" s="899"/>
      <c r="D422" s="899"/>
      <c r="E422" s="899"/>
      <c r="F422" s="899"/>
      <c r="G422" s="899"/>
      <c r="H422" s="899"/>
      <c r="I422" s="899"/>
      <c r="J422" s="899"/>
      <c r="K422" s="899"/>
      <c r="L422" s="899"/>
      <c r="M422" s="900"/>
      <c r="N422" s="227"/>
      <c r="O422" s="227"/>
      <c r="P422" s="227"/>
    </row>
    <row r="423" spans="1:16" s="1" customFormat="1">
      <c r="A423" s="227"/>
      <c r="B423" s="898"/>
      <c r="C423" s="899"/>
      <c r="D423" s="899"/>
      <c r="E423" s="899"/>
      <c r="F423" s="899"/>
      <c r="G423" s="899"/>
      <c r="H423" s="899"/>
      <c r="I423" s="899"/>
      <c r="J423" s="899"/>
      <c r="K423" s="899"/>
      <c r="L423" s="899"/>
      <c r="M423" s="900"/>
      <c r="N423" s="227"/>
      <c r="O423" s="227"/>
      <c r="P423" s="227"/>
    </row>
    <row r="424" spans="1:16" s="1" customFormat="1">
      <c r="A424" s="227"/>
      <c r="B424" s="822"/>
      <c r="C424" s="901"/>
      <c r="D424" s="901"/>
      <c r="E424" s="901"/>
      <c r="F424" s="901"/>
      <c r="G424" s="901"/>
      <c r="H424" s="901"/>
      <c r="I424" s="901"/>
      <c r="J424" s="901"/>
      <c r="K424" s="901"/>
      <c r="L424" s="901"/>
      <c r="M424" s="902"/>
      <c r="N424" s="227"/>
      <c r="O424" s="227"/>
      <c r="P424" s="227"/>
    </row>
    <row r="425" spans="1:16">
      <c r="A425" s="652"/>
      <c r="B425" s="652"/>
      <c r="C425" s="652"/>
      <c r="D425" s="652"/>
      <c r="E425" s="652"/>
      <c r="F425" s="652"/>
      <c r="G425" s="652"/>
      <c r="H425" s="652"/>
      <c r="I425" s="652"/>
      <c r="J425" s="652"/>
      <c r="K425" s="652"/>
      <c r="L425" s="652"/>
      <c r="M425" s="652"/>
      <c r="N425" s="652"/>
      <c r="O425" s="652"/>
      <c r="P425" s="652"/>
    </row>
    <row r="426" spans="1:16" ht="21">
      <c r="A426" s="652"/>
      <c r="B426" s="228" t="s">
        <v>1361</v>
      </c>
      <c r="C426" s="652"/>
      <c r="D426" s="652"/>
      <c r="E426" s="652"/>
      <c r="F426" s="652"/>
      <c r="G426" s="652"/>
      <c r="H426" s="652"/>
      <c r="I426" s="652"/>
      <c r="J426" s="652"/>
      <c r="K426" s="652"/>
      <c r="L426" s="652"/>
      <c r="M426" s="652"/>
      <c r="N426" s="652"/>
      <c r="O426" s="652"/>
      <c r="P426" s="652"/>
    </row>
  </sheetData>
  <sheetProtection algorithmName="SHA-512" hashValue="s3TZxwx12dMVZxShjG6tG89xyw1vLBN0TqRGxBRszkcJBm2xIRtxrsQYx3EY9UdzLagG9qHGudU7rs825XVQ6A==" saltValue="j2101LBNymAuAyDysmNUwA==" spinCount="100000" sheet="1" selectLockedCells="1"/>
  <mergeCells count="247">
    <mergeCell ref="F29:H29"/>
    <mergeCell ref="F30:H30"/>
    <mergeCell ref="F31:H31"/>
    <mergeCell ref="B38:E38"/>
    <mergeCell ref="B39:E39"/>
    <mergeCell ref="B40:E40"/>
    <mergeCell ref="K57:L57"/>
    <mergeCell ref="K59:L59"/>
    <mergeCell ref="K58:L58"/>
    <mergeCell ref="D57:E57"/>
    <mergeCell ref="F57:G57"/>
    <mergeCell ref="I57:J57"/>
    <mergeCell ref="D58:E58"/>
    <mergeCell ref="B41:E41"/>
    <mergeCell ref="B42:E42"/>
    <mergeCell ref="B43:E43"/>
    <mergeCell ref="C50:E50"/>
    <mergeCell ref="C51:E51"/>
    <mergeCell ref="B44:E44"/>
    <mergeCell ref="B45:E45"/>
    <mergeCell ref="B46:B51"/>
    <mergeCell ref="C46:E46"/>
    <mergeCell ref="C47:E47"/>
    <mergeCell ref="C48:E48"/>
    <mergeCell ref="I58:J58"/>
    <mergeCell ref="B104:F104"/>
    <mergeCell ref="B114:F114"/>
    <mergeCell ref="E110:G110"/>
    <mergeCell ref="E111:G111"/>
    <mergeCell ref="E112:G112"/>
    <mergeCell ref="D60:E60"/>
    <mergeCell ref="B75:F75"/>
    <mergeCell ref="A62:M62"/>
    <mergeCell ref="D59:E59"/>
    <mergeCell ref="F59:G59"/>
    <mergeCell ref="I59:J59"/>
    <mergeCell ref="F60:G60"/>
    <mergeCell ref="I60:J60"/>
    <mergeCell ref="K60:L60"/>
    <mergeCell ref="B76:F76"/>
    <mergeCell ref="B79:F79"/>
    <mergeCell ref="D85:F85"/>
    <mergeCell ref="B80:F80"/>
    <mergeCell ref="B78:F78"/>
    <mergeCell ref="B73:F73"/>
    <mergeCell ref="B74:F74"/>
    <mergeCell ref="D86:F86"/>
    <mergeCell ref="B77:F77"/>
    <mergeCell ref="B81:F81"/>
    <mergeCell ref="B82:F82"/>
    <mergeCell ref="D84:F84"/>
    <mergeCell ref="B83:F83"/>
    <mergeCell ref="B84:C86"/>
    <mergeCell ref="C49:E49"/>
    <mergeCell ref="F58:G58"/>
    <mergeCell ref="B92:F92"/>
    <mergeCell ref="B94:F94"/>
    <mergeCell ref="B95:F95"/>
    <mergeCell ref="B93:F93"/>
    <mergeCell ref="E125:G125"/>
    <mergeCell ref="E126:G126"/>
    <mergeCell ref="B99:F99"/>
    <mergeCell ref="B87:F87"/>
    <mergeCell ref="B91:F91"/>
    <mergeCell ref="B96:F96"/>
    <mergeCell ref="B97:C98"/>
    <mergeCell ref="D97:F97"/>
    <mergeCell ref="D98:F98"/>
    <mergeCell ref="G91:H91"/>
    <mergeCell ref="B128:F128"/>
    <mergeCell ref="B129:F129"/>
    <mergeCell ref="E127:G127"/>
    <mergeCell ref="A133:M133"/>
    <mergeCell ref="B144:F144"/>
    <mergeCell ref="B151:F151"/>
    <mergeCell ref="B152:F152"/>
    <mergeCell ref="B155:F155"/>
    <mergeCell ref="B156:F156"/>
    <mergeCell ref="B145:F145"/>
    <mergeCell ref="B146:F146"/>
    <mergeCell ref="B147:F147"/>
    <mergeCell ref="B148:F148"/>
    <mergeCell ref="B149:F149"/>
    <mergeCell ref="B150:F150"/>
    <mergeCell ref="I170:J170"/>
    <mergeCell ref="K170:L170"/>
    <mergeCell ref="M170:N170"/>
    <mergeCell ref="D159:F159"/>
    <mergeCell ref="B153:F153"/>
    <mergeCell ref="B154:F154"/>
    <mergeCell ref="G170:H170"/>
    <mergeCell ref="B160:F160"/>
    <mergeCell ref="B157:F157"/>
    <mergeCell ref="B158:C159"/>
    <mergeCell ref="D158:F158"/>
    <mergeCell ref="B172:D172"/>
    <mergeCell ref="B173:D173"/>
    <mergeCell ref="B169:D171"/>
    <mergeCell ref="E170:F170"/>
    <mergeCell ref="B193:F193"/>
    <mergeCell ref="B183:D183"/>
    <mergeCell ref="B184:D184"/>
    <mergeCell ref="B185:D185"/>
    <mergeCell ref="B186:D186"/>
    <mergeCell ref="B179:D179"/>
    <mergeCell ref="B180:D180"/>
    <mergeCell ref="B181:D181"/>
    <mergeCell ref="B182:D182"/>
    <mergeCell ref="B174:D174"/>
    <mergeCell ref="B175:D175"/>
    <mergeCell ref="B177:D177"/>
    <mergeCell ref="B178:D178"/>
    <mergeCell ref="B176:D176"/>
    <mergeCell ref="E215:G215"/>
    <mergeCell ref="E216:G216"/>
    <mergeCell ref="E217:G217"/>
    <mergeCell ref="B218:F218"/>
    <mergeCell ref="B203:F203"/>
    <mergeCell ref="E199:G199"/>
    <mergeCell ref="C187:D187"/>
    <mergeCell ref="B188:D188"/>
    <mergeCell ref="E200:G200"/>
    <mergeCell ref="E201:G201"/>
    <mergeCell ref="E244:G244"/>
    <mergeCell ref="E245:G245"/>
    <mergeCell ref="A267:M267"/>
    <mergeCell ref="E259:G259"/>
    <mergeCell ref="E260:G260"/>
    <mergeCell ref="E261:G261"/>
    <mergeCell ref="B248:F248"/>
    <mergeCell ref="B229:F229"/>
    <mergeCell ref="B219:F219"/>
    <mergeCell ref="B227:F227"/>
    <mergeCell ref="B228:F228"/>
    <mergeCell ref="B230:F230"/>
    <mergeCell ref="B231:F231"/>
    <mergeCell ref="B232:C233"/>
    <mergeCell ref="D232:F232"/>
    <mergeCell ref="D233:F233"/>
    <mergeCell ref="E246:G246"/>
    <mergeCell ref="B234:F234"/>
    <mergeCell ref="B239:F239"/>
    <mergeCell ref="A223:M223"/>
    <mergeCell ref="B290:F290"/>
    <mergeCell ref="B262:F262"/>
    <mergeCell ref="B263:F263"/>
    <mergeCell ref="E286:G286"/>
    <mergeCell ref="B271:F271"/>
    <mergeCell ref="B272:F272"/>
    <mergeCell ref="B273:F273"/>
    <mergeCell ref="B281:F281"/>
    <mergeCell ref="B274:C275"/>
    <mergeCell ref="D274:F274"/>
    <mergeCell ref="D275:F275"/>
    <mergeCell ref="B276:F276"/>
    <mergeCell ref="B417:M424"/>
    <mergeCell ref="C389:D389"/>
    <mergeCell ref="F389:G389"/>
    <mergeCell ref="B352:F352"/>
    <mergeCell ref="B353:F353"/>
    <mergeCell ref="B380:F380"/>
    <mergeCell ref="D379:F379"/>
    <mergeCell ref="C388:D388"/>
    <mergeCell ref="F388:G388"/>
    <mergeCell ref="B362:F363"/>
    <mergeCell ref="G362:H362"/>
    <mergeCell ref="I362:J362"/>
    <mergeCell ref="C385:D385"/>
    <mergeCell ref="F385:G385"/>
    <mergeCell ref="C386:D386"/>
    <mergeCell ref="F386:G386"/>
    <mergeCell ref="C387:D387"/>
    <mergeCell ref="F387:G387"/>
    <mergeCell ref="B377:C379"/>
    <mergeCell ref="D377:F377"/>
    <mergeCell ref="D378:F378"/>
    <mergeCell ref="D400:D401"/>
    <mergeCell ref="L400:M401"/>
    <mergeCell ref="D402:D403"/>
    <mergeCell ref="O170:P170"/>
    <mergeCell ref="K169:P169"/>
    <mergeCell ref="E169:J169"/>
    <mergeCell ref="G313:H313"/>
    <mergeCell ref="I313:J313"/>
    <mergeCell ref="J399:K399"/>
    <mergeCell ref="L399:M399"/>
    <mergeCell ref="E399:F399"/>
    <mergeCell ref="G399:H399"/>
    <mergeCell ref="E349:G349"/>
    <mergeCell ref="E350:G350"/>
    <mergeCell ref="E351:G351"/>
    <mergeCell ref="D319:F319"/>
    <mergeCell ref="B320:F320"/>
    <mergeCell ref="D327:E327"/>
    <mergeCell ref="B338:F338"/>
    <mergeCell ref="B325:F325"/>
    <mergeCell ref="B399:C399"/>
    <mergeCell ref="E287:G287"/>
    <mergeCell ref="E288:G288"/>
    <mergeCell ref="B304:F304"/>
    <mergeCell ref="E301:G301"/>
    <mergeCell ref="E302:G302"/>
    <mergeCell ref="E303:G303"/>
    <mergeCell ref="B318:C319"/>
    <mergeCell ref="D318:F318"/>
    <mergeCell ref="L408:M409"/>
    <mergeCell ref="D404:D405"/>
    <mergeCell ref="E404:F405"/>
    <mergeCell ref="G404:H405"/>
    <mergeCell ref="I404:I405"/>
    <mergeCell ref="J404:K405"/>
    <mergeCell ref="L404:M405"/>
    <mergeCell ref="D406:D407"/>
    <mergeCell ref="E406:F407"/>
    <mergeCell ref="G406:H407"/>
    <mergeCell ref="I406:I407"/>
    <mergeCell ref="J406:K407"/>
    <mergeCell ref="L406:M407"/>
    <mergeCell ref="E402:F403"/>
    <mergeCell ref="G402:H403"/>
    <mergeCell ref="I402:I403"/>
    <mergeCell ref="J402:K403"/>
    <mergeCell ref="L402:M403"/>
    <mergeCell ref="B315:F315"/>
    <mergeCell ref="B316:F316"/>
    <mergeCell ref="B317:F317"/>
    <mergeCell ref="A400:A401"/>
    <mergeCell ref="A402:A403"/>
    <mergeCell ref="A404:A405"/>
    <mergeCell ref="A406:A407"/>
    <mergeCell ref="A408:A409"/>
    <mergeCell ref="I91:J91"/>
    <mergeCell ref="D408:D409"/>
    <mergeCell ref="E408:F409"/>
    <mergeCell ref="G408:H409"/>
    <mergeCell ref="I408:I409"/>
    <mergeCell ref="J408:K409"/>
    <mergeCell ref="E400:F401"/>
    <mergeCell ref="G400:H401"/>
    <mergeCell ref="I400:I401"/>
    <mergeCell ref="J400:K401"/>
    <mergeCell ref="E334:G334"/>
    <mergeCell ref="B305:F305"/>
    <mergeCell ref="E335:G335"/>
    <mergeCell ref="E336:G336"/>
    <mergeCell ref="A309:M309"/>
    <mergeCell ref="B313:F313"/>
  </mergeCells>
  <phoneticPr fontId="3"/>
  <dataValidations count="8">
    <dataValidation imeMode="on" allowBlank="1" showInputMessage="1" showErrorMessage="1" sqref="C385:D389 I58:L60 F385:G389 B73:C84 D97:F101 B58:G60 B97:C97 E349:G351 F29:H31 B158:C158 C187:D187 E125:G127 E199:G201 D158:F159 E215:G217 D232:F233 B232:C232 E244:G246 D274:F275 B274:C274 E259:G261 E286:G288 D318:F319 B318:C318 E301:G303 E334:G336 D377:F379 D73:F86 B417:M424 C46:E51 B99:C101 E110:G112 E400 G400 I400:J400 E402 G402 I402:J402 E404 G404 I404:J404 E406 G406 I406:J406 E408 G408 I408:J408" xr:uid="{00000000-0002-0000-0A00-000000000000}"/>
    <dataValidation type="whole" imeMode="off" allowBlank="1" showInputMessage="1" showErrorMessage="1" sqref="I385:I392 G353 G338 I326:J337 I338 K337 I306:J306 I304:I305 I297:J303 J304 G88 G305 I291:J291 G290 I282:J289 I290 I264:J264 I262:I263 I255:J261 E172:P188 J262 G114 I194:J202 K247 I248 I249:J249 G248 G145:I160 I240:J247 I220:J220 I218:I219 I210:J217 J218 G219 K202 I203 I204:J204 G203 I105:J113 L105:L113 F132:J132 G129 I130:J130 K113 I128:I129 I121:J127 J128 I114 I115:J115 G263 K289 I339:J339 I354:J354 I352:I353 I345:J351 J352 F39:G51 G74:I87 F394:J394 G161 G235 G228:I234 G272:M276 G315:H321 I314:J321 L314:M321 G93:J99 G364:M381 K315:K321" xr:uid="{00000000-0002-0000-0A00-000001000000}">
      <formula1>0</formula1>
      <formula2>9999999999</formula2>
    </dataValidation>
    <dataValidation type="whole" imeMode="off" allowBlank="1" showInputMessage="1" showErrorMessage="1" sqref="L400 L402 L404 L406 L408" xr:uid="{00000000-0002-0000-0A00-000002000000}">
      <formula1>0</formula1>
      <formula2>1000</formula2>
    </dataValidation>
    <dataValidation type="whole" imeMode="off" allowBlank="1" showInputMessage="1" showErrorMessage="1" sqref="H58:H60 H33" xr:uid="{00000000-0002-0000-0A00-000003000000}">
      <formula1>0</formula1>
      <formula2>100</formula2>
    </dataValidation>
    <dataValidation type="whole" imeMode="off" allowBlank="1" showInputMessage="1" showErrorMessage="1" sqref="D400 D402 D404 D406 D408" xr:uid="{00000000-0002-0000-0A00-000004000000}">
      <formula1>0</formula1>
      <formula2>150</formula2>
    </dataValidation>
    <dataValidation type="whole" imeMode="off" allowBlank="1" showInputMessage="1" showErrorMessage="1" sqref="A400:A409" xr:uid="{52C9D38C-8F38-4BD7-A1C6-EEF10115890B}">
      <formula1>1900</formula1>
      <formula2>2030</formula2>
    </dataValidation>
    <dataValidation type="list" allowBlank="1" showInputMessage="1" prompt="セル右側▼をクリックしてください。" sqref="E10" xr:uid="{7E05CF46-933F-4E3E-8471-D5E87BD225A3}">
      <formula1>"✓"</formula1>
    </dataValidation>
    <dataValidation type="list" allowBlank="1" sqref="A17:A19 A23:A29 A67:A69 A138:A140 B400:B409" xr:uid="{70BCDC69-E8BA-484F-A5AC-486C2CD616FF}">
      <formula1>"✓"</formula1>
    </dataValidation>
  </dataValidations>
  <pageMargins left="0.39370078740157483" right="0" top="0.62992125984251968" bottom="0.62992125984251968" header="0.51181102362204722" footer="0.51181102362204722"/>
  <pageSetup paperSize="9" scale="90" orientation="portrait" horizontalDpi="4294967295" r:id="rId1"/>
  <headerFooter alignWithMargins="0">
    <oddHeader>&amp;A</oddHeader>
    <oddFooter>&amp;P / &amp;N ページ</oddFooter>
  </headerFooter>
  <ignoredErrors>
    <ignoredError sqref="A58:A60"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48"/>
  <sheetViews>
    <sheetView zoomScaleNormal="100" workbookViewId="0">
      <selection activeCell="A2" sqref="A2"/>
    </sheetView>
  </sheetViews>
  <sheetFormatPr defaultColWidth="6.625" defaultRowHeight="13.5"/>
  <cols>
    <col min="1" max="4" width="6.625" style="20"/>
    <col min="5" max="13" width="7.625" style="20" customWidth="1"/>
    <col min="14" max="15" width="5.625" style="20" customWidth="1"/>
    <col min="16" max="16384" width="6.625" style="20"/>
  </cols>
  <sheetData>
    <row r="1" spans="1:16" ht="21">
      <c r="A1" s="719" t="s">
        <v>189</v>
      </c>
      <c r="B1" s="719"/>
      <c r="C1" s="719"/>
      <c r="D1" s="719"/>
      <c r="E1" s="719"/>
      <c r="F1" s="719"/>
      <c r="G1" s="719"/>
      <c r="H1" s="719"/>
      <c r="I1" s="719"/>
      <c r="J1" s="719"/>
      <c r="K1" s="719"/>
      <c r="L1" s="719"/>
      <c r="M1" s="719"/>
      <c r="N1" s="720"/>
      <c r="O1" s="720"/>
      <c r="P1" s="720"/>
    </row>
    <row r="2" spans="1:16">
      <c r="A2" s="721"/>
      <c r="B2" s="720"/>
      <c r="C2" s="720"/>
      <c r="D2" s="720"/>
      <c r="E2" s="720"/>
      <c r="F2" s="720"/>
      <c r="G2" s="720"/>
      <c r="H2" s="720"/>
      <c r="I2" s="720"/>
      <c r="J2" s="720"/>
      <c r="K2" s="720"/>
      <c r="L2" s="720"/>
      <c r="M2" s="720"/>
      <c r="N2" s="720"/>
      <c r="O2" s="720"/>
      <c r="P2" s="720"/>
    </row>
    <row r="3" spans="1:16">
      <c r="A3" s="720"/>
      <c r="B3" s="104"/>
      <c r="C3" s="105"/>
      <c r="D3" s="105"/>
      <c r="E3" s="105"/>
      <c r="F3" s="105"/>
      <c r="G3" s="105"/>
      <c r="H3" s="105"/>
      <c r="I3" s="105"/>
      <c r="J3" s="105"/>
      <c r="K3" s="105"/>
      <c r="L3" s="106"/>
      <c r="M3" s="720"/>
      <c r="N3" s="720"/>
      <c r="O3" s="720"/>
      <c r="P3" s="720"/>
    </row>
    <row r="4" spans="1:16">
      <c r="A4" s="720"/>
      <c r="B4" s="107"/>
      <c r="C4" s="154" t="s">
        <v>1363</v>
      </c>
      <c r="D4" s="50"/>
      <c r="E4" s="50"/>
      <c r="F4" s="50"/>
      <c r="G4" s="50"/>
      <c r="H4" s="50"/>
      <c r="I4" s="50"/>
      <c r="J4" s="50"/>
      <c r="K4" s="50"/>
      <c r="L4" s="108"/>
      <c r="M4" s="720"/>
      <c r="N4" s="720"/>
      <c r="O4" s="720"/>
      <c r="P4" s="720"/>
    </row>
    <row r="5" spans="1:16">
      <c r="A5" s="720"/>
      <c r="B5" s="107"/>
      <c r="C5" s="50" t="s">
        <v>112</v>
      </c>
      <c r="D5" s="50"/>
      <c r="E5" s="113"/>
      <c r="F5" s="50" t="s">
        <v>113</v>
      </c>
      <c r="G5" s="50"/>
      <c r="H5" s="50"/>
      <c r="I5" s="50"/>
      <c r="J5" s="50"/>
      <c r="K5" s="50"/>
      <c r="L5" s="108"/>
      <c r="M5" s="720"/>
      <c r="N5" s="720"/>
      <c r="O5" s="720"/>
      <c r="P5" s="720"/>
    </row>
    <row r="6" spans="1:16" ht="3" customHeight="1" thickBot="1">
      <c r="A6" s="720"/>
      <c r="B6" s="107"/>
      <c r="C6" s="50"/>
      <c r="D6" s="50"/>
      <c r="E6" s="50"/>
      <c r="F6" s="50"/>
      <c r="G6" s="50"/>
      <c r="H6" s="50"/>
      <c r="I6" s="50"/>
      <c r="J6" s="50"/>
      <c r="K6" s="50"/>
      <c r="L6" s="108"/>
      <c r="M6" s="720"/>
      <c r="N6" s="720"/>
      <c r="O6" s="720"/>
      <c r="P6" s="720"/>
    </row>
    <row r="7" spans="1:16" ht="15" thickTop="1" thickBot="1">
      <c r="A7" s="720"/>
      <c r="B7" s="107"/>
      <c r="C7" s="50"/>
      <c r="D7" s="50"/>
      <c r="E7" s="51"/>
      <c r="F7" s="50" t="s">
        <v>114</v>
      </c>
      <c r="G7" s="50"/>
      <c r="H7" s="50"/>
      <c r="I7" s="50"/>
      <c r="J7" s="50"/>
      <c r="K7" s="50"/>
      <c r="L7" s="108"/>
      <c r="M7" s="720"/>
      <c r="N7" s="720"/>
      <c r="O7" s="720"/>
      <c r="P7" s="720"/>
    </row>
    <row r="8" spans="1:16" ht="3" customHeight="1" thickTop="1">
      <c r="A8" s="720"/>
      <c r="B8" s="107"/>
      <c r="C8" s="50"/>
      <c r="D8" s="50"/>
      <c r="E8" s="50"/>
      <c r="F8" s="50"/>
      <c r="G8" s="50"/>
      <c r="H8" s="50"/>
      <c r="I8" s="50"/>
      <c r="J8" s="50"/>
      <c r="K8" s="50"/>
      <c r="L8" s="108"/>
      <c r="M8" s="720"/>
      <c r="N8" s="720"/>
      <c r="O8" s="720"/>
      <c r="P8" s="720"/>
    </row>
    <row r="9" spans="1:16">
      <c r="A9" s="720"/>
      <c r="B9" s="107"/>
      <c r="C9" s="50"/>
      <c r="D9" s="50"/>
      <c r="E9" s="164" t="s">
        <v>1225</v>
      </c>
      <c r="F9" s="50" t="s">
        <v>115</v>
      </c>
      <c r="G9" s="50"/>
      <c r="H9" s="50"/>
      <c r="I9" s="50"/>
      <c r="J9" s="50"/>
      <c r="K9" s="50"/>
      <c r="L9" s="108"/>
      <c r="M9" s="720"/>
      <c r="N9" s="720"/>
      <c r="O9" s="720"/>
      <c r="P9" s="720"/>
    </row>
    <row r="10" spans="1:16">
      <c r="A10" s="720"/>
      <c r="B10" s="109"/>
      <c r="C10" s="110"/>
      <c r="D10" s="110"/>
      <c r="E10" s="110"/>
      <c r="F10" s="110"/>
      <c r="G10" s="110"/>
      <c r="H10" s="110"/>
      <c r="I10" s="110"/>
      <c r="J10" s="110"/>
      <c r="K10" s="110"/>
      <c r="L10" s="111"/>
      <c r="M10" s="720"/>
      <c r="N10" s="720"/>
      <c r="O10" s="720"/>
      <c r="P10" s="720"/>
    </row>
    <row r="11" spans="1:16">
      <c r="A11" s="722"/>
      <c r="B11" s="720"/>
      <c r="C11" s="720"/>
      <c r="D11" s="720"/>
      <c r="E11" s="720"/>
      <c r="F11" s="720"/>
      <c r="G11" s="720"/>
      <c r="H11" s="720"/>
      <c r="I11" s="720"/>
      <c r="J11" s="720"/>
      <c r="K11" s="720"/>
      <c r="L11" s="720"/>
      <c r="M11" s="720"/>
      <c r="N11" s="720"/>
      <c r="O11" s="720"/>
      <c r="P11" s="720"/>
    </row>
    <row r="12" spans="1:16" ht="21">
      <c r="A12" s="719" t="s">
        <v>789</v>
      </c>
      <c r="B12" s="719"/>
      <c r="C12" s="719"/>
      <c r="D12" s="719"/>
      <c r="E12" s="719"/>
      <c r="F12" s="719"/>
      <c r="G12" s="719"/>
      <c r="H12" s="719"/>
      <c r="I12" s="719"/>
      <c r="J12" s="719"/>
      <c r="K12" s="719"/>
      <c r="L12" s="719"/>
      <c r="M12" s="719"/>
      <c r="N12" s="720"/>
      <c r="O12" s="720"/>
      <c r="P12" s="720"/>
    </row>
    <row r="13" spans="1:16">
      <c r="A13" s="722"/>
      <c r="B13" s="720"/>
      <c r="C13" s="720"/>
      <c r="D13" s="720"/>
      <c r="E13" s="720"/>
      <c r="F13" s="720"/>
      <c r="G13" s="720"/>
      <c r="H13" s="720"/>
      <c r="I13" s="720"/>
      <c r="J13" s="720"/>
      <c r="K13" s="720"/>
      <c r="L13" s="720"/>
      <c r="M13" s="720"/>
      <c r="N13" s="720"/>
      <c r="O13" s="720"/>
      <c r="P13" s="720"/>
    </row>
    <row r="14" spans="1:16">
      <c r="A14" s="722" t="s">
        <v>1321</v>
      </c>
      <c r="B14" s="720"/>
      <c r="C14" s="720"/>
      <c r="D14" s="720"/>
      <c r="E14" s="720"/>
      <c r="F14" s="720"/>
      <c r="G14" s="720"/>
      <c r="H14" s="720"/>
      <c r="I14" s="720"/>
      <c r="J14" s="720"/>
      <c r="K14" s="720"/>
      <c r="L14" s="720"/>
      <c r="M14" s="720"/>
      <c r="N14" s="720"/>
      <c r="O14" s="720"/>
      <c r="P14" s="720"/>
    </row>
    <row r="15" spans="1:16">
      <c r="A15" s="722"/>
      <c r="B15" s="720"/>
      <c r="C15" s="720"/>
      <c r="D15" s="720"/>
      <c r="E15" s="720"/>
      <c r="F15" s="720"/>
      <c r="G15" s="720"/>
      <c r="H15" s="720"/>
      <c r="I15" s="720"/>
      <c r="J15" s="720"/>
      <c r="K15" s="720"/>
      <c r="L15" s="720"/>
      <c r="M15" s="720"/>
      <c r="N15" s="720"/>
      <c r="O15" s="720"/>
      <c r="P15" s="720"/>
    </row>
    <row r="16" spans="1:16" ht="14.25" thickBot="1">
      <c r="A16" s="720"/>
      <c r="B16" s="1474" t="s">
        <v>1447</v>
      </c>
      <c r="C16" s="1474"/>
      <c r="D16" s="1474"/>
      <c r="E16" s="1474"/>
      <c r="F16" s="243" t="s">
        <v>1251</v>
      </c>
      <c r="G16" s="243" t="s">
        <v>1253</v>
      </c>
      <c r="H16" s="723" t="s">
        <v>284</v>
      </c>
      <c r="I16" s="720"/>
      <c r="J16" s="724"/>
      <c r="K16" s="724"/>
      <c r="L16" s="724"/>
      <c r="M16" s="724"/>
      <c r="N16" s="724"/>
      <c r="O16" s="720"/>
      <c r="P16" s="720"/>
    </row>
    <row r="17" spans="1:16" ht="15" thickTop="1" thickBot="1">
      <c r="A17" s="720"/>
      <c r="B17" s="1454" t="s">
        <v>1448</v>
      </c>
      <c r="C17" s="1455"/>
      <c r="D17" s="1460" t="s">
        <v>1453</v>
      </c>
      <c r="E17" s="1461"/>
      <c r="F17" s="74"/>
      <c r="G17" s="74"/>
      <c r="H17" s="725">
        <f>SUM(F17:G17)</f>
        <v>0</v>
      </c>
      <c r="I17" s="720"/>
      <c r="J17" s="724"/>
      <c r="K17" s="724"/>
      <c r="L17" s="724"/>
      <c r="M17" s="724"/>
      <c r="N17" s="724"/>
      <c r="O17" s="720"/>
      <c r="P17" s="720"/>
    </row>
    <row r="18" spans="1:16" ht="15" thickTop="1" thickBot="1">
      <c r="A18" s="720"/>
      <c r="B18" s="1456"/>
      <c r="C18" s="1457"/>
      <c r="D18" s="1460" t="s">
        <v>1454</v>
      </c>
      <c r="E18" s="1461"/>
      <c r="F18" s="74"/>
      <c r="G18" s="74"/>
      <c r="H18" s="725">
        <f t="shared" ref="H18:H25" si="0">SUM(F18:G18)</f>
        <v>0</v>
      </c>
      <c r="I18" s="720"/>
      <c r="J18" s="724"/>
      <c r="K18" s="724"/>
      <c r="L18" s="724"/>
      <c r="M18" s="724"/>
      <c r="N18" s="724"/>
      <c r="O18" s="720"/>
      <c r="P18" s="720"/>
    </row>
    <row r="19" spans="1:16" ht="15" thickTop="1" thickBot="1">
      <c r="A19" s="720"/>
      <c r="B19" s="1458"/>
      <c r="C19" s="1459"/>
      <c r="D19" s="1460" t="s">
        <v>1455</v>
      </c>
      <c r="E19" s="1461"/>
      <c r="F19" s="74"/>
      <c r="G19" s="74"/>
      <c r="H19" s="725">
        <f t="shared" si="0"/>
        <v>0</v>
      </c>
      <c r="I19" s="720"/>
      <c r="J19" s="724"/>
      <c r="K19" s="724"/>
      <c r="L19" s="724"/>
      <c r="M19" s="724"/>
      <c r="N19" s="724"/>
      <c r="O19" s="720"/>
      <c r="P19" s="720"/>
    </row>
    <row r="20" spans="1:16" ht="15" thickTop="1" thickBot="1">
      <c r="A20" s="720"/>
      <c r="B20" s="1454" t="s">
        <v>1449</v>
      </c>
      <c r="C20" s="1455"/>
      <c r="D20" s="1460" t="s">
        <v>1453</v>
      </c>
      <c r="E20" s="1461"/>
      <c r="F20" s="74"/>
      <c r="G20" s="74"/>
      <c r="H20" s="725">
        <f t="shared" si="0"/>
        <v>0</v>
      </c>
      <c r="I20" s="720"/>
      <c r="J20" s="724"/>
      <c r="K20" s="724"/>
      <c r="L20" s="724"/>
      <c r="M20" s="724"/>
      <c r="N20" s="724"/>
      <c r="O20" s="720"/>
      <c r="P20" s="720"/>
    </row>
    <row r="21" spans="1:16" ht="15" thickTop="1" thickBot="1">
      <c r="A21" s="720"/>
      <c r="B21" s="1456"/>
      <c r="C21" s="1457"/>
      <c r="D21" s="1460" t="s">
        <v>1454</v>
      </c>
      <c r="E21" s="1461"/>
      <c r="F21" s="74"/>
      <c r="G21" s="74"/>
      <c r="H21" s="725">
        <f t="shared" si="0"/>
        <v>0</v>
      </c>
      <c r="I21" s="720"/>
      <c r="J21" s="724"/>
      <c r="K21" s="724"/>
      <c r="L21" s="724"/>
      <c r="M21" s="724"/>
      <c r="N21" s="724"/>
      <c r="O21" s="720"/>
      <c r="P21" s="720"/>
    </row>
    <row r="22" spans="1:16" ht="15" thickTop="1" thickBot="1">
      <c r="A22" s="720"/>
      <c r="B22" s="1458"/>
      <c r="C22" s="1459"/>
      <c r="D22" s="1460" t="s">
        <v>1455</v>
      </c>
      <c r="E22" s="1461"/>
      <c r="F22" s="74"/>
      <c r="G22" s="74"/>
      <c r="H22" s="725">
        <f t="shared" si="0"/>
        <v>0</v>
      </c>
      <c r="I22" s="720"/>
      <c r="J22" s="724"/>
      <c r="K22" s="724"/>
      <c r="L22" s="724"/>
      <c r="M22" s="724"/>
      <c r="N22" s="724"/>
      <c r="O22" s="720"/>
      <c r="P22" s="720"/>
    </row>
    <row r="23" spans="1:16" ht="15" thickTop="1" thickBot="1">
      <c r="A23" s="720"/>
      <c r="B23" s="1462" t="s">
        <v>1456</v>
      </c>
      <c r="C23" s="1455"/>
      <c r="D23" s="1460" t="s">
        <v>1453</v>
      </c>
      <c r="E23" s="1461"/>
      <c r="F23" s="74"/>
      <c r="G23" s="74"/>
      <c r="H23" s="725">
        <f t="shared" si="0"/>
        <v>0</v>
      </c>
      <c r="I23" s="720"/>
      <c r="J23" s="724"/>
      <c r="K23" s="724"/>
      <c r="L23" s="724"/>
      <c r="M23" s="724"/>
      <c r="N23" s="724"/>
      <c r="O23" s="720"/>
      <c r="P23" s="720"/>
    </row>
    <row r="24" spans="1:16" ht="15" thickTop="1" thickBot="1">
      <c r="A24" s="720"/>
      <c r="B24" s="1456"/>
      <c r="C24" s="1457"/>
      <c r="D24" s="1460" t="s">
        <v>1454</v>
      </c>
      <c r="E24" s="1461"/>
      <c r="F24" s="74"/>
      <c r="G24" s="74"/>
      <c r="H24" s="725">
        <f t="shared" si="0"/>
        <v>0</v>
      </c>
      <c r="I24" s="720"/>
      <c r="J24" s="724"/>
      <c r="K24" s="724"/>
      <c r="L24" s="724"/>
      <c r="M24" s="724"/>
      <c r="N24" s="724"/>
      <c r="O24" s="720"/>
      <c r="P24" s="720"/>
    </row>
    <row r="25" spans="1:16" ht="15" thickTop="1" thickBot="1">
      <c r="A25" s="720"/>
      <c r="B25" s="1458"/>
      <c r="C25" s="1459"/>
      <c r="D25" s="1460" t="s">
        <v>1455</v>
      </c>
      <c r="E25" s="1461"/>
      <c r="F25" s="74"/>
      <c r="G25" s="74"/>
      <c r="H25" s="725">
        <f t="shared" si="0"/>
        <v>0</v>
      </c>
      <c r="I25" s="720"/>
      <c r="J25" s="724"/>
      <c r="K25" s="724"/>
      <c r="L25" s="724"/>
      <c r="M25" s="724"/>
      <c r="N25" s="724"/>
      <c r="O25" s="720"/>
      <c r="P25" s="720"/>
    </row>
    <row r="26" spans="1:16" ht="15" thickTop="1" thickBot="1">
      <c r="A26" s="720"/>
      <c r="B26" s="1474" t="s">
        <v>1450</v>
      </c>
      <c r="C26" s="1474"/>
      <c r="D26" s="1474"/>
      <c r="E26" s="1474"/>
      <c r="F26" s="725"/>
      <c r="G26" s="725"/>
      <c r="H26" s="725"/>
      <c r="I26" s="720"/>
      <c r="J26" s="724"/>
      <c r="K26" s="724"/>
      <c r="L26" s="724"/>
      <c r="M26" s="724"/>
      <c r="N26" s="724"/>
      <c r="O26" s="720"/>
      <c r="P26" s="720"/>
    </row>
    <row r="27" spans="1:16" ht="15" thickTop="1" thickBot="1">
      <c r="A27" s="720"/>
      <c r="B27" s="1454" t="s">
        <v>1448</v>
      </c>
      <c r="C27" s="1455"/>
      <c r="D27" s="1460" t="s">
        <v>1453</v>
      </c>
      <c r="E27" s="1461"/>
      <c r="F27" s="74"/>
      <c r="G27" s="74"/>
      <c r="H27" s="725">
        <f t="shared" ref="H27:H33" si="1">SUM(F27:G27)</f>
        <v>0</v>
      </c>
      <c r="I27" s="720"/>
      <c r="J27" s="724"/>
      <c r="K27" s="724"/>
      <c r="L27" s="724"/>
      <c r="M27" s="724"/>
      <c r="N27" s="724"/>
      <c r="O27" s="720"/>
      <c r="P27" s="720"/>
    </row>
    <row r="28" spans="1:16" ht="15" thickTop="1" thickBot="1">
      <c r="A28" s="720"/>
      <c r="B28" s="1456"/>
      <c r="C28" s="1457"/>
      <c r="D28" s="1460" t="s">
        <v>1454</v>
      </c>
      <c r="E28" s="1461"/>
      <c r="F28" s="74"/>
      <c r="G28" s="74"/>
      <c r="H28" s="725">
        <f t="shared" si="1"/>
        <v>0</v>
      </c>
      <c r="I28" s="720"/>
      <c r="J28" s="724"/>
      <c r="K28" s="724"/>
      <c r="L28" s="724"/>
      <c r="M28" s="724"/>
      <c r="N28" s="724"/>
      <c r="O28" s="720"/>
      <c r="P28" s="720"/>
    </row>
    <row r="29" spans="1:16" ht="15" thickTop="1" thickBot="1">
      <c r="A29" s="720"/>
      <c r="B29" s="1458"/>
      <c r="C29" s="1459"/>
      <c r="D29" s="1460" t="s">
        <v>1455</v>
      </c>
      <c r="E29" s="1461"/>
      <c r="F29" s="74"/>
      <c r="G29" s="74"/>
      <c r="H29" s="725">
        <f t="shared" si="1"/>
        <v>0</v>
      </c>
      <c r="I29" s="720"/>
      <c r="J29" s="724"/>
      <c r="K29" s="724"/>
      <c r="L29" s="724"/>
      <c r="M29" s="724"/>
      <c r="N29" s="724"/>
      <c r="O29" s="720"/>
      <c r="P29" s="720"/>
    </row>
    <row r="30" spans="1:16" ht="15" thickTop="1" thickBot="1">
      <c r="A30" s="720"/>
      <c r="B30" s="1454" t="s">
        <v>1449</v>
      </c>
      <c r="C30" s="1455"/>
      <c r="D30" s="1460" t="s">
        <v>1453</v>
      </c>
      <c r="E30" s="1461"/>
      <c r="F30" s="74"/>
      <c r="G30" s="74"/>
      <c r="H30" s="725">
        <f t="shared" si="1"/>
        <v>0</v>
      </c>
      <c r="I30" s="720"/>
      <c r="J30" s="724"/>
      <c r="K30" s="724"/>
      <c r="L30" s="724"/>
      <c r="M30" s="724"/>
      <c r="N30" s="724"/>
      <c r="O30" s="720"/>
      <c r="P30" s="720"/>
    </row>
    <row r="31" spans="1:16" ht="15" thickTop="1" thickBot="1">
      <c r="A31" s="720"/>
      <c r="B31" s="1456"/>
      <c r="C31" s="1457"/>
      <c r="D31" s="1460" t="s">
        <v>1454</v>
      </c>
      <c r="E31" s="1461"/>
      <c r="F31" s="74"/>
      <c r="G31" s="74"/>
      <c r="H31" s="725">
        <f t="shared" si="1"/>
        <v>0</v>
      </c>
      <c r="I31" s="720"/>
      <c r="J31" s="724"/>
      <c r="K31" s="724"/>
      <c r="L31" s="724"/>
      <c r="M31" s="724"/>
      <c r="N31" s="724"/>
      <c r="O31" s="720"/>
      <c r="P31" s="720"/>
    </row>
    <row r="32" spans="1:16" ht="15" thickTop="1" thickBot="1">
      <c r="A32" s="720"/>
      <c r="B32" s="1458"/>
      <c r="C32" s="1459"/>
      <c r="D32" s="1460" t="s">
        <v>1455</v>
      </c>
      <c r="E32" s="1461"/>
      <c r="F32" s="74"/>
      <c r="G32" s="74"/>
      <c r="H32" s="725">
        <f t="shared" si="1"/>
        <v>0</v>
      </c>
      <c r="I32" s="720"/>
      <c r="J32" s="724"/>
      <c r="K32" s="724"/>
      <c r="L32" s="724"/>
      <c r="M32" s="724"/>
      <c r="N32" s="724"/>
      <c r="O32" s="720"/>
      <c r="P32" s="720"/>
    </row>
    <row r="33" spans="1:16" ht="13.5" customHeight="1" thickTop="1" thickBot="1">
      <c r="A33" s="720"/>
      <c r="B33" s="1462" t="s">
        <v>1456</v>
      </c>
      <c r="C33" s="1455"/>
      <c r="D33" s="1460" t="s">
        <v>1453</v>
      </c>
      <c r="E33" s="1461"/>
      <c r="F33" s="74"/>
      <c r="G33" s="74"/>
      <c r="H33" s="725">
        <f t="shared" si="1"/>
        <v>0</v>
      </c>
      <c r="I33" s="720"/>
      <c r="J33" s="724"/>
      <c r="K33" s="724"/>
      <c r="L33" s="724"/>
      <c r="M33" s="724"/>
      <c r="N33" s="724"/>
      <c r="O33" s="720"/>
      <c r="P33" s="720"/>
    </row>
    <row r="34" spans="1:16" ht="13.5" customHeight="1" thickTop="1" thickBot="1">
      <c r="A34" s="720"/>
      <c r="B34" s="1456"/>
      <c r="C34" s="1457"/>
      <c r="D34" s="1460" t="s">
        <v>1454</v>
      </c>
      <c r="E34" s="1461"/>
      <c r="F34" s="74"/>
      <c r="G34" s="74"/>
      <c r="H34" s="725">
        <f t="shared" ref="H34:H41" si="2">SUM(F34:G34)</f>
        <v>0</v>
      </c>
      <c r="I34" s="720"/>
      <c r="J34" s="724"/>
      <c r="K34" s="724"/>
      <c r="L34" s="724"/>
      <c r="M34" s="724"/>
      <c r="N34" s="724"/>
      <c r="O34" s="720"/>
      <c r="P34" s="720"/>
    </row>
    <row r="35" spans="1:16" ht="13.5" customHeight="1" thickTop="1" thickBot="1">
      <c r="A35" s="720"/>
      <c r="B35" s="1458"/>
      <c r="C35" s="1459"/>
      <c r="D35" s="1460" t="s">
        <v>1455</v>
      </c>
      <c r="E35" s="1461"/>
      <c r="F35" s="74"/>
      <c r="G35" s="74"/>
      <c r="H35" s="725">
        <f t="shared" si="2"/>
        <v>0</v>
      </c>
      <c r="I35" s="720"/>
      <c r="J35" s="724"/>
      <c r="K35" s="724"/>
      <c r="L35" s="724"/>
      <c r="M35" s="724"/>
      <c r="N35" s="724"/>
      <c r="O35" s="720"/>
      <c r="P35" s="720"/>
    </row>
    <row r="36" spans="1:16" ht="15" thickTop="1" thickBot="1">
      <c r="A36" s="720"/>
      <c r="B36" s="1467" t="s">
        <v>1451</v>
      </c>
      <c r="C36" s="1467"/>
      <c r="D36" s="1467"/>
      <c r="E36" s="1467"/>
      <c r="F36" s="74"/>
      <c r="G36" s="74"/>
      <c r="H36" s="725">
        <f t="shared" si="2"/>
        <v>0</v>
      </c>
      <c r="I36" s="720"/>
      <c r="J36" s="724"/>
      <c r="K36" s="724"/>
      <c r="L36" s="724"/>
      <c r="M36" s="724"/>
      <c r="N36" s="724"/>
      <c r="O36" s="720"/>
      <c r="P36" s="720"/>
    </row>
    <row r="37" spans="1:16" ht="15" thickTop="1" thickBot="1">
      <c r="A37" s="720"/>
      <c r="B37" s="1467" t="s">
        <v>1452</v>
      </c>
      <c r="C37" s="1467"/>
      <c r="D37" s="1467"/>
      <c r="E37" s="1467"/>
      <c r="F37" s="74"/>
      <c r="G37" s="74"/>
      <c r="H37" s="725">
        <f t="shared" si="2"/>
        <v>0</v>
      </c>
      <c r="I37" s="720"/>
      <c r="J37" s="724"/>
      <c r="K37" s="724"/>
      <c r="L37" s="724"/>
      <c r="M37" s="724"/>
      <c r="N37" s="724"/>
      <c r="O37" s="720"/>
      <c r="P37" s="720"/>
    </row>
    <row r="38" spans="1:16" ht="15" thickTop="1" thickBot="1">
      <c r="A38" s="720"/>
      <c r="B38" s="1469" t="s">
        <v>254</v>
      </c>
      <c r="C38" s="1463"/>
      <c r="D38" s="1463"/>
      <c r="E38" s="1463"/>
      <c r="F38" s="74"/>
      <c r="G38" s="74"/>
      <c r="H38" s="725">
        <f t="shared" si="2"/>
        <v>0</v>
      </c>
      <c r="I38" s="720"/>
      <c r="J38" s="724"/>
      <c r="K38" s="724"/>
      <c r="L38" s="724"/>
      <c r="M38" s="724"/>
      <c r="N38" s="724"/>
      <c r="O38" s="720"/>
      <c r="P38" s="720"/>
    </row>
    <row r="39" spans="1:16" ht="15" thickTop="1" thickBot="1">
      <c r="A39" s="720"/>
      <c r="B39" s="1469"/>
      <c r="C39" s="1463"/>
      <c r="D39" s="1463"/>
      <c r="E39" s="1463"/>
      <c r="F39" s="74"/>
      <c r="G39" s="74"/>
      <c r="H39" s="725">
        <f t="shared" si="2"/>
        <v>0</v>
      </c>
      <c r="I39" s="720"/>
      <c r="J39" s="724"/>
      <c r="K39" s="724"/>
      <c r="L39" s="724"/>
      <c r="M39" s="724"/>
      <c r="N39" s="724"/>
      <c r="O39" s="720"/>
      <c r="P39" s="720"/>
    </row>
    <row r="40" spans="1:16" ht="15" thickTop="1" thickBot="1">
      <c r="A40" s="720"/>
      <c r="B40" s="1469"/>
      <c r="C40" s="1463"/>
      <c r="D40" s="1463"/>
      <c r="E40" s="1463"/>
      <c r="F40" s="74"/>
      <c r="G40" s="74"/>
      <c r="H40" s="725">
        <f t="shared" si="2"/>
        <v>0</v>
      </c>
      <c r="I40" s="720"/>
      <c r="J40" s="724"/>
      <c r="K40" s="724"/>
      <c r="L40" s="724"/>
      <c r="M40" s="724"/>
      <c r="N40" s="724"/>
      <c r="O40" s="720"/>
      <c r="P40" s="720"/>
    </row>
    <row r="41" spans="1:16" ht="14.25" thickTop="1">
      <c r="A41" s="720"/>
      <c r="B41" s="1466" t="s">
        <v>284</v>
      </c>
      <c r="C41" s="1466"/>
      <c r="D41" s="1466"/>
      <c r="E41" s="1466"/>
      <c r="F41" s="725">
        <f>SUM(F17:F25)+SUM(F27:F40)</f>
        <v>0</v>
      </c>
      <c r="G41" s="725">
        <f>SUM(G17:G25)+SUM(G27:G40)</f>
        <v>0</v>
      </c>
      <c r="H41" s="725">
        <f t="shared" si="2"/>
        <v>0</v>
      </c>
      <c r="I41" s="720"/>
      <c r="J41" s="724"/>
      <c r="K41" s="724"/>
      <c r="L41" s="724"/>
      <c r="M41" s="724"/>
      <c r="N41" s="724"/>
      <c r="O41" s="720"/>
      <c r="P41" s="720"/>
    </row>
    <row r="42" spans="1:16">
      <c r="A42" s="720"/>
      <c r="B42" s="726" t="s">
        <v>1474</v>
      </c>
      <c r="C42" s="723"/>
      <c r="D42" s="723"/>
      <c r="E42" s="723"/>
      <c r="F42" s="725"/>
      <c r="G42" s="725"/>
      <c r="H42" s="725"/>
      <c r="I42" s="720"/>
      <c r="J42" s="724"/>
      <c r="K42" s="724"/>
      <c r="L42" s="724"/>
      <c r="M42" s="724"/>
      <c r="N42" s="724"/>
      <c r="O42" s="720"/>
      <c r="P42" s="720"/>
    </row>
    <row r="43" spans="1:16">
      <c r="A43" s="720"/>
      <c r="B43" s="727"/>
      <c r="C43" s="727"/>
      <c r="D43" s="727"/>
      <c r="E43" s="727"/>
      <c r="F43" s="728"/>
      <c r="G43" s="728"/>
      <c r="H43" s="728"/>
      <c r="I43" s="728"/>
      <c r="J43" s="728"/>
      <c r="K43" s="728"/>
      <c r="L43" s="728"/>
      <c r="M43" s="728"/>
      <c r="N43" s="720"/>
      <c r="O43" s="720"/>
      <c r="P43" s="720"/>
    </row>
    <row r="44" spans="1:16">
      <c r="A44" s="722" t="s">
        <v>1322</v>
      </c>
      <c r="B44" s="720"/>
      <c r="C44" s="720"/>
      <c r="D44" s="720"/>
      <c r="E44" s="720"/>
      <c r="F44" s="720"/>
      <c r="G44" s="720"/>
      <c r="H44" s="720"/>
      <c r="I44" s="720"/>
      <c r="J44" s="720"/>
      <c r="K44" s="720"/>
      <c r="L44" s="720"/>
      <c r="M44" s="720"/>
      <c r="N44" s="720"/>
      <c r="O44" s="720"/>
      <c r="P44" s="720"/>
    </row>
    <row r="45" spans="1:16">
      <c r="A45" s="720"/>
      <c r="B45" s="722"/>
      <c r="C45" s="720"/>
      <c r="D45" s="720"/>
      <c r="E45" s="720"/>
      <c r="F45" s="720"/>
      <c r="G45" s="720"/>
      <c r="H45" s="720"/>
      <c r="I45" s="720"/>
      <c r="J45" s="720"/>
      <c r="K45" s="720"/>
      <c r="L45" s="720"/>
      <c r="M45" s="720"/>
      <c r="N45" s="720"/>
      <c r="O45" s="720"/>
      <c r="P45" s="720"/>
    </row>
    <row r="46" spans="1:16">
      <c r="A46" s="720"/>
      <c r="B46" s="1475" t="s">
        <v>1457</v>
      </c>
      <c r="C46" s="1476"/>
      <c r="D46" s="1476"/>
      <c r="E46" s="1477"/>
      <c r="F46" s="1481" t="s">
        <v>1458</v>
      </c>
      <c r="G46" s="1482"/>
      <c r="H46" s="1483"/>
      <c r="I46" s="1484" t="s">
        <v>1459</v>
      </c>
      <c r="J46" s="1485"/>
      <c r="K46" s="1485"/>
      <c r="L46" s="1485"/>
      <c r="M46" s="1486"/>
      <c r="N46" s="1450" t="s">
        <v>444</v>
      </c>
      <c r="O46" s="1451"/>
      <c r="P46" s="720"/>
    </row>
    <row r="47" spans="1:16" ht="50.25" customHeight="1" thickBot="1">
      <c r="A47" s="720"/>
      <c r="B47" s="1478"/>
      <c r="C47" s="1479"/>
      <c r="D47" s="1479"/>
      <c r="E47" s="1480"/>
      <c r="F47" s="729" t="s">
        <v>1460</v>
      </c>
      <c r="G47" s="729" t="s">
        <v>1461</v>
      </c>
      <c r="H47" s="729" t="s">
        <v>1473</v>
      </c>
      <c r="I47" s="729" t="s">
        <v>1460</v>
      </c>
      <c r="J47" s="729" t="s">
        <v>1461</v>
      </c>
      <c r="K47" s="729" t="s">
        <v>1473</v>
      </c>
      <c r="L47" s="729" t="s">
        <v>1462</v>
      </c>
      <c r="M47" s="729" t="s">
        <v>1463</v>
      </c>
      <c r="N47" s="1452"/>
      <c r="O47" s="1453"/>
      <c r="P47" s="730" t="s">
        <v>257</v>
      </c>
    </row>
    <row r="48" spans="1:16" ht="15" thickTop="1" thickBot="1">
      <c r="A48" s="720"/>
      <c r="B48" s="1448" t="s">
        <v>1464</v>
      </c>
      <c r="C48" s="1448"/>
      <c r="D48" s="1448"/>
      <c r="E48" s="1449"/>
      <c r="F48" s="167"/>
      <c r="G48" s="167"/>
      <c r="H48" s="167"/>
      <c r="I48" s="167"/>
      <c r="J48" s="167"/>
      <c r="K48" s="167"/>
      <c r="L48" s="167"/>
      <c r="M48" s="167"/>
      <c r="N48" s="1447"/>
      <c r="O48" s="1447"/>
      <c r="P48" s="725">
        <f>SUM(F48:O48)</f>
        <v>0</v>
      </c>
    </row>
    <row r="49" spans="1:16" ht="15" thickTop="1" thickBot="1">
      <c r="A49" s="720"/>
      <c r="B49" s="1449" t="s">
        <v>1465</v>
      </c>
      <c r="C49" s="1464"/>
      <c r="D49" s="1464"/>
      <c r="E49" s="1465"/>
      <c r="F49" s="167"/>
      <c r="G49" s="167"/>
      <c r="H49" s="167"/>
      <c r="I49" s="167"/>
      <c r="J49" s="167"/>
      <c r="K49" s="167"/>
      <c r="L49" s="167"/>
      <c r="M49" s="167"/>
      <c r="N49" s="1447"/>
      <c r="O49" s="1447"/>
      <c r="P49" s="725">
        <f t="shared" ref="P49:P59" si="3">SUM(F49:O49)</f>
        <v>0</v>
      </c>
    </row>
    <row r="50" spans="1:16" ht="15" thickTop="1" thickBot="1">
      <c r="A50" s="720"/>
      <c r="B50" s="1449" t="s">
        <v>1466</v>
      </c>
      <c r="C50" s="1464"/>
      <c r="D50" s="1464"/>
      <c r="E50" s="1465"/>
      <c r="F50" s="167"/>
      <c r="G50" s="167"/>
      <c r="H50" s="167"/>
      <c r="I50" s="167"/>
      <c r="J50" s="167"/>
      <c r="K50" s="167"/>
      <c r="L50" s="167"/>
      <c r="M50" s="167"/>
      <c r="N50" s="1447"/>
      <c r="O50" s="1447"/>
      <c r="P50" s="725">
        <f t="shared" si="3"/>
        <v>0</v>
      </c>
    </row>
    <row r="51" spans="1:16" ht="15" thickTop="1" thickBot="1">
      <c r="A51" s="720"/>
      <c r="B51" s="1448" t="s">
        <v>1467</v>
      </c>
      <c r="C51" s="1448"/>
      <c r="D51" s="1448"/>
      <c r="E51" s="1449"/>
      <c r="F51" s="167"/>
      <c r="G51" s="167"/>
      <c r="H51" s="167"/>
      <c r="I51" s="167"/>
      <c r="J51" s="167"/>
      <c r="K51" s="167"/>
      <c r="L51" s="167"/>
      <c r="M51" s="167"/>
      <c r="N51" s="1447"/>
      <c r="O51" s="1447"/>
      <c r="P51" s="725">
        <f t="shared" si="3"/>
        <v>0</v>
      </c>
    </row>
    <row r="52" spans="1:16" ht="15" thickTop="1" thickBot="1">
      <c r="A52" s="720"/>
      <c r="B52" s="1448" t="s">
        <v>1468</v>
      </c>
      <c r="C52" s="1448"/>
      <c r="D52" s="1448"/>
      <c r="E52" s="1449"/>
      <c r="F52" s="167"/>
      <c r="G52" s="167"/>
      <c r="H52" s="167"/>
      <c r="I52" s="167"/>
      <c r="J52" s="167"/>
      <c r="K52" s="167"/>
      <c r="L52" s="167"/>
      <c r="M52" s="167"/>
      <c r="N52" s="1447"/>
      <c r="O52" s="1447"/>
      <c r="P52" s="725">
        <f t="shared" si="3"/>
        <v>0</v>
      </c>
    </row>
    <row r="53" spans="1:16" ht="15" thickTop="1" thickBot="1">
      <c r="A53" s="720"/>
      <c r="B53" s="1448" t="s">
        <v>1469</v>
      </c>
      <c r="C53" s="1448"/>
      <c r="D53" s="1448"/>
      <c r="E53" s="1449"/>
      <c r="F53" s="167"/>
      <c r="G53" s="167"/>
      <c r="H53" s="167"/>
      <c r="I53" s="167"/>
      <c r="J53" s="167"/>
      <c r="K53" s="167"/>
      <c r="L53" s="167"/>
      <c r="M53" s="167"/>
      <c r="N53" s="1447"/>
      <c r="O53" s="1447"/>
      <c r="P53" s="725">
        <f t="shared" si="3"/>
        <v>0</v>
      </c>
    </row>
    <row r="54" spans="1:16" ht="15" thickTop="1" thickBot="1">
      <c r="A54" s="720"/>
      <c r="B54" s="1448" t="s">
        <v>1470</v>
      </c>
      <c r="C54" s="1448"/>
      <c r="D54" s="1448"/>
      <c r="E54" s="1449"/>
      <c r="F54" s="167"/>
      <c r="G54" s="167"/>
      <c r="H54" s="167"/>
      <c r="I54" s="167"/>
      <c r="J54" s="167"/>
      <c r="K54" s="167"/>
      <c r="L54" s="167"/>
      <c r="M54" s="167"/>
      <c r="N54" s="1447"/>
      <c r="O54" s="1447"/>
      <c r="P54" s="725">
        <f t="shared" si="3"/>
        <v>0</v>
      </c>
    </row>
    <row r="55" spans="1:16" ht="15" thickTop="1" thickBot="1">
      <c r="A55" s="720"/>
      <c r="B55" s="1448" t="s">
        <v>1471</v>
      </c>
      <c r="C55" s="1448"/>
      <c r="D55" s="1448"/>
      <c r="E55" s="1449"/>
      <c r="F55" s="167"/>
      <c r="G55" s="167"/>
      <c r="H55" s="167"/>
      <c r="I55" s="167"/>
      <c r="J55" s="167"/>
      <c r="K55" s="167"/>
      <c r="L55" s="167"/>
      <c r="M55" s="167"/>
      <c r="N55" s="1447"/>
      <c r="O55" s="1447"/>
      <c r="P55" s="725">
        <f t="shared" si="3"/>
        <v>0</v>
      </c>
    </row>
    <row r="56" spans="1:16" ht="15" thickTop="1" thickBot="1">
      <c r="A56" s="720"/>
      <c r="B56" s="1448" t="s">
        <v>1472</v>
      </c>
      <c r="C56" s="1448"/>
      <c r="D56" s="1448"/>
      <c r="E56" s="1449"/>
      <c r="F56" s="167"/>
      <c r="G56" s="167"/>
      <c r="H56" s="167"/>
      <c r="I56" s="167"/>
      <c r="J56" s="167"/>
      <c r="K56" s="167"/>
      <c r="L56" s="167"/>
      <c r="M56" s="167"/>
      <c r="N56" s="1447"/>
      <c r="O56" s="1447"/>
      <c r="P56" s="725">
        <f t="shared" si="3"/>
        <v>0</v>
      </c>
    </row>
    <row r="57" spans="1:16" ht="15" thickTop="1" thickBot="1">
      <c r="A57" s="720"/>
      <c r="B57" s="1469" t="s">
        <v>277</v>
      </c>
      <c r="C57" s="1463"/>
      <c r="D57" s="1463"/>
      <c r="E57" s="1468"/>
      <c r="F57" s="167"/>
      <c r="G57" s="167"/>
      <c r="H57" s="167"/>
      <c r="I57" s="167"/>
      <c r="J57" s="167"/>
      <c r="K57" s="167"/>
      <c r="L57" s="167"/>
      <c r="M57" s="167"/>
      <c r="N57" s="1447"/>
      <c r="O57" s="1447"/>
      <c r="P57" s="725">
        <f t="shared" si="3"/>
        <v>0</v>
      </c>
    </row>
    <row r="58" spans="1:16" ht="15" thickTop="1" thickBot="1">
      <c r="A58" s="720"/>
      <c r="B58" s="1469"/>
      <c r="C58" s="1463"/>
      <c r="D58" s="1463"/>
      <c r="E58" s="1468"/>
      <c r="F58" s="167"/>
      <c r="G58" s="167"/>
      <c r="H58" s="167"/>
      <c r="I58" s="167"/>
      <c r="J58" s="167"/>
      <c r="K58" s="167"/>
      <c r="L58" s="167"/>
      <c r="M58" s="167"/>
      <c r="N58" s="1447"/>
      <c r="O58" s="1447"/>
      <c r="P58" s="725">
        <f t="shared" si="3"/>
        <v>0</v>
      </c>
    </row>
    <row r="59" spans="1:16" ht="14.25" thickTop="1">
      <c r="A59" s="720"/>
      <c r="B59" s="1466" t="s">
        <v>1032</v>
      </c>
      <c r="C59" s="1466"/>
      <c r="D59" s="1466"/>
      <c r="E59" s="1466"/>
      <c r="F59" s="725">
        <f t="shared" ref="F59:J59" si="4">SUM(F48:F58)</f>
        <v>0</v>
      </c>
      <c r="G59" s="725">
        <f t="shared" si="4"/>
        <v>0</v>
      </c>
      <c r="H59" s="725">
        <f t="shared" si="4"/>
        <v>0</v>
      </c>
      <c r="I59" s="725">
        <f t="shared" si="4"/>
        <v>0</v>
      </c>
      <c r="J59" s="725">
        <f t="shared" si="4"/>
        <v>0</v>
      </c>
      <c r="K59" s="725">
        <f t="shared" ref="K59:L59" si="5">SUM(K48:K58)</f>
        <v>0</v>
      </c>
      <c r="L59" s="725">
        <f t="shared" si="5"/>
        <v>0</v>
      </c>
      <c r="M59" s="725">
        <f>SUM(M48:M58)</f>
        <v>0</v>
      </c>
      <c r="N59" s="1445">
        <f>SUM(N48:O58)</f>
        <v>0</v>
      </c>
      <c r="O59" s="1446"/>
      <c r="P59" s="725">
        <f t="shared" si="3"/>
        <v>0</v>
      </c>
    </row>
    <row r="60" spans="1:16">
      <c r="A60" s="720"/>
      <c r="B60" s="726" t="s">
        <v>1474</v>
      </c>
      <c r="C60" s="723"/>
      <c r="D60" s="723"/>
      <c r="E60" s="723"/>
      <c r="F60" s="725"/>
      <c r="G60" s="725"/>
      <c r="H60" s="725"/>
      <c r="I60" s="725"/>
      <c r="J60" s="725"/>
      <c r="K60" s="725"/>
      <c r="L60" s="725"/>
      <c r="M60" s="725"/>
      <c r="N60" s="732"/>
      <c r="O60" s="733"/>
      <c r="P60" s="725"/>
    </row>
    <row r="61" spans="1:16">
      <c r="A61" s="720"/>
      <c r="B61" s="722"/>
      <c r="C61" s="720"/>
      <c r="D61" s="720"/>
      <c r="E61" s="720"/>
      <c r="F61" s="720"/>
      <c r="G61" s="720"/>
      <c r="H61" s="720"/>
      <c r="I61" s="720"/>
      <c r="J61" s="720"/>
      <c r="K61" s="720"/>
      <c r="L61" s="720"/>
      <c r="M61" s="720"/>
      <c r="N61" s="720"/>
      <c r="O61" s="720"/>
      <c r="P61" s="720"/>
    </row>
    <row r="62" spans="1:16">
      <c r="A62" s="734" t="s">
        <v>1475</v>
      </c>
      <c r="B62" s="722"/>
      <c r="C62" s="720"/>
      <c r="D62" s="720"/>
      <c r="E62" s="720"/>
      <c r="F62" s="720"/>
      <c r="G62" s="720"/>
      <c r="H62" s="720"/>
      <c r="I62" s="720"/>
      <c r="J62" s="720"/>
      <c r="K62" s="720"/>
      <c r="L62" s="720"/>
      <c r="M62" s="720"/>
      <c r="N62" s="720"/>
      <c r="O62" s="720"/>
      <c r="P62" s="720"/>
    </row>
    <row r="63" spans="1:16" ht="14.25" thickBot="1">
      <c r="A63" s="722"/>
      <c r="B63" s="720"/>
      <c r="C63" s="720"/>
      <c r="D63" s="720"/>
      <c r="E63" s="720"/>
      <c r="F63" s="720"/>
      <c r="G63" s="720"/>
      <c r="H63" s="720"/>
      <c r="I63" s="448" t="s">
        <v>1251</v>
      </c>
      <c r="J63" s="448" t="s">
        <v>1253</v>
      </c>
      <c r="K63" s="720"/>
      <c r="L63" s="720"/>
      <c r="M63" s="720"/>
      <c r="N63" s="720"/>
      <c r="O63" s="720"/>
      <c r="P63" s="720"/>
    </row>
    <row r="64" spans="1:16" ht="15" thickTop="1" thickBot="1">
      <c r="A64" s="720"/>
      <c r="B64" s="722" t="s">
        <v>1726</v>
      </c>
      <c r="C64" s="722"/>
      <c r="D64" s="722"/>
      <c r="E64" s="720"/>
      <c r="F64" s="720"/>
      <c r="G64" s="720" t="s">
        <v>276</v>
      </c>
      <c r="H64" s="720" t="s">
        <v>276</v>
      </c>
      <c r="I64" s="75"/>
      <c r="J64" s="75"/>
      <c r="K64" s="720" t="s">
        <v>247</v>
      </c>
      <c r="L64" s="720"/>
      <c r="M64" s="720"/>
      <c r="N64" s="720"/>
      <c r="O64" s="720"/>
      <c r="P64" s="720"/>
    </row>
    <row r="65" spans="1:16" ht="15" thickTop="1" thickBot="1">
      <c r="A65" s="720"/>
      <c r="B65" s="722" t="s">
        <v>1727</v>
      </c>
      <c r="C65" s="722"/>
      <c r="D65" s="720"/>
      <c r="E65" s="720" t="s">
        <v>128</v>
      </c>
      <c r="F65" s="720" t="s">
        <v>128</v>
      </c>
      <c r="G65" s="720" t="s">
        <v>128</v>
      </c>
      <c r="H65" s="720" t="s">
        <v>128</v>
      </c>
      <c r="I65" s="75"/>
      <c r="J65" s="75"/>
      <c r="K65" s="720" t="s">
        <v>247</v>
      </c>
      <c r="L65" s="720"/>
      <c r="M65" s="720"/>
      <c r="N65" s="720"/>
      <c r="O65" s="720"/>
      <c r="P65" s="720"/>
    </row>
    <row r="66" spans="1:16" ht="15" thickTop="1" thickBot="1">
      <c r="A66" s="720"/>
      <c r="B66" s="722" t="s">
        <v>226</v>
      </c>
      <c r="C66" s="722"/>
      <c r="D66" s="720" t="s">
        <v>47</v>
      </c>
      <c r="E66" s="720" t="s">
        <v>128</v>
      </c>
      <c r="F66" s="720" t="s">
        <v>128</v>
      </c>
      <c r="G66" s="720" t="s">
        <v>128</v>
      </c>
      <c r="H66" s="720" t="s">
        <v>128</v>
      </c>
      <c r="I66" s="75"/>
      <c r="J66" s="75"/>
      <c r="K66" s="720" t="s">
        <v>247</v>
      </c>
      <c r="L66" s="720"/>
      <c r="M66" s="720"/>
      <c r="N66" s="720"/>
      <c r="O66" s="720"/>
      <c r="P66" s="720"/>
    </row>
    <row r="67" spans="1:16" ht="15" thickTop="1" thickBot="1">
      <c r="A67" s="720"/>
      <c r="B67" s="722" t="s">
        <v>227</v>
      </c>
      <c r="C67" s="722"/>
      <c r="D67" s="720" t="s">
        <v>47</v>
      </c>
      <c r="E67" s="720" t="s">
        <v>128</v>
      </c>
      <c r="F67" s="720" t="s">
        <v>128</v>
      </c>
      <c r="G67" s="720" t="s">
        <v>128</v>
      </c>
      <c r="H67" s="720" t="s">
        <v>128</v>
      </c>
      <c r="I67" s="75"/>
      <c r="J67" s="75"/>
      <c r="K67" s="720" t="s">
        <v>247</v>
      </c>
      <c r="L67" s="720"/>
      <c r="M67" s="720"/>
      <c r="N67" s="720"/>
      <c r="O67" s="720"/>
      <c r="P67" s="720"/>
    </row>
    <row r="68" spans="1:16" ht="15" thickTop="1" thickBot="1">
      <c r="A68" s="720"/>
      <c r="B68" s="722" t="s">
        <v>228</v>
      </c>
      <c r="C68" s="722"/>
      <c r="D68" s="735" t="s">
        <v>804</v>
      </c>
      <c r="E68" s="735" t="s">
        <v>804</v>
      </c>
      <c r="F68" s="720" t="s">
        <v>445</v>
      </c>
      <c r="G68" s="720" t="s">
        <v>445</v>
      </c>
      <c r="H68" s="720" t="s">
        <v>445</v>
      </c>
      <c r="I68" s="75"/>
      <c r="J68" s="75"/>
      <c r="K68" s="720" t="s">
        <v>247</v>
      </c>
      <c r="L68" s="720"/>
      <c r="M68" s="720"/>
      <c r="N68" s="720"/>
      <c r="O68" s="720"/>
      <c r="P68" s="720"/>
    </row>
    <row r="69" spans="1:16" ht="15" thickTop="1" thickBot="1">
      <c r="A69" s="720"/>
      <c r="B69" s="722" t="s">
        <v>1672</v>
      </c>
      <c r="C69" s="722"/>
      <c r="D69" s="735"/>
      <c r="E69" s="735" t="s">
        <v>47</v>
      </c>
      <c r="F69" s="720" t="s">
        <v>47</v>
      </c>
      <c r="G69" s="720" t="s">
        <v>47</v>
      </c>
      <c r="H69" s="720" t="s">
        <v>47</v>
      </c>
      <c r="I69" s="75"/>
      <c r="J69" s="75"/>
      <c r="K69" s="720" t="s">
        <v>247</v>
      </c>
      <c r="L69" s="720"/>
      <c r="M69" s="720"/>
      <c r="N69" s="720"/>
      <c r="O69" s="720"/>
      <c r="P69" s="720"/>
    </row>
    <row r="70" spans="1:16" ht="15" thickTop="1" thickBot="1">
      <c r="A70" s="720"/>
      <c r="B70" s="855" t="s">
        <v>1645</v>
      </c>
      <c r="C70" s="855"/>
      <c r="D70" s="304" t="s">
        <v>1178</v>
      </c>
      <c r="E70" s="971"/>
      <c r="F70" s="972"/>
      <c r="G70" s="973"/>
      <c r="H70" s="346" t="s">
        <v>132</v>
      </c>
      <c r="I70" s="75"/>
      <c r="J70" s="75"/>
      <c r="K70" s="720" t="s">
        <v>247</v>
      </c>
      <c r="L70" s="720"/>
      <c r="M70" s="720"/>
      <c r="N70" s="720"/>
      <c r="O70" s="720"/>
      <c r="P70" s="720"/>
    </row>
    <row r="71" spans="1:16" ht="15" thickTop="1" thickBot="1">
      <c r="A71" s="722"/>
      <c r="B71" s="305"/>
      <c r="C71" s="304"/>
      <c r="D71" s="304" t="s">
        <v>57</v>
      </c>
      <c r="E71" s="974"/>
      <c r="F71" s="975"/>
      <c r="G71" s="976"/>
      <c r="H71" s="346" t="s">
        <v>132</v>
      </c>
      <c r="I71" s="75"/>
      <c r="J71" s="75"/>
      <c r="K71" s="720" t="s">
        <v>247</v>
      </c>
      <c r="L71" s="720"/>
      <c r="M71" s="720"/>
      <c r="N71" s="720"/>
      <c r="O71" s="720"/>
      <c r="P71" s="720"/>
    </row>
    <row r="72" spans="1:16" ht="15" thickTop="1" thickBot="1">
      <c r="A72" s="722"/>
      <c r="B72" s="305"/>
      <c r="C72" s="304"/>
      <c r="D72" s="304" t="s">
        <v>57</v>
      </c>
      <c r="E72" s="974"/>
      <c r="F72" s="975"/>
      <c r="G72" s="976"/>
      <c r="H72" s="346" t="s">
        <v>132</v>
      </c>
      <c r="I72" s="75"/>
      <c r="J72" s="75"/>
      <c r="K72" s="720" t="s">
        <v>247</v>
      </c>
      <c r="L72" s="720"/>
      <c r="M72" s="720"/>
      <c r="N72" s="720"/>
      <c r="O72" s="720"/>
      <c r="P72" s="720"/>
    </row>
    <row r="73" spans="1:16" ht="14.25" thickTop="1">
      <c r="A73" s="720"/>
      <c r="B73" s="722"/>
      <c r="C73" s="720"/>
      <c r="D73" s="720"/>
      <c r="E73" s="720"/>
      <c r="F73" s="720"/>
      <c r="G73" s="720"/>
      <c r="H73" s="720"/>
      <c r="I73" s="725">
        <f>SUM(I64:I72)</f>
        <v>0</v>
      </c>
      <c r="J73" s="725">
        <f>SUM(J64:J72)</f>
        <v>0</v>
      </c>
      <c r="K73" s="728"/>
      <c r="L73" s="720"/>
      <c r="M73" s="720"/>
      <c r="N73" s="720"/>
      <c r="O73" s="720"/>
      <c r="P73" s="720"/>
    </row>
    <row r="74" spans="1:16" ht="14.25" thickBot="1">
      <c r="A74" s="722" t="s">
        <v>342</v>
      </c>
      <c r="B74" s="722"/>
      <c r="C74" s="720"/>
      <c r="D74" s="727"/>
      <c r="E74" s="720"/>
      <c r="F74" s="720"/>
      <c r="G74" s="720" t="s">
        <v>292</v>
      </c>
      <c r="H74" s="720" t="s">
        <v>446</v>
      </c>
      <c r="I74" s="725">
        <f>SUM(I73:J73)</f>
        <v>0</v>
      </c>
      <c r="J74" s="720" t="s">
        <v>247</v>
      </c>
      <c r="K74" s="720"/>
      <c r="L74" s="720"/>
      <c r="M74" s="720"/>
      <c r="N74" s="720"/>
      <c r="O74" s="720"/>
      <c r="P74" s="720"/>
    </row>
    <row r="75" spans="1:16" ht="15" thickTop="1" thickBot="1">
      <c r="A75" s="720"/>
      <c r="B75" s="722" t="s">
        <v>447</v>
      </c>
      <c r="C75" s="720"/>
      <c r="D75" s="720" t="s">
        <v>47</v>
      </c>
      <c r="E75" s="720" t="s">
        <v>128</v>
      </c>
      <c r="F75" s="720" t="s">
        <v>128</v>
      </c>
      <c r="G75" s="720" t="s">
        <v>128</v>
      </c>
      <c r="H75" s="720" t="s">
        <v>128</v>
      </c>
      <c r="I75" s="75"/>
      <c r="J75" s="75"/>
      <c r="K75" s="720" t="s">
        <v>247</v>
      </c>
      <c r="L75" s="720"/>
      <c r="M75" s="720"/>
      <c r="N75" s="720"/>
      <c r="O75" s="720"/>
      <c r="P75" s="720"/>
    </row>
    <row r="76" spans="1:16" s="21" customFormat="1" ht="15" thickTop="1" thickBot="1">
      <c r="A76" s="724"/>
      <c r="B76" s="722" t="s">
        <v>448</v>
      </c>
      <c r="C76" s="720"/>
      <c r="D76" s="720" t="s">
        <v>47</v>
      </c>
      <c r="E76" s="720" t="s">
        <v>128</v>
      </c>
      <c r="F76" s="720" t="s">
        <v>128</v>
      </c>
      <c r="G76" s="720" t="s">
        <v>128</v>
      </c>
      <c r="H76" s="720" t="s">
        <v>128</v>
      </c>
      <c r="I76" s="75"/>
      <c r="J76" s="75"/>
      <c r="K76" s="720" t="s">
        <v>247</v>
      </c>
      <c r="L76" s="720"/>
      <c r="M76" s="724"/>
      <c r="N76" s="724"/>
      <c r="O76" s="720"/>
      <c r="P76" s="720"/>
    </row>
    <row r="77" spans="1:16" s="21" customFormat="1" ht="14.25" thickTop="1">
      <c r="A77" s="724"/>
      <c r="B77" s="724"/>
      <c r="C77" s="724"/>
      <c r="D77" s="727"/>
      <c r="E77" s="724"/>
      <c r="F77" s="724"/>
      <c r="G77" s="724"/>
      <c r="H77" s="724"/>
      <c r="I77" s="728"/>
      <c r="J77" s="724"/>
      <c r="K77" s="724"/>
      <c r="L77" s="724"/>
      <c r="M77" s="724"/>
      <c r="N77" s="724"/>
      <c r="O77" s="720"/>
      <c r="P77" s="720"/>
    </row>
    <row r="78" spans="1:16" ht="13.35" customHeight="1">
      <c r="A78" s="734" t="s">
        <v>1476</v>
      </c>
      <c r="B78" s="720"/>
      <c r="C78" s="720"/>
      <c r="D78" s="727"/>
      <c r="E78" s="720"/>
      <c r="F78" s="720"/>
      <c r="G78" s="720"/>
      <c r="H78" s="720"/>
      <c r="I78" s="728"/>
      <c r="J78" s="720"/>
      <c r="K78" s="720"/>
      <c r="L78" s="720"/>
      <c r="M78" s="720"/>
      <c r="N78" s="720"/>
      <c r="O78" s="720"/>
      <c r="P78" s="720"/>
    </row>
    <row r="79" spans="1:16" ht="14.25" thickBot="1">
      <c r="A79" s="722"/>
      <c r="B79" s="720"/>
      <c r="C79" s="720"/>
      <c r="D79" s="727"/>
      <c r="E79" s="720"/>
      <c r="F79" s="720"/>
      <c r="G79" s="720"/>
      <c r="H79" s="720"/>
      <c r="I79" s="448" t="s">
        <v>1251</v>
      </c>
      <c r="J79" s="448" t="s">
        <v>1253</v>
      </c>
      <c r="K79" s="284"/>
      <c r="L79" s="720"/>
      <c r="M79" s="720"/>
      <c r="N79" s="720"/>
      <c r="O79" s="720"/>
      <c r="P79" s="720"/>
    </row>
    <row r="80" spans="1:16" ht="15" thickTop="1" thickBot="1">
      <c r="A80" s="720"/>
      <c r="B80" s="722" t="s">
        <v>660</v>
      </c>
      <c r="C80" s="722"/>
      <c r="D80" s="727" t="s">
        <v>276</v>
      </c>
      <c r="E80" s="720" t="s">
        <v>276</v>
      </c>
      <c r="F80" s="720" t="s">
        <v>276</v>
      </c>
      <c r="G80" s="720" t="s">
        <v>276</v>
      </c>
      <c r="H80" s="720" t="s">
        <v>276</v>
      </c>
      <c r="I80" s="74"/>
      <c r="J80" s="74"/>
      <c r="K80" s="720" t="s">
        <v>247</v>
      </c>
      <c r="L80" s="720"/>
      <c r="M80" s="720"/>
      <c r="N80" s="720"/>
      <c r="O80" s="720"/>
      <c r="P80" s="720"/>
    </row>
    <row r="81" spans="1:16" ht="15" thickTop="1" thickBot="1">
      <c r="A81" s="720"/>
      <c r="B81" s="722" t="s">
        <v>449</v>
      </c>
      <c r="C81" s="722"/>
      <c r="D81" s="727" t="s">
        <v>128</v>
      </c>
      <c r="E81" s="720" t="s">
        <v>128</v>
      </c>
      <c r="F81" s="720" t="s">
        <v>128</v>
      </c>
      <c r="G81" s="720" t="s">
        <v>128</v>
      </c>
      <c r="H81" s="720" t="s">
        <v>128</v>
      </c>
      <c r="I81" s="74"/>
      <c r="J81" s="74"/>
      <c r="K81" s="720" t="s">
        <v>247</v>
      </c>
      <c r="L81" s="720"/>
      <c r="M81" s="720"/>
      <c r="N81" s="720"/>
      <c r="O81" s="720"/>
      <c r="P81" s="720"/>
    </row>
    <row r="82" spans="1:16" ht="15" thickTop="1" thickBot="1">
      <c r="A82" s="720"/>
      <c r="B82" s="722" t="s">
        <v>450</v>
      </c>
      <c r="C82" s="722"/>
      <c r="D82" s="727" t="s">
        <v>128</v>
      </c>
      <c r="E82" s="720" t="s">
        <v>128</v>
      </c>
      <c r="F82" s="720" t="s">
        <v>128</v>
      </c>
      <c r="G82" s="720" t="s">
        <v>128</v>
      </c>
      <c r="H82" s="720" t="s">
        <v>128</v>
      </c>
      <c r="I82" s="74"/>
      <c r="J82" s="74"/>
      <c r="K82" s="720" t="s">
        <v>247</v>
      </c>
      <c r="L82" s="720"/>
      <c r="M82" s="720"/>
      <c r="N82" s="720"/>
      <c r="O82" s="720"/>
      <c r="P82" s="720"/>
    </row>
    <row r="83" spans="1:16" ht="15" thickTop="1" thickBot="1">
      <c r="A83" s="720"/>
      <c r="B83" s="855" t="s">
        <v>1728</v>
      </c>
      <c r="C83" s="855"/>
      <c r="D83" s="304" t="s">
        <v>1178</v>
      </c>
      <c r="E83" s="971"/>
      <c r="F83" s="972"/>
      <c r="G83" s="973"/>
      <c r="H83" s="346" t="s">
        <v>132</v>
      </c>
      <c r="I83" s="74"/>
      <c r="J83" s="74"/>
      <c r="K83" s="720" t="s">
        <v>247</v>
      </c>
      <c r="L83" s="720"/>
      <c r="M83" s="720"/>
      <c r="N83" s="720"/>
      <c r="O83" s="720"/>
      <c r="P83" s="720"/>
    </row>
    <row r="84" spans="1:16" ht="15" thickTop="1" thickBot="1">
      <c r="A84" s="722"/>
      <c r="B84" s="305"/>
      <c r="C84" s="304"/>
      <c r="D84" s="304" t="s">
        <v>57</v>
      </c>
      <c r="E84" s="974"/>
      <c r="F84" s="975"/>
      <c r="G84" s="976"/>
      <c r="H84" s="346" t="s">
        <v>132</v>
      </c>
      <c r="I84" s="74"/>
      <c r="J84" s="74"/>
      <c r="K84" s="720" t="s">
        <v>247</v>
      </c>
      <c r="L84" s="720"/>
      <c r="M84" s="720"/>
      <c r="N84" s="720"/>
      <c r="O84" s="720"/>
      <c r="P84" s="720"/>
    </row>
    <row r="85" spans="1:16" ht="15" thickTop="1" thickBot="1">
      <c r="A85" s="722"/>
      <c r="B85" s="305"/>
      <c r="C85" s="304"/>
      <c r="D85" s="304" t="s">
        <v>57</v>
      </c>
      <c r="E85" s="974"/>
      <c r="F85" s="975"/>
      <c r="G85" s="976"/>
      <c r="H85" s="346" t="s">
        <v>132</v>
      </c>
      <c r="I85" s="74"/>
      <c r="J85" s="74"/>
      <c r="K85" s="720" t="s">
        <v>247</v>
      </c>
      <c r="L85" s="720"/>
      <c r="M85" s="720"/>
      <c r="N85" s="720"/>
      <c r="O85" s="720"/>
      <c r="P85" s="720"/>
    </row>
    <row r="86" spans="1:16" s="21" customFormat="1" ht="14.25" thickTop="1">
      <c r="A86" s="724"/>
      <c r="B86" s="724"/>
      <c r="C86" s="724"/>
      <c r="D86" s="727"/>
      <c r="E86" s="724"/>
      <c r="F86" s="724"/>
      <c r="G86" s="724"/>
      <c r="H86" s="724"/>
      <c r="I86" s="725">
        <f>SUM(I80:I85)</f>
        <v>0</v>
      </c>
      <c r="J86" s="725">
        <f>SUM(J80:J85)</f>
        <v>0</v>
      </c>
      <c r="K86" s="728"/>
      <c r="L86" s="724"/>
      <c r="M86" s="724"/>
      <c r="N86" s="724"/>
      <c r="O86" s="720"/>
      <c r="P86" s="720"/>
    </row>
    <row r="87" spans="1:16">
      <c r="A87" s="722"/>
      <c r="B87" s="722"/>
      <c r="C87" s="720"/>
      <c r="D87" s="720"/>
      <c r="E87" s="720"/>
      <c r="F87" s="720"/>
      <c r="G87" s="720" t="s">
        <v>292</v>
      </c>
      <c r="H87" s="720" t="s">
        <v>446</v>
      </c>
      <c r="I87" s="725">
        <f>SUM(I86:J86)</f>
        <v>0</v>
      </c>
      <c r="J87" s="720" t="s">
        <v>247</v>
      </c>
      <c r="K87" s="720"/>
      <c r="L87" s="720"/>
      <c r="M87" s="720"/>
      <c r="N87" s="720"/>
      <c r="O87" s="720"/>
      <c r="P87" s="720"/>
    </row>
    <row r="88" spans="1:16">
      <c r="A88" s="722"/>
      <c r="B88" s="722"/>
      <c r="C88" s="720"/>
      <c r="D88" s="720"/>
      <c r="E88" s="720"/>
      <c r="F88" s="720"/>
      <c r="G88" s="720"/>
      <c r="H88" s="720"/>
      <c r="I88" s="725"/>
      <c r="J88" s="720"/>
      <c r="K88" s="720"/>
      <c r="L88" s="720"/>
      <c r="M88" s="720"/>
      <c r="N88" s="720"/>
      <c r="O88" s="720"/>
      <c r="P88" s="720"/>
    </row>
    <row r="89" spans="1:16">
      <c r="A89" s="722"/>
      <c r="B89" s="722"/>
      <c r="C89" s="720"/>
      <c r="D89" s="720"/>
      <c r="E89" s="720"/>
      <c r="F89" s="720"/>
      <c r="G89" s="720"/>
      <c r="H89" s="720"/>
      <c r="I89" s="725"/>
      <c r="J89" s="720"/>
      <c r="K89" s="720"/>
      <c r="L89" s="720"/>
      <c r="M89" s="720"/>
      <c r="N89" s="720"/>
      <c r="O89" s="720"/>
      <c r="P89" s="720"/>
    </row>
    <row r="90" spans="1:16" ht="21">
      <c r="A90" s="719" t="s">
        <v>1030</v>
      </c>
      <c r="B90" s="719"/>
      <c r="C90" s="719"/>
      <c r="D90" s="719"/>
      <c r="E90" s="719"/>
      <c r="F90" s="719"/>
      <c r="G90" s="719"/>
      <c r="H90" s="719"/>
      <c r="I90" s="719"/>
      <c r="J90" s="719"/>
      <c r="K90" s="719"/>
      <c r="L90" s="719"/>
      <c r="M90" s="719"/>
      <c r="N90" s="720"/>
      <c r="O90" s="720"/>
      <c r="P90" s="720"/>
    </row>
    <row r="91" spans="1:16">
      <c r="A91" s="722"/>
      <c r="B91" s="722"/>
      <c r="C91" s="720"/>
      <c r="D91" s="720"/>
      <c r="E91" s="720"/>
      <c r="F91" s="720"/>
      <c r="G91" s="720"/>
      <c r="H91" s="720"/>
      <c r="I91" s="725"/>
      <c r="J91" s="720"/>
      <c r="K91" s="720"/>
      <c r="L91" s="720"/>
      <c r="M91" s="720"/>
      <c r="N91" s="720"/>
      <c r="O91" s="720"/>
      <c r="P91" s="720"/>
    </row>
    <row r="92" spans="1:16">
      <c r="A92" s="722" t="s">
        <v>1321</v>
      </c>
      <c r="B92" s="720"/>
      <c r="C92" s="720"/>
      <c r="D92" s="720"/>
      <c r="E92" s="720"/>
      <c r="F92" s="720"/>
      <c r="G92" s="720"/>
      <c r="H92" s="720"/>
      <c r="I92" s="720"/>
      <c r="J92" s="720"/>
      <c r="K92" s="720"/>
      <c r="L92" s="720"/>
      <c r="M92" s="720"/>
      <c r="N92" s="720"/>
      <c r="O92" s="720"/>
      <c r="P92" s="720"/>
    </row>
    <row r="93" spans="1:16">
      <c r="A93" s="720"/>
      <c r="B93" s="722"/>
      <c r="C93" s="720"/>
      <c r="D93" s="720"/>
      <c r="E93" s="720"/>
      <c r="F93" s="720"/>
      <c r="G93" s="720"/>
      <c r="H93" s="720"/>
      <c r="I93" s="720"/>
      <c r="J93" s="720"/>
      <c r="K93" s="720"/>
      <c r="L93" s="720"/>
      <c r="M93" s="720"/>
      <c r="N93" s="720"/>
      <c r="O93" s="720"/>
      <c r="P93" s="720"/>
    </row>
    <row r="94" spans="1:16" ht="14.25" thickBot="1">
      <c r="A94" s="720"/>
      <c r="B94" s="1494" t="s">
        <v>1031</v>
      </c>
      <c r="C94" s="1495"/>
      <c r="D94" s="1495"/>
      <c r="E94" s="1495"/>
      <c r="F94" s="1495"/>
      <c r="G94" s="1495"/>
      <c r="H94" s="1496"/>
      <c r="I94" s="243" t="s">
        <v>1251</v>
      </c>
      <c r="J94" s="243" t="s">
        <v>1253</v>
      </c>
      <c r="K94" s="720"/>
      <c r="L94" s="720"/>
      <c r="M94" s="720"/>
      <c r="N94" s="720"/>
      <c r="O94" s="720"/>
      <c r="P94" s="720"/>
    </row>
    <row r="95" spans="1:16" ht="15" thickTop="1" thickBot="1">
      <c r="A95" s="720"/>
      <c r="B95" s="1487" t="s">
        <v>1477</v>
      </c>
      <c r="C95" s="1488"/>
      <c r="D95" s="1489"/>
      <c r="E95" s="1449" t="s">
        <v>1478</v>
      </c>
      <c r="F95" s="1464"/>
      <c r="G95" s="1464"/>
      <c r="H95" s="1470"/>
      <c r="I95" s="168"/>
      <c r="J95" s="74"/>
      <c r="K95" s="720" t="s">
        <v>247</v>
      </c>
      <c r="L95" s="720"/>
      <c r="M95" s="720"/>
      <c r="N95" s="720"/>
      <c r="O95" s="720"/>
      <c r="P95" s="720"/>
    </row>
    <row r="96" spans="1:16" ht="15" thickTop="1" thickBot="1">
      <c r="A96" s="720"/>
      <c r="B96" s="1487"/>
      <c r="C96" s="1488"/>
      <c r="D96" s="1489"/>
      <c r="E96" s="1449" t="s">
        <v>1479</v>
      </c>
      <c r="F96" s="1464"/>
      <c r="G96" s="1464"/>
      <c r="H96" s="1470"/>
      <c r="I96" s="168"/>
      <c r="J96" s="74"/>
      <c r="K96" s="720" t="s">
        <v>247</v>
      </c>
      <c r="L96" s="720"/>
      <c r="M96" s="720"/>
      <c r="N96" s="720"/>
      <c r="O96" s="720"/>
      <c r="P96" s="720"/>
    </row>
    <row r="97" spans="1:16" ht="15" thickTop="1" thickBot="1">
      <c r="A97" s="720"/>
      <c r="B97" s="1490"/>
      <c r="C97" s="1491"/>
      <c r="D97" s="1492"/>
      <c r="E97" s="736" t="s">
        <v>1480</v>
      </c>
      <c r="F97" s="971"/>
      <c r="G97" s="972"/>
      <c r="H97" s="973"/>
      <c r="I97" s="74"/>
      <c r="J97" s="74"/>
      <c r="K97" s="720" t="s">
        <v>247</v>
      </c>
      <c r="L97" s="720"/>
      <c r="M97" s="720"/>
      <c r="N97" s="720"/>
      <c r="O97" s="720"/>
      <c r="P97" s="720"/>
    </row>
    <row r="98" spans="1:16" ht="15" thickTop="1" thickBot="1">
      <c r="A98" s="720"/>
      <c r="B98" s="1471" t="s">
        <v>1481</v>
      </c>
      <c r="C98" s="1472"/>
      <c r="D98" s="1472"/>
      <c r="E98" s="1472"/>
      <c r="F98" s="1472"/>
      <c r="G98" s="1472"/>
      <c r="H98" s="1473"/>
      <c r="I98" s="74"/>
      <c r="J98" s="74"/>
      <c r="K98" s="720" t="s">
        <v>247</v>
      </c>
      <c r="L98" s="720"/>
      <c r="M98" s="720"/>
      <c r="N98" s="720"/>
      <c r="O98" s="720"/>
      <c r="P98" s="720"/>
    </row>
    <row r="99" spans="1:16" ht="15" thickTop="1" thickBot="1">
      <c r="A99" s="720"/>
      <c r="B99" s="1471" t="s">
        <v>1482</v>
      </c>
      <c r="C99" s="1472"/>
      <c r="D99" s="1472"/>
      <c r="E99" s="1449" t="s">
        <v>1483</v>
      </c>
      <c r="F99" s="1464"/>
      <c r="G99" s="1464"/>
      <c r="H99" s="1470"/>
      <c r="I99" s="168"/>
      <c r="J99" s="74"/>
      <c r="K99" s="720" t="s">
        <v>247</v>
      </c>
      <c r="L99" s="720"/>
      <c r="M99" s="720"/>
      <c r="N99" s="720"/>
      <c r="O99" s="720"/>
      <c r="P99" s="720"/>
    </row>
    <row r="100" spans="1:16" ht="15" thickTop="1" thickBot="1">
      <c r="A100" s="720"/>
      <c r="B100" s="1490"/>
      <c r="C100" s="1491"/>
      <c r="D100" s="1491"/>
      <c r="E100" s="731" t="s">
        <v>1480</v>
      </c>
      <c r="F100" s="971"/>
      <c r="G100" s="972"/>
      <c r="H100" s="973"/>
      <c r="I100" s="74"/>
      <c r="J100" s="74"/>
      <c r="K100" s="720" t="s">
        <v>247</v>
      </c>
      <c r="L100" s="720"/>
      <c r="M100" s="720"/>
      <c r="N100" s="720"/>
      <c r="O100" s="720"/>
      <c r="P100" s="720"/>
    </row>
    <row r="101" spans="1:16" ht="15" thickTop="1" thickBot="1">
      <c r="A101" s="720"/>
      <c r="B101" s="1471" t="s">
        <v>1484</v>
      </c>
      <c r="C101" s="1472"/>
      <c r="D101" s="1493"/>
      <c r="E101" s="1471" t="s">
        <v>1485</v>
      </c>
      <c r="F101" s="1472"/>
      <c r="G101" s="1472"/>
      <c r="H101" s="1473"/>
      <c r="I101" s="74"/>
      <c r="J101" s="74"/>
      <c r="K101" s="720" t="s">
        <v>247</v>
      </c>
      <c r="L101" s="720"/>
      <c r="M101" s="720"/>
      <c r="N101" s="720"/>
      <c r="O101" s="720"/>
      <c r="P101" s="720"/>
    </row>
    <row r="102" spans="1:16" ht="15" thickTop="1" thickBot="1">
      <c r="A102" s="720"/>
      <c r="B102" s="1487"/>
      <c r="C102" s="1488"/>
      <c r="D102" s="1489"/>
      <c r="E102" s="1449" t="s">
        <v>1486</v>
      </c>
      <c r="F102" s="1464"/>
      <c r="G102" s="1464"/>
      <c r="H102" s="1470"/>
      <c r="I102" s="168"/>
      <c r="J102" s="74"/>
      <c r="K102" s="720" t="s">
        <v>247</v>
      </c>
      <c r="L102" s="720"/>
      <c r="M102" s="720"/>
      <c r="N102" s="720"/>
      <c r="O102" s="720"/>
      <c r="P102" s="720"/>
    </row>
    <row r="103" spans="1:16" ht="15" thickTop="1" thickBot="1">
      <c r="A103" s="720"/>
      <c r="B103" s="1490"/>
      <c r="C103" s="1491"/>
      <c r="D103" s="1492"/>
      <c r="E103" s="737" t="s">
        <v>1480</v>
      </c>
      <c r="F103" s="971"/>
      <c r="G103" s="972"/>
      <c r="H103" s="973"/>
      <c r="I103" s="74"/>
      <c r="J103" s="74"/>
      <c r="K103" s="720" t="s">
        <v>247</v>
      </c>
      <c r="L103" s="720"/>
      <c r="M103" s="720"/>
      <c r="N103" s="720"/>
      <c r="O103" s="720"/>
      <c r="P103" s="720"/>
    </row>
    <row r="104" spans="1:16" ht="15" thickTop="1" thickBot="1">
      <c r="A104" s="720"/>
      <c r="B104" s="1449" t="s">
        <v>1487</v>
      </c>
      <c r="C104" s="1464"/>
      <c r="D104" s="1464"/>
      <c r="E104" s="1464"/>
      <c r="F104" s="1464"/>
      <c r="G104" s="1464"/>
      <c r="H104" s="1470"/>
      <c r="I104" s="168"/>
      <c r="J104" s="74"/>
      <c r="K104" s="720" t="s">
        <v>247</v>
      </c>
      <c r="L104" s="720"/>
      <c r="M104" s="720"/>
      <c r="N104" s="720"/>
      <c r="O104" s="720"/>
      <c r="P104" s="720"/>
    </row>
    <row r="105" spans="1:16" ht="14.25" thickTop="1">
      <c r="A105" s="720"/>
      <c r="B105" s="722"/>
      <c r="C105" s="720"/>
      <c r="D105" s="720"/>
      <c r="E105" s="720"/>
      <c r="F105" s="727" t="s">
        <v>284</v>
      </c>
      <c r="G105" s="720"/>
      <c r="H105" s="720"/>
      <c r="I105" s="738">
        <f>SUM(I103:I104)</f>
        <v>0</v>
      </c>
      <c r="J105" s="738">
        <f>SUM(J103:J104)</f>
        <v>0</v>
      </c>
      <c r="K105" s="720"/>
      <c r="L105" s="720"/>
      <c r="M105" s="720"/>
      <c r="N105" s="720"/>
      <c r="O105" s="720"/>
      <c r="P105" s="720"/>
    </row>
    <row r="106" spans="1:16">
      <c r="A106" s="720"/>
      <c r="B106" s="722"/>
      <c r="C106" s="720"/>
      <c r="D106" s="720"/>
      <c r="E106" s="720"/>
      <c r="F106" s="727"/>
      <c r="G106" s="720"/>
      <c r="H106" s="720"/>
      <c r="I106" s="738"/>
      <c r="J106" s="720"/>
      <c r="K106" s="720"/>
      <c r="L106" s="720"/>
      <c r="M106" s="720"/>
      <c r="N106" s="720"/>
      <c r="O106" s="720"/>
      <c r="P106" s="720"/>
    </row>
    <row r="107" spans="1:16" s="1" customFormat="1">
      <c r="A107" s="237"/>
      <c r="B107" s="237"/>
      <c r="C107" s="236"/>
      <c r="D107" s="236"/>
      <c r="E107" s="236"/>
      <c r="F107" s="236"/>
      <c r="G107" s="236"/>
      <c r="H107" s="236"/>
      <c r="I107" s="246"/>
      <c r="J107" s="246"/>
      <c r="K107" s="233"/>
      <c r="L107" s="227"/>
      <c r="M107" s="227"/>
      <c r="N107" s="227"/>
      <c r="O107" s="720"/>
      <c r="P107" s="720"/>
    </row>
    <row r="108" spans="1:16" s="3" customFormat="1" ht="21">
      <c r="A108" s="228" t="s">
        <v>1268</v>
      </c>
      <c r="B108" s="239"/>
      <c r="C108" s="239"/>
      <c r="D108" s="239"/>
      <c r="E108" s="239"/>
      <c r="F108" s="239"/>
      <c r="G108" s="239"/>
      <c r="H108" s="239"/>
      <c r="I108" s="239"/>
      <c r="J108" s="239"/>
      <c r="K108" s="239"/>
      <c r="L108" s="239"/>
      <c r="M108" s="239"/>
      <c r="N108" s="239"/>
      <c r="O108" s="720"/>
      <c r="P108" s="720"/>
    </row>
    <row r="109" spans="1:16" s="3" customFormat="1">
      <c r="A109" s="239"/>
      <c r="B109" s="239" t="s">
        <v>1367</v>
      </c>
      <c r="C109" s="239"/>
      <c r="D109" s="239"/>
      <c r="E109" s="239"/>
      <c r="F109" s="239"/>
      <c r="G109" s="239"/>
      <c r="H109" s="239"/>
      <c r="I109" s="239"/>
      <c r="J109" s="239"/>
      <c r="K109" s="239"/>
      <c r="L109" s="239"/>
      <c r="M109" s="239"/>
      <c r="N109" s="239"/>
      <c r="O109" s="720"/>
      <c r="P109" s="720"/>
    </row>
    <row r="110" spans="1:16" s="3" customFormat="1">
      <c r="A110" s="239"/>
      <c r="B110" s="239" t="s">
        <v>1368</v>
      </c>
      <c r="C110" s="239"/>
      <c r="D110" s="239"/>
      <c r="E110" s="239"/>
      <c r="F110" s="239"/>
      <c r="G110" s="239"/>
      <c r="H110" s="239"/>
      <c r="I110" s="239"/>
      <c r="J110" s="239"/>
      <c r="K110" s="239"/>
      <c r="L110" s="239"/>
      <c r="M110" s="239"/>
      <c r="N110" s="239"/>
      <c r="O110" s="720"/>
      <c r="P110" s="720"/>
    </row>
    <row r="111" spans="1:16" s="3" customFormat="1">
      <c r="A111" s="239"/>
      <c r="B111" s="329" t="s">
        <v>1538</v>
      </c>
      <c r="C111" s="239"/>
      <c r="D111" s="239"/>
      <c r="E111" s="239"/>
      <c r="F111" s="239"/>
      <c r="G111" s="239"/>
      <c r="H111" s="239"/>
      <c r="I111" s="239"/>
      <c r="J111" s="239"/>
      <c r="K111" s="239"/>
      <c r="L111" s="239"/>
      <c r="M111" s="239"/>
      <c r="N111" s="239"/>
      <c r="O111" s="720"/>
      <c r="P111" s="720"/>
    </row>
    <row r="112" spans="1:16" s="3" customFormat="1" ht="14.25" thickBot="1">
      <c r="A112" s="330" t="s">
        <v>347</v>
      </c>
      <c r="B112" s="951" t="s">
        <v>459</v>
      </c>
      <c r="C112" s="952"/>
      <c r="D112" s="331" t="s">
        <v>348</v>
      </c>
      <c r="E112" s="854" t="s">
        <v>349</v>
      </c>
      <c r="F112" s="854"/>
      <c r="G112" s="854" t="s">
        <v>350</v>
      </c>
      <c r="H112" s="854"/>
      <c r="I112" s="330" t="s">
        <v>351</v>
      </c>
      <c r="J112" s="853" t="s">
        <v>352</v>
      </c>
      <c r="K112" s="854"/>
      <c r="L112" s="903" t="s">
        <v>353</v>
      </c>
      <c r="M112" s="903"/>
      <c r="N112" s="239"/>
      <c r="O112" s="720"/>
      <c r="P112" s="720"/>
    </row>
    <row r="113" spans="1:16" s="3" customFormat="1" ht="20.100000000000001" customHeight="1" thickTop="1">
      <c r="A113" s="949"/>
      <c r="B113" s="163"/>
      <c r="C113" s="332" t="s">
        <v>1210</v>
      </c>
      <c r="D113" s="828"/>
      <c r="E113" s="1040"/>
      <c r="F113" s="897"/>
      <c r="G113" s="820"/>
      <c r="H113" s="897"/>
      <c r="I113" s="1038"/>
      <c r="J113" s="820"/>
      <c r="K113" s="821"/>
      <c r="L113" s="824"/>
      <c r="M113" s="825"/>
      <c r="N113" s="239"/>
      <c r="O113" s="720"/>
      <c r="P113" s="720"/>
    </row>
    <row r="114" spans="1:16" s="3" customFormat="1" ht="20.100000000000001" customHeight="1" thickBot="1">
      <c r="A114" s="950"/>
      <c r="B114" s="163"/>
      <c r="C114" s="333" t="s">
        <v>1211</v>
      </c>
      <c r="D114" s="829"/>
      <c r="E114" s="1041"/>
      <c r="F114" s="902"/>
      <c r="G114" s="822"/>
      <c r="H114" s="902"/>
      <c r="I114" s="1039"/>
      <c r="J114" s="822"/>
      <c r="K114" s="823"/>
      <c r="L114" s="826"/>
      <c r="M114" s="827"/>
      <c r="N114" s="239"/>
      <c r="O114" s="720"/>
      <c r="P114" s="720"/>
    </row>
    <row r="115" spans="1:16" s="3" customFormat="1" ht="20.100000000000001" customHeight="1" thickTop="1">
      <c r="A115" s="949"/>
      <c r="B115" s="163"/>
      <c r="C115" s="287" t="s">
        <v>1210</v>
      </c>
      <c r="D115" s="828"/>
      <c r="E115" s="1040"/>
      <c r="F115" s="897"/>
      <c r="G115" s="820"/>
      <c r="H115" s="897"/>
      <c r="I115" s="1038"/>
      <c r="J115" s="820"/>
      <c r="K115" s="821"/>
      <c r="L115" s="824"/>
      <c r="M115" s="825"/>
      <c r="N115" s="239"/>
      <c r="O115" s="720"/>
      <c r="P115" s="720"/>
    </row>
    <row r="116" spans="1:16" s="3" customFormat="1" ht="20.100000000000001" customHeight="1" thickBot="1">
      <c r="A116" s="950"/>
      <c r="B116" s="163"/>
      <c r="C116" s="333" t="s">
        <v>1211</v>
      </c>
      <c r="D116" s="829"/>
      <c r="E116" s="1041"/>
      <c r="F116" s="902"/>
      <c r="G116" s="822"/>
      <c r="H116" s="902"/>
      <c r="I116" s="1039"/>
      <c r="J116" s="822"/>
      <c r="K116" s="823"/>
      <c r="L116" s="826"/>
      <c r="M116" s="827"/>
      <c r="N116" s="239"/>
      <c r="O116" s="720"/>
      <c r="P116" s="720"/>
    </row>
    <row r="117" spans="1:16" s="3" customFormat="1" ht="20.100000000000001" customHeight="1" thickTop="1">
      <c r="A117" s="949"/>
      <c r="B117" s="163"/>
      <c r="C117" s="287" t="s">
        <v>1210</v>
      </c>
      <c r="D117" s="828"/>
      <c r="E117" s="1040"/>
      <c r="F117" s="897"/>
      <c r="G117" s="820"/>
      <c r="H117" s="897"/>
      <c r="I117" s="1038"/>
      <c r="J117" s="820"/>
      <c r="K117" s="821"/>
      <c r="L117" s="824"/>
      <c r="M117" s="825"/>
      <c r="N117" s="239"/>
      <c r="O117" s="720"/>
      <c r="P117" s="720"/>
    </row>
    <row r="118" spans="1:16" s="3" customFormat="1" ht="20.100000000000001" customHeight="1" thickBot="1">
      <c r="A118" s="950"/>
      <c r="B118" s="163"/>
      <c r="C118" s="333" t="s">
        <v>1211</v>
      </c>
      <c r="D118" s="829"/>
      <c r="E118" s="1041"/>
      <c r="F118" s="902"/>
      <c r="G118" s="822"/>
      <c r="H118" s="902"/>
      <c r="I118" s="1039"/>
      <c r="J118" s="822"/>
      <c r="K118" s="823"/>
      <c r="L118" s="826"/>
      <c r="M118" s="827"/>
      <c r="N118" s="239"/>
      <c r="O118" s="720"/>
      <c r="P118" s="720"/>
    </row>
    <row r="119" spans="1:16" s="3" customFormat="1" ht="20.100000000000001" customHeight="1" thickTop="1">
      <c r="A119" s="949"/>
      <c r="B119" s="163"/>
      <c r="C119" s="287" t="s">
        <v>1210</v>
      </c>
      <c r="D119" s="828"/>
      <c r="E119" s="1040"/>
      <c r="F119" s="897"/>
      <c r="G119" s="820"/>
      <c r="H119" s="897"/>
      <c r="I119" s="1038"/>
      <c r="J119" s="820"/>
      <c r="K119" s="821"/>
      <c r="L119" s="824"/>
      <c r="M119" s="825"/>
      <c r="N119" s="239"/>
      <c r="O119" s="720"/>
      <c r="P119" s="720"/>
    </row>
    <row r="120" spans="1:16" s="3" customFormat="1" ht="20.100000000000001" customHeight="1" thickBot="1">
      <c r="A120" s="950"/>
      <c r="B120" s="163"/>
      <c r="C120" s="333" t="s">
        <v>1211</v>
      </c>
      <c r="D120" s="829"/>
      <c r="E120" s="1041"/>
      <c r="F120" s="902"/>
      <c r="G120" s="822"/>
      <c r="H120" s="902"/>
      <c r="I120" s="1039"/>
      <c r="J120" s="822"/>
      <c r="K120" s="823"/>
      <c r="L120" s="826"/>
      <c r="M120" s="827"/>
      <c r="N120" s="239"/>
      <c r="O120" s="720"/>
      <c r="P120" s="720"/>
    </row>
    <row r="121" spans="1:16" s="3" customFormat="1" ht="20.100000000000001" customHeight="1" thickTop="1">
      <c r="A121" s="949"/>
      <c r="B121" s="163"/>
      <c r="C121" s="287" t="s">
        <v>1210</v>
      </c>
      <c r="D121" s="828"/>
      <c r="E121" s="1040"/>
      <c r="F121" s="897"/>
      <c r="G121" s="820"/>
      <c r="H121" s="897"/>
      <c r="I121" s="1038"/>
      <c r="J121" s="820"/>
      <c r="K121" s="821"/>
      <c r="L121" s="824"/>
      <c r="M121" s="825"/>
      <c r="N121" s="239"/>
      <c r="O121" s="720"/>
      <c r="P121" s="720"/>
    </row>
    <row r="122" spans="1:16" s="3" customFormat="1" ht="20.100000000000001" customHeight="1" thickBot="1">
      <c r="A122" s="950"/>
      <c r="B122" s="163"/>
      <c r="C122" s="333" t="s">
        <v>1211</v>
      </c>
      <c r="D122" s="829"/>
      <c r="E122" s="1041"/>
      <c r="F122" s="902"/>
      <c r="G122" s="822"/>
      <c r="H122" s="902"/>
      <c r="I122" s="1039"/>
      <c r="J122" s="822"/>
      <c r="K122" s="823"/>
      <c r="L122" s="826"/>
      <c r="M122" s="827"/>
      <c r="N122" s="239"/>
      <c r="O122" s="720"/>
      <c r="P122" s="720"/>
    </row>
    <row r="123" spans="1:16" s="3" customFormat="1" ht="14.25" thickTop="1">
      <c r="A123" s="239"/>
      <c r="B123" s="239"/>
      <c r="C123" s="239"/>
      <c r="D123" s="239"/>
      <c r="E123" s="239"/>
      <c r="F123" s="239"/>
      <c r="G123" s="239"/>
      <c r="H123" s="239"/>
      <c r="I123" s="239"/>
      <c r="J123" s="239"/>
      <c r="K123" s="239"/>
      <c r="L123" s="239"/>
      <c r="M123" s="239"/>
      <c r="N123" s="239"/>
      <c r="O123" s="720"/>
      <c r="P123" s="720"/>
    </row>
    <row r="124" spans="1:16" s="3" customFormat="1">
      <c r="A124" s="239"/>
      <c r="B124" s="239" t="s">
        <v>1364</v>
      </c>
      <c r="C124" s="239"/>
      <c r="D124" s="239"/>
      <c r="E124" s="239"/>
      <c r="F124" s="239"/>
      <c r="G124" s="239"/>
      <c r="H124" s="239"/>
      <c r="I124" s="239"/>
      <c r="J124" s="239"/>
      <c r="K124" s="239"/>
      <c r="L124" s="239"/>
      <c r="M124" s="239"/>
      <c r="N124" s="239"/>
      <c r="O124" s="720"/>
      <c r="P124" s="720"/>
    </row>
    <row r="125" spans="1:16" s="3" customFormat="1">
      <c r="A125" s="239"/>
      <c r="B125" s="239" t="s">
        <v>369</v>
      </c>
      <c r="C125" s="239"/>
      <c r="D125" s="239"/>
      <c r="E125" s="239"/>
      <c r="F125" s="239"/>
      <c r="G125" s="239"/>
      <c r="H125" s="239"/>
      <c r="I125" s="239"/>
      <c r="J125" s="239"/>
      <c r="K125" s="239"/>
      <c r="L125" s="239"/>
      <c r="M125" s="239"/>
      <c r="N125" s="239"/>
      <c r="O125" s="720"/>
      <c r="P125" s="720"/>
    </row>
    <row r="126" spans="1:16" s="3" customFormat="1">
      <c r="A126" s="239"/>
      <c r="B126" s="239"/>
      <c r="C126" s="239"/>
      <c r="D126" s="239"/>
      <c r="E126" s="239"/>
      <c r="F126" s="239"/>
      <c r="G126" s="239"/>
      <c r="H126" s="239"/>
      <c r="I126" s="239"/>
      <c r="J126" s="239"/>
      <c r="K126" s="239"/>
      <c r="L126" s="239"/>
      <c r="M126" s="239"/>
      <c r="N126" s="239"/>
      <c r="O126" s="720"/>
      <c r="P126" s="720"/>
    </row>
    <row r="127" spans="1:16" s="1" customFormat="1" ht="21">
      <c r="A127" s="228" t="s">
        <v>354</v>
      </c>
      <c r="B127" s="227"/>
      <c r="C127" s="227"/>
      <c r="D127" s="227"/>
      <c r="E127" s="227"/>
      <c r="F127" s="227"/>
      <c r="G127" s="227"/>
      <c r="H127" s="227"/>
      <c r="I127" s="227"/>
      <c r="J127" s="227"/>
      <c r="K127" s="227"/>
      <c r="L127" s="227"/>
      <c r="M127" s="227"/>
      <c r="N127" s="227"/>
      <c r="O127" s="720"/>
      <c r="P127" s="720"/>
    </row>
    <row r="128" spans="1:16" s="1" customFormat="1">
      <c r="A128" s="227"/>
      <c r="B128" s="310" t="s">
        <v>1366</v>
      </c>
      <c r="C128" s="227"/>
      <c r="D128" s="227"/>
      <c r="E128" s="227"/>
      <c r="F128" s="227"/>
      <c r="G128" s="227"/>
      <c r="H128" s="227"/>
      <c r="I128" s="227"/>
      <c r="J128" s="227"/>
      <c r="K128" s="227"/>
      <c r="L128" s="227"/>
      <c r="M128" s="227"/>
      <c r="N128" s="227"/>
      <c r="O128" s="720"/>
      <c r="P128" s="720"/>
    </row>
    <row r="129" spans="1:16" s="1" customFormat="1">
      <c r="A129" s="227"/>
      <c r="B129" s="285" t="s">
        <v>156</v>
      </c>
      <c r="C129" s="227"/>
      <c r="D129" s="227"/>
      <c r="E129" s="227"/>
      <c r="F129" s="227"/>
      <c r="G129" s="227"/>
      <c r="H129" s="227"/>
      <c r="I129" s="227"/>
      <c r="J129" s="227"/>
      <c r="K129" s="227"/>
      <c r="L129" s="227"/>
      <c r="M129" s="227"/>
      <c r="N129" s="227"/>
      <c r="O129" s="720"/>
      <c r="P129" s="720"/>
    </row>
    <row r="130" spans="1:16" s="1" customFormat="1">
      <c r="A130" s="227"/>
      <c r="B130" s="834"/>
      <c r="C130" s="896"/>
      <c r="D130" s="896"/>
      <c r="E130" s="896"/>
      <c r="F130" s="896"/>
      <c r="G130" s="896"/>
      <c r="H130" s="896"/>
      <c r="I130" s="896"/>
      <c r="J130" s="896"/>
      <c r="K130" s="896"/>
      <c r="L130" s="896"/>
      <c r="M130" s="897"/>
      <c r="N130" s="227"/>
      <c r="O130" s="720"/>
      <c r="P130" s="720"/>
    </row>
    <row r="131" spans="1:16" s="1" customFormat="1">
      <c r="A131" s="227"/>
      <c r="B131" s="898"/>
      <c r="C131" s="899"/>
      <c r="D131" s="899"/>
      <c r="E131" s="899"/>
      <c r="F131" s="899"/>
      <c r="G131" s="899"/>
      <c r="H131" s="899"/>
      <c r="I131" s="899"/>
      <c r="J131" s="899"/>
      <c r="K131" s="899"/>
      <c r="L131" s="899"/>
      <c r="M131" s="900"/>
      <c r="N131" s="227"/>
      <c r="O131" s="720"/>
      <c r="P131" s="720"/>
    </row>
    <row r="132" spans="1:16" s="1" customFormat="1">
      <c r="A132" s="227"/>
      <c r="B132" s="898"/>
      <c r="C132" s="899"/>
      <c r="D132" s="899"/>
      <c r="E132" s="899"/>
      <c r="F132" s="899"/>
      <c r="G132" s="899"/>
      <c r="H132" s="899"/>
      <c r="I132" s="899"/>
      <c r="J132" s="899"/>
      <c r="K132" s="899"/>
      <c r="L132" s="899"/>
      <c r="M132" s="900"/>
      <c r="N132" s="227"/>
      <c r="O132" s="720"/>
      <c r="P132" s="720"/>
    </row>
    <row r="133" spans="1:16" s="1" customFormat="1">
      <c r="A133" s="227"/>
      <c r="B133" s="898"/>
      <c r="C133" s="899"/>
      <c r="D133" s="899"/>
      <c r="E133" s="899"/>
      <c r="F133" s="899"/>
      <c r="G133" s="899"/>
      <c r="H133" s="899"/>
      <c r="I133" s="899"/>
      <c r="J133" s="899"/>
      <c r="K133" s="899"/>
      <c r="L133" s="899"/>
      <c r="M133" s="900"/>
      <c r="N133" s="227"/>
      <c r="O133" s="720"/>
      <c r="P133" s="720"/>
    </row>
    <row r="134" spans="1:16" s="1" customFormat="1">
      <c r="A134" s="227"/>
      <c r="B134" s="898"/>
      <c r="C134" s="899"/>
      <c r="D134" s="899"/>
      <c r="E134" s="899"/>
      <c r="F134" s="899"/>
      <c r="G134" s="899"/>
      <c r="H134" s="899"/>
      <c r="I134" s="899"/>
      <c r="J134" s="899"/>
      <c r="K134" s="899"/>
      <c r="L134" s="899"/>
      <c r="M134" s="900"/>
      <c r="N134" s="227"/>
      <c r="O134" s="720"/>
      <c r="P134" s="720"/>
    </row>
    <row r="135" spans="1:16" s="1" customFormat="1">
      <c r="A135" s="227"/>
      <c r="B135" s="898"/>
      <c r="C135" s="899"/>
      <c r="D135" s="899"/>
      <c r="E135" s="899"/>
      <c r="F135" s="899"/>
      <c r="G135" s="899"/>
      <c r="H135" s="899"/>
      <c r="I135" s="899"/>
      <c r="J135" s="899"/>
      <c r="K135" s="899"/>
      <c r="L135" s="899"/>
      <c r="M135" s="900"/>
      <c r="N135" s="227"/>
      <c r="O135" s="720"/>
      <c r="P135" s="720"/>
    </row>
    <row r="136" spans="1:16" s="1" customFormat="1">
      <c r="A136" s="227"/>
      <c r="B136" s="898"/>
      <c r="C136" s="899"/>
      <c r="D136" s="899"/>
      <c r="E136" s="899"/>
      <c r="F136" s="899"/>
      <c r="G136" s="899"/>
      <c r="H136" s="899"/>
      <c r="I136" s="899"/>
      <c r="J136" s="899"/>
      <c r="K136" s="899"/>
      <c r="L136" s="899"/>
      <c r="M136" s="900"/>
      <c r="N136" s="227"/>
      <c r="O136" s="720"/>
      <c r="P136" s="720"/>
    </row>
    <row r="137" spans="1:16" s="1" customFormat="1">
      <c r="A137" s="227"/>
      <c r="B137" s="822"/>
      <c r="C137" s="901"/>
      <c r="D137" s="901"/>
      <c r="E137" s="901"/>
      <c r="F137" s="901"/>
      <c r="G137" s="901"/>
      <c r="H137" s="901"/>
      <c r="I137" s="901"/>
      <c r="J137" s="901"/>
      <c r="K137" s="901"/>
      <c r="L137" s="901"/>
      <c r="M137" s="902"/>
      <c r="N137" s="227"/>
      <c r="O137" s="720"/>
      <c r="P137" s="720"/>
    </row>
    <row r="138" spans="1:16" ht="9" customHeight="1">
      <c r="A138" s="720"/>
      <c r="B138" s="720"/>
      <c r="C138" s="720"/>
      <c r="D138" s="720"/>
      <c r="E138" s="720"/>
      <c r="F138" s="720"/>
      <c r="G138" s="720"/>
      <c r="H138" s="720"/>
      <c r="I138" s="720"/>
      <c r="J138" s="720"/>
      <c r="K138" s="720"/>
      <c r="L138" s="720"/>
      <c r="M138" s="720"/>
      <c r="N138" s="720"/>
      <c r="O138" s="720"/>
      <c r="P138" s="720"/>
    </row>
    <row r="139" spans="1:16" ht="21">
      <c r="A139" s="720"/>
      <c r="B139" s="228" t="s">
        <v>1361</v>
      </c>
      <c r="C139" s="720"/>
      <c r="D139" s="720"/>
      <c r="E139" s="720"/>
      <c r="F139" s="720"/>
      <c r="G139" s="720"/>
      <c r="H139" s="720"/>
      <c r="I139" s="720"/>
      <c r="J139" s="720"/>
      <c r="K139" s="720"/>
      <c r="L139" s="720"/>
      <c r="M139" s="720"/>
      <c r="N139" s="720"/>
      <c r="O139" s="720"/>
      <c r="P139" s="720"/>
    </row>
    <row r="140" spans="1:16" s="21" customFormat="1"/>
    <row r="141" spans="1:16" s="21" customFormat="1"/>
    <row r="142" spans="1:16" s="21" customFormat="1"/>
    <row r="143" spans="1:16" s="21" customFormat="1"/>
    <row r="144" spans="1:16" s="21" customFormat="1"/>
    <row r="145" s="21" customFormat="1"/>
    <row r="146" s="21" customFormat="1"/>
    <row r="147" s="21" customFormat="1"/>
    <row r="148" s="21" customFormat="1"/>
  </sheetData>
  <sheetProtection algorithmName="SHA-512" hashValue="sXpH15MyqP7HLRTJUP89mijun2m0DyvzoOrWKQOSELbQvsGWwK9DrEczesytLdFaQ2fJ9KH0BUvNwx987L/bVQ==" saltValue="q4PPoSHJ9mUmvlHVE8tftQ==" spinCount="100000" sheet="1" selectLockedCells="1"/>
  <mergeCells count="125">
    <mergeCell ref="B16:E16"/>
    <mergeCell ref="B17:C19"/>
    <mergeCell ref="B20:C22"/>
    <mergeCell ref="B23:C25"/>
    <mergeCell ref="D17:E17"/>
    <mergeCell ref="D18:E18"/>
    <mergeCell ref="D19:E19"/>
    <mergeCell ref="D20:E20"/>
    <mergeCell ref="D21:E21"/>
    <mergeCell ref="D22:E22"/>
    <mergeCell ref="D23:E23"/>
    <mergeCell ref="B130:M137"/>
    <mergeCell ref="L112:M112"/>
    <mergeCell ref="E112:F112"/>
    <mergeCell ref="J113:K114"/>
    <mergeCell ref="L113:M114"/>
    <mergeCell ref="J115:K116"/>
    <mergeCell ref="L115:M116"/>
    <mergeCell ref="J117:K118"/>
    <mergeCell ref="L117:M118"/>
    <mergeCell ref="D113:D114"/>
    <mergeCell ref="E113:F114"/>
    <mergeCell ref="G113:H114"/>
    <mergeCell ref="I113:I114"/>
    <mergeCell ref="D115:D116"/>
    <mergeCell ref="I115:I116"/>
    <mergeCell ref="D117:D118"/>
    <mergeCell ref="G112:H112"/>
    <mergeCell ref="J112:K112"/>
    <mergeCell ref="G117:H118"/>
    <mergeCell ref="I117:I118"/>
    <mergeCell ref="J119:K120"/>
    <mergeCell ref="L119:M120"/>
    <mergeCell ref="D121:D122"/>
    <mergeCell ref="E121:F122"/>
    <mergeCell ref="G115:H116"/>
    <mergeCell ref="B95:D97"/>
    <mergeCell ref="B99:D100"/>
    <mergeCell ref="B101:D103"/>
    <mergeCell ref="B94:H94"/>
    <mergeCell ref="F97:H97"/>
    <mergeCell ref="F100:H100"/>
    <mergeCell ref="E83:G83"/>
    <mergeCell ref="E84:G84"/>
    <mergeCell ref="G121:H122"/>
    <mergeCell ref="I121:I122"/>
    <mergeCell ref="J121:K122"/>
    <mergeCell ref="L121:M122"/>
    <mergeCell ref="D119:D120"/>
    <mergeCell ref="E119:F120"/>
    <mergeCell ref="G119:H120"/>
    <mergeCell ref="I119:I120"/>
    <mergeCell ref="D24:E24"/>
    <mergeCell ref="D25:E25"/>
    <mergeCell ref="B26:E26"/>
    <mergeCell ref="B27:C29"/>
    <mergeCell ref="D27:E27"/>
    <mergeCell ref="D28:E28"/>
    <mergeCell ref="D29:E29"/>
    <mergeCell ref="B38:B40"/>
    <mergeCell ref="C38:E38"/>
    <mergeCell ref="B46:E47"/>
    <mergeCell ref="F46:H46"/>
    <mergeCell ref="I46:M46"/>
    <mergeCell ref="E72:G72"/>
    <mergeCell ref="B83:C83"/>
    <mergeCell ref="E85:G85"/>
    <mergeCell ref="E115:F116"/>
    <mergeCell ref="A121:A122"/>
    <mergeCell ref="B112:C112"/>
    <mergeCell ref="A113:A114"/>
    <mergeCell ref="A115:A116"/>
    <mergeCell ref="A117:A118"/>
    <mergeCell ref="A119:A120"/>
    <mergeCell ref="E117:F118"/>
    <mergeCell ref="B55:E55"/>
    <mergeCell ref="B54:E54"/>
    <mergeCell ref="C58:E58"/>
    <mergeCell ref="B56:E56"/>
    <mergeCell ref="B57:B58"/>
    <mergeCell ref="C57:E57"/>
    <mergeCell ref="B59:E59"/>
    <mergeCell ref="B70:C70"/>
    <mergeCell ref="B104:H104"/>
    <mergeCell ref="F103:H103"/>
    <mergeCell ref="E95:H95"/>
    <mergeCell ref="E96:H96"/>
    <mergeCell ref="B98:H98"/>
    <mergeCell ref="E99:H99"/>
    <mergeCell ref="E101:H101"/>
    <mergeCell ref="E102:H102"/>
    <mergeCell ref="E71:G71"/>
    <mergeCell ref="N46:O47"/>
    <mergeCell ref="B51:E51"/>
    <mergeCell ref="B52:E52"/>
    <mergeCell ref="B30:C32"/>
    <mergeCell ref="D30:E30"/>
    <mergeCell ref="D31:E31"/>
    <mergeCell ref="D32:E32"/>
    <mergeCell ref="B33:C35"/>
    <mergeCell ref="D33:E33"/>
    <mergeCell ref="D34:E34"/>
    <mergeCell ref="D35:E35"/>
    <mergeCell ref="C39:E39"/>
    <mergeCell ref="C40:E40"/>
    <mergeCell ref="B49:E49"/>
    <mergeCell ref="N49:O49"/>
    <mergeCell ref="B41:E41"/>
    <mergeCell ref="B48:E48"/>
    <mergeCell ref="N48:O48"/>
    <mergeCell ref="N50:O50"/>
    <mergeCell ref="B50:E50"/>
    <mergeCell ref="B36:E36"/>
    <mergeCell ref="N51:O51"/>
    <mergeCell ref="N52:O52"/>
    <mergeCell ref="B37:E37"/>
    <mergeCell ref="N59:O59"/>
    <mergeCell ref="N55:O55"/>
    <mergeCell ref="N56:O56"/>
    <mergeCell ref="N57:O57"/>
    <mergeCell ref="N58:O58"/>
    <mergeCell ref="N54:O54"/>
    <mergeCell ref="B53:E53"/>
    <mergeCell ref="N53:O53"/>
    <mergeCell ref="E70:G70"/>
  </mergeCells>
  <phoneticPr fontId="3"/>
  <dataValidations count="7">
    <dataValidation imeMode="on" allowBlank="1" showInputMessage="1" showErrorMessage="1" sqref="B130:M137 E70:E72 C57:E58 C38:E40 I121:J121 E113 G113 I113:J113 E115 G115 I115:J115 E117 G117 I117:J117 E119 G119 I119:J119 E121 G121 E83:E85 F100 F97 F103" xr:uid="{00000000-0002-0000-0B00-000000000000}"/>
    <dataValidation type="whole" imeMode="off" allowBlank="1" showInputMessage="1" showErrorMessage="1" sqref="I80:J85 P59:P60 F43 K74 I74:J76 I64:J72 F107:J107 F17:H42 F48:M60 N48:P58 I87:K89 I95:J104 I91 J91:J104 K91:K94" xr:uid="{00000000-0002-0000-0B00-000001000000}">
      <formula1>0</formula1>
      <formula2>9999999999</formula2>
    </dataValidation>
    <dataValidation type="whole" imeMode="off" allowBlank="1" showInputMessage="1" showErrorMessage="1" sqref="D113 D115 D117 D119 D121" xr:uid="{00000000-0002-0000-0B00-000002000000}">
      <formula1>0</formula1>
      <formula2>150</formula2>
    </dataValidation>
    <dataValidation type="whole" imeMode="off" allowBlank="1" showInputMessage="1" showErrorMessage="1" sqref="L113 L115 L117 L119 L121" xr:uid="{00000000-0002-0000-0B00-000003000000}">
      <formula1>0</formula1>
      <formula2>1000</formula2>
    </dataValidation>
    <dataValidation type="whole" imeMode="off" allowBlank="1" showInputMessage="1" showErrorMessage="1" sqref="A113:A122" xr:uid="{A198294E-DED6-4A9E-ADF4-9207A234D076}">
      <formula1>1900</formula1>
      <formula2>2030</formula2>
    </dataValidation>
    <dataValidation type="list" allowBlank="1" showInputMessage="1" prompt="セル右側▼をクリックしてください。" sqref="E9" xr:uid="{3BE83391-0EF4-4154-BA46-9B7723E586D5}">
      <formula1>"✓"</formula1>
    </dataValidation>
    <dataValidation type="list" allowBlank="1" sqref="B113:B122" xr:uid="{13763B3D-6B00-4A8A-96E5-62564284B673}">
      <formula1>"✓"</formula1>
    </dataValidation>
  </dataValidations>
  <pageMargins left="0.39370078740157483" right="0" top="0.62992125984251968" bottom="0.62992125984251968" header="0.51181102362204722" footer="0.51181102362204722"/>
  <pageSetup paperSize="9" scale="85" orientation="portrait" horizontalDpi="4294967295" verticalDpi="300" r:id="rId1"/>
  <headerFooter alignWithMargins="0">
    <oddHeader>&amp;A</oddHeader>
    <oddFooter>&amp;P / &amp;N ページ</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43"/>
  <sheetViews>
    <sheetView zoomScaleNormal="100" workbookViewId="0">
      <selection activeCell="A2" sqref="A2"/>
    </sheetView>
  </sheetViews>
  <sheetFormatPr defaultColWidth="6.625" defaultRowHeight="13.5"/>
  <cols>
    <col min="1" max="16384" width="6.625" style="22"/>
  </cols>
  <sheetData>
    <row r="1" spans="1:14" ht="21">
      <c r="A1" s="739" t="s">
        <v>188</v>
      </c>
      <c r="B1" s="739"/>
      <c r="C1" s="739"/>
      <c r="D1" s="739"/>
      <c r="E1" s="739"/>
      <c r="F1" s="739"/>
      <c r="G1" s="739"/>
      <c r="H1" s="739"/>
      <c r="I1" s="739"/>
      <c r="J1" s="739"/>
      <c r="K1" s="739"/>
      <c r="L1" s="739"/>
      <c r="M1" s="739"/>
      <c r="N1" s="740"/>
    </row>
    <row r="2" spans="1:14">
      <c r="A2" s="741"/>
      <c r="B2" s="740"/>
      <c r="C2" s="740"/>
      <c r="D2" s="740"/>
      <c r="E2" s="740"/>
      <c r="F2" s="740"/>
      <c r="G2" s="740"/>
      <c r="H2" s="740"/>
      <c r="I2" s="740"/>
      <c r="J2" s="740"/>
      <c r="K2" s="740"/>
      <c r="L2" s="740"/>
      <c r="M2" s="740"/>
      <c r="N2" s="740"/>
    </row>
    <row r="3" spans="1:14">
      <c r="A3" s="740"/>
      <c r="B3" s="104"/>
      <c r="C3" s="105"/>
      <c r="D3" s="105"/>
      <c r="E3" s="105"/>
      <c r="F3" s="105"/>
      <c r="G3" s="105"/>
      <c r="H3" s="105"/>
      <c r="I3" s="105"/>
      <c r="J3" s="105"/>
      <c r="K3" s="105"/>
      <c r="L3" s="106"/>
      <c r="M3" s="740"/>
      <c r="N3" s="740"/>
    </row>
    <row r="4" spans="1:14">
      <c r="A4" s="740"/>
      <c r="B4" s="107"/>
      <c r="C4" s="154" t="s">
        <v>1363</v>
      </c>
      <c r="D4" s="50"/>
      <c r="E4" s="50"/>
      <c r="F4" s="50"/>
      <c r="G4" s="50"/>
      <c r="H4" s="50"/>
      <c r="I4" s="50"/>
      <c r="J4" s="50"/>
      <c r="K4" s="50"/>
      <c r="L4" s="108"/>
      <c r="M4" s="740"/>
      <c r="N4" s="740"/>
    </row>
    <row r="5" spans="1:14">
      <c r="A5" s="740"/>
      <c r="B5" s="107"/>
      <c r="C5" s="50" t="s">
        <v>112</v>
      </c>
      <c r="D5" s="50"/>
      <c r="E5" s="113"/>
      <c r="F5" s="154" t="s">
        <v>113</v>
      </c>
      <c r="G5" s="50"/>
      <c r="H5" s="50"/>
      <c r="I5" s="50"/>
      <c r="J5" s="50"/>
      <c r="K5" s="50"/>
      <c r="L5" s="108"/>
      <c r="M5" s="740"/>
      <c r="N5" s="740"/>
    </row>
    <row r="6" spans="1:14" ht="3" customHeight="1" thickBot="1">
      <c r="A6" s="740"/>
      <c r="B6" s="107"/>
      <c r="C6" s="50"/>
      <c r="D6" s="50"/>
      <c r="E6" s="50"/>
      <c r="F6" s="154"/>
      <c r="G6" s="50"/>
      <c r="H6" s="50"/>
      <c r="I6" s="50"/>
      <c r="J6" s="50"/>
      <c r="K6" s="50"/>
      <c r="L6" s="108"/>
      <c r="M6" s="740"/>
      <c r="N6" s="740"/>
    </row>
    <row r="7" spans="1:14" ht="15" thickTop="1" thickBot="1">
      <c r="A7" s="740"/>
      <c r="B7" s="107"/>
      <c r="C7" s="50"/>
      <c r="D7" s="50"/>
      <c r="E7" s="51"/>
      <c r="F7" s="154" t="s">
        <v>114</v>
      </c>
      <c r="G7" s="50"/>
      <c r="H7" s="50"/>
      <c r="I7" s="50"/>
      <c r="J7" s="50"/>
      <c r="K7" s="50"/>
      <c r="L7" s="108"/>
      <c r="M7" s="740"/>
      <c r="N7" s="740"/>
    </row>
    <row r="8" spans="1:14" ht="3" customHeight="1" thickTop="1">
      <c r="A8" s="740"/>
      <c r="B8" s="107"/>
      <c r="C8" s="50"/>
      <c r="D8" s="50"/>
      <c r="E8" s="50"/>
      <c r="F8" s="154"/>
      <c r="G8" s="50"/>
      <c r="H8" s="50"/>
      <c r="I8" s="50"/>
      <c r="J8" s="50"/>
      <c r="K8" s="50"/>
      <c r="L8" s="108"/>
      <c r="M8" s="740"/>
      <c r="N8" s="740"/>
    </row>
    <row r="9" spans="1:14">
      <c r="A9" s="740"/>
      <c r="B9" s="107"/>
      <c r="C9" s="50"/>
      <c r="D9" s="50"/>
      <c r="E9" s="164" t="s">
        <v>1225</v>
      </c>
      <c r="F9" s="154" t="s">
        <v>115</v>
      </c>
      <c r="G9" s="50"/>
      <c r="H9" s="50"/>
      <c r="I9" s="50"/>
      <c r="J9" s="50"/>
      <c r="K9" s="50"/>
      <c r="L9" s="108"/>
      <c r="M9" s="740"/>
      <c r="N9" s="740"/>
    </row>
    <row r="10" spans="1:14">
      <c r="A10" s="740"/>
      <c r="B10" s="109"/>
      <c r="C10" s="110"/>
      <c r="D10" s="110"/>
      <c r="E10" s="110"/>
      <c r="F10" s="110"/>
      <c r="G10" s="110"/>
      <c r="H10" s="110"/>
      <c r="I10" s="110"/>
      <c r="J10" s="110"/>
      <c r="K10" s="110"/>
      <c r="L10" s="111"/>
      <c r="M10" s="740"/>
      <c r="N10" s="740"/>
    </row>
    <row r="11" spans="1:14">
      <c r="A11" s="740"/>
      <c r="B11" s="740"/>
      <c r="C11" s="740"/>
      <c r="D11" s="740"/>
      <c r="E11" s="740"/>
      <c r="F11" s="740"/>
      <c r="G11" s="740"/>
      <c r="H11" s="740"/>
      <c r="I11" s="740"/>
      <c r="J11" s="740"/>
      <c r="K11" s="740"/>
      <c r="L11" s="740"/>
      <c r="M11" s="740"/>
      <c r="N11" s="740"/>
    </row>
    <row r="12" spans="1:14" ht="17.25">
      <c r="A12" s="742" t="s">
        <v>1488</v>
      </c>
      <c r="B12" s="742"/>
      <c r="C12" s="742"/>
      <c r="D12" s="742"/>
      <c r="E12" s="742"/>
      <c r="F12" s="742"/>
      <c r="G12" s="742"/>
      <c r="H12" s="742"/>
      <c r="I12" s="742"/>
      <c r="J12" s="742"/>
      <c r="K12" s="742"/>
      <c r="L12" s="742"/>
      <c r="M12" s="742"/>
      <c r="N12" s="740"/>
    </row>
    <row r="13" spans="1:14">
      <c r="A13" s="740"/>
      <c r="B13" s="743"/>
      <c r="C13" s="740"/>
      <c r="D13" s="740"/>
      <c r="E13" s="740"/>
      <c r="F13" s="740"/>
      <c r="G13" s="740"/>
      <c r="H13" s="740"/>
      <c r="I13" s="740"/>
      <c r="J13" s="740"/>
      <c r="K13" s="740"/>
      <c r="L13" s="740"/>
      <c r="M13" s="744"/>
      <c r="N13" s="740"/>
    </row>
    <row r="14" spans="1:14" ht="14.25" thickBot="1">
      <c r="A14" s="740"/>
      <c r="B14" s="1529" t="s">
        <v>1605</v>
      </c>
      <c r="C14" s="1529"/>
      <c r="D14" s="1529"/>
      <c r="E14" s="869"/>
      <c r="F14" s="869"/>
      <c r="G14" s="243" t="s">
        <v>1251</v>
      </c>
      <c r="H14" s="243" t="s">
        <v>1253</v>
      </c>
      <c r="I14" s="745" t="s">
        <v>284</v>
      </c>
      <c r="J14" s="740"/>
      <c r="K14" s="745"/>
      <c r="L14" s="740"/>
      <c r="M14" s="740"/>
      <c r="N14" s="740"/>
    </row>
    <row r="15" spans="1:14" ht="15" thickTop="1" thickBot="1">
      <c r="A15" s="740"/>
      <c r="B15" s="1506" t="s">
        <v>1168</v>
      </c>
      <c r="C15" s="1504"/>
      <c r="D15" s="1504"/>
      <c r="E15" s="1504"/>
      <c r="F15" s="1537"/>
      <c r="G15" s="76"/>
      <c r="H15" s="76"/>
      <c r="I15" s="746">
        <f>SUM(G15:H15)</f>
        <v>0</v>
      </c>
      <c r="J15" s="740"/>
      <c r="K15" s="745"/>
      <c r="L15" s="740"/>
      <c r="M15" s="740"/>
      <c r="N15" s="740"/>
    </row>
    <row r="16" spans="1:14" ht="14.25" customHeight="1" thickTop="1" thickBot="1">
      <c r="A16" s="740"/>
      <c r="B16" s="1538" t="s">
        <v>452</v>
      </c>
      <c r="C16" s="1539"/>
      <c r="D16" s="1539"/>
      <c r="E16" s="1502" t="s">
        <v>453</v>
      </c>
      <c r="F16" s="1502"/>
      <c r="G16" s="76"/>
      <c r="H16" s="76"/>
      <c r="I16" s="746">
        <f>SUM(G16:H16)</f>
        <v>0</v>
      </c>
      <c r="J16" s="740"/>
      <c r="K16" s="740"/>
      <c r="L16" s="740"/>
      <c r="M16" s="740"/>
      <c r="N16" s="740"/>
    </row>
    <row r="17" spans="1:14" ht="15" thickTop="1" thickBot="1">
      <c r="A17" s="740"/>
      <c r="B17" s="1538"/>
      <c r="C17" s="1539"/>
      <c r="D17" s="1539"/>
      <c r="E17" s="1502" t="s">
        <v>454</v>
      </c>
      <c r="F17" s="1502"/>
      <c r="G17" s="76"/>
      <c r="H17" s="76"/>
      <c r="I17" s="746">
        <f t="shared" ref="I17:I32" si="0">SUM(G17:H17)</f>
        <v>0</v>
      </c>
      <c r="J17" s="740"/>
      <c r="K17" s="740"/>
      <c r="L17" s="740"/>
      <c r="M17" s="740"/>
      <c r="N17" s="740"/>
    </row>
    <row r="18" spans="1:14" ht="15" thickTop="1" thickBot="1">
      <c r="A18" s="740"/>
      <c r="B18" s="1538"/>
      <c r="C18" s="1539"/>
      <c r="D18" s="1539"/>
      <c r="E18" s="1502" t="s">
        <v>455</v>
      </c>
      <c r="F18" s="1502"/>
      <c r="G18" s="76"/>
      <c r="H18" s="76"/>
      <c r="I18" s="746">
        <f t="shared" si="0"/>
        <v>0</v>
      </c>
      <c r="J18" s="740"/>
      <c r="K18" s="740"/>
      <c r="L18" s="740"/>
      <c r="M18" s="740"/>
      <c r="N18" s="740"/>
    </row>
    <row r="19" spans="1:14" ht="15" thickTop="1" thickBot="1">
      <c r="A19" s="740"/>
      <c r="B19" s="1538"/>
      <c r="C19" s="1539"/>
      <c r="D19" s="1539"/>
      <c r="E19" s="1502" t="s">
        <v>456</v>
      </c>
      <c r="F19" s="1502"/>
      <c r="G19" s="76"/>
      <c r="H19" s="76"/>
      <c r="I19" s="746">
        <f t="shared" si="0"/>
        <v>0</v>
      </c>
      <c r="J19" s="740"/>
      <c r="K19" s="740"/>
      <c r="L19" s="740"/>
      <c r="M19" s="740"/>
      <c r="N19" s="740"/>
    </row>
    <row r="20" spans="1:14" ht="15" thickTop="1" thickBot="1">
      <c r="A20" s="740"/>
      <c r="B20" s="1538"/>
      <c r="C20" s="1539"/>
      <c r="D20" s="1539"/>
      <c r="E20" s="1502" t="s">
        <v>457</v>
      </c>
      <c r="F20" s="1502"/>
      <c r="G20" s="76"/>
      <c r="H20" s="76"/>
      <c r="I20" s="746">
        <f t="shared" si="0"/>
        <v>0</v>
      </c>
      <c r="J20" s="740"/>
      <c r="K20" s="740"/>
      <c r="L20" s="740"/>
      <c r="M20" s="740"/>
      <c r="N20" s="740"/>
    </row>
    <row r="21" spans="1:14" ht="15" thickTop="1" thickBot="1">
      <c r="A21" s="740"/>
      <c r="B21" s="1538"/>
      <c r="C21" s="1539"/>
      <c r="D21" s="1539"/>
      <c r="E21" s="1502" t="s">
        <v>365</v>
      </c>
      <c r="F21" s="1502"/>
      <c r="G21" s="76"/>
      <c r="H21" s="76"/>
      <c r="I21" s="746">
        <f t="shared" si="0"/>
        <v>0</v>
      </c>
      <c r="J21" s="740"/>
      <c r="K21" s="740"/>
      <c r="L21" s="740"/>
      <c r="M21" s="740"/>
      <c r="N21" s="740"/>
    </row>
    <row r="22" spans="1:14" ht="14.25" customHeight="1" thickTop="1" thickBot="1">
      <c r="A22" s="740"/>
      <c r="B22" s="1538" t="s">
        <v>460</v>
      </c>
      <c r="C22" s="1539"/>
      <c r="D22" s="1539"/>
      <c r="E22" s="1502" t="s">
        <v>454</v>
      </c>
      <c r="F22" s="1502"/>
      <c r="G22" s="76"/>
      <c r="H22" s="76"/>
      <c r="I22" s="746">
        <f t="shared" si="0"/>
        <v>0</v>
      </c>
      <c r="J22" s="740"/>
      <c r="K22" s="740"/>
      <c r="L22" s="740"/>
      <c r="M22" s="740"/>
      <c r="N22" s="740"/>
    </row>
    <row r="23" spans="1:14" ht="15" thickTop="1" thickBot="1">
      <c r="A23" s="740"/>
      <c r="B23" s="1538"/>
      <c r="C23" s="1539"/>
      <c r="D23" s="1539"/>
      <c r="E23" s="1502" t="s">
        <v>455</v>
      </c>
      <c r="F23" s="1502"/>
      <c r="G23" s="76"/>
      <c r="H23" s="76"/>
      <c r="I23" s="746">
        <f t="shared" si="0"/>
        <v>0</v>
      </c>
      <c r="J23" s="740"/>
      <c r="K23" s="740"/>
      <c r="L23" s="740"/>
      <c r="M23" s="740"/>
      <c r="N23" s="740"/>
    </row>
    <row r="24" spans="1:14" ht="15" thickTop="1" thickBot="1">
      <c r="A24" s="740"/>
      <c r="B24" s="1538"/>
      <c r="C24" s="1539"/>
      <c r="D24" s="1539"/>
      <c r="E24" s="1502" t="s">
        <v>365</v>
      </c>
      <c r="F24" s="1502"/>
      <c r="G24" s="76"/>
      <c r="H24" s="76"/>
      <c r="I24" s="746">
        <f t="shared" si="0"/>
        <v>0</v>
      </c>
      <c r="J24" s="740"/>
      <c r="K24" s="740"/>
      <c r="L24" s="740"/>
      <c r="M24" s="740"/>
      <c r="N24" s="740"/>
    </row>
    <row r="25" spans="1:14" ht="15" thickTop="1" thickBot="1">
      <c r="A25" s="740"/>
      <c r="B25" s="1506" t="s">
        <v>461</v>
      </c>
      <c r="C25" s="1504"/>
      <c r="D25" s="1504"/>
      <c r="E25" s="1504"/>
      <c r="F25" s="1537"/>
      <c r="G25" s="76"/>
      <c r="H25" s="76"/>
      <c r="I25" s="746">
        <f t="shared" si="0"/>
        <v>0</v>
      </c>
      <c r="J25" s="740"/>
      <c r="K25" s="740"/>
      <c r="L25" s="740"/>
      <c r="M25" s="740"/>
      <c r="N25" s="740"/>
    </row>
    <row r="26" spans="1:14" ht="15" thickTop="1" thickBot="1">
      <c r="A26" s="740"/>
      <c r="B26" s="1540" t="s">
        <v>595</v>
      </c>
      <c r="C26" s="1541"/>
      <c r="D26" s="1541"/>
      <c r="E26" s="1502" t="s">
        <v>463</v>
      </c>
      <c r="F26" s="1502"/>
      <c r="G26" s="76"/>
      <c r="H26" s="76"/>
      <c r="I26" s="746">
        <f t="shared" si="0"/>
        <v>0</v>
      </c>
      <c r="J26" s="740"/>
      <c r="K26" s="740"/>
      <c r="L26" s="740"/>
      <c r="M26" s="740"/>
      <c r="N26" s="740"/>
    </row>
    <row r="27" spans="1:14" ht="15" thickTop="1" thickBot="1">
      <c r="A27" s="740"/>
      <c r="B27" s="1540"/>
      <c r="C27" s="1541"/>
      <c r="D27" s="1541"/>
      <c r="E27" s="1502" t="s">
        <v>464</v>
      </c>
      <c r="F27" s="1502"/>
      <c r="G27" s="76"/>
      <c r="H27" s="76"/>
      <c r="I27" s="746">
        <f t="shared" si="0"/>
        <v>0</v>
      </c>
      <c r="J27" s="740"/>
      <c r="K27" s="740"/>
      <c r="L27" s="740"/>
      <c r="M27" s="740"/>
      <c r="N27" s="740"/>
    </row>
    <row r="28" spans="1:14" ht="15" thickTop="1" thickBot="1">
      <c r="A28" s="740"/>
      <c r="B28" s="1540"/>
      <c r="C28" s="1541"/>
      <c r="D28" s="1541"/>
      <c r="E28" s="1502" t="s">
        <v>365</v>
      </c>
      <c r="F28" s="1502"/>
      <c r="G28" s="76"/>
      <c r="H28" s="76"/>
      <c r="I28" s="746">
        <f t="shared" si="0"/>
        <v>0</v>
      </c>
      <c r="J28" s="740"/>
      <c r="K28" s="740"/>
      <c r="L28" s="740"/>
      <c r="M28" s="740"/>
      <c r="N28" s="740"/>
    </row>
    <row r="29" spans="1:14" ht="15" thickTop="1" thickBot="1">
      <c r="A29" s="740"/>
      <c r="B29" s="1506" t="s">
        <v>465</v>
      </c>
      <c r="C29" s="1504"/>
      <c r="D29" s="1504"/>
      <c r="E29" s="1504"/>
      <c r="F29" s="1537"/>
      <c r="G29" s="76"/>
      <c r="H29" s="76"/>
      <c r="I29" s="746">
        <f t="shared" si="0"/>
        <v>0</v>
      </c>
      <c r="J29" s="740"/>
      <c r="K29" s="740"/>
      <c r="L29" s="740"/>
      <c r="M29" s="740"/>
      <c r="N29" s="740"/>
    </row>
    <row r="30" spans="1:14" ht="15" thickTop="1" thickBot="1">
      <c r="A30" s="740"/>
      <c r="B30" s="1502" t="s">
        <v>466</v>
      </c>
      <c r="C30" s="1497"/>
      <c r="D30" s="1497"/>
      <c r="E30" s="1502" t="s">
        <v>467</v>
      </c>
      <c r="F30" s="1502"/>
      <c r="G30" s="76"/>
      <c r="H30" s="76"/>
      <c r="I30" s="746">
        <f t="shared" si="0"/>
        <v>0</v>
      </c>
      <c r="J30" s="740"/>
      <c r="K30" s="740"/>
      <c r="L30" s="740"/>
      <c r="M30" s="740"/>
      <c r="N30" s="740"/>
    </row>
    <row r="31" spans="1:14" ht="15" thickTop="1" thickBot="1">
      <c r="A31" s="740"/>
      <c r="B31" s="1502"/>
      <c r="C31" s="1497"/>
      <c r="D31" s="1497"/>
      <c r="E31" s="1528" t="s">
        <v>365</v>
      </c>
      <c r="F31" s="1528"/>
      <c r="G31" s="76"/>
      <c r="H31" s="76"/>
      <c r="I31" s="746">
        <f t="shared" si="0"/>
        <v>0</v>
      </c>
      <c r="J31" s="740"/>
      <c r="K31" s="740"/>
      <c r="L31" s="740"/>
      <c r="M31" s="740"/>
      <c r="N31" s="740"/>
    </row>
    <row r="32" spans="1:14" ht="15" thickTop="1" thickBot="1">
      <c r="A32" s="740"/>
      <c r="B32" s="1528" t="s">
        <v>254</v>
      </c>
      <c r="C32" s="1528"/>
      <c r="D32" s="1528"/>
      <c r="E32" s="1530"/>
      <c r="F32" s="1530"/>
      <c r="G32" s="76"/>
      <c r="H32" s="76"/>
      <c r="I32" s="746">
        <f t="shared" si="0"/>
        <v>0</v>
      </c>
      <c r="J32" s="740"/>
      <c r="K32" s="740"/>
      <c r="L32" s="740"/>
      <c r="M32" s="740"/>
      <c r="N32" s="740"/>
    </row>
    <row r="33" spans="1:14" ht="14.25" thickTop="1">
      <c r="A33" s="740"/>
      <c r="B33" s="1527"/>
      <c r="C33" s="1527"/>
      <c r="D33" s="1527"/>
      <c r="E33" s="740"/>
      <c r="F33" s="747" t="s">
        <v>284</v>
      </c>
      <c r="G33" s="746">
        <f>SUM(G15:G32)</f>
        <v>0</v>
      </c>
      <c r="H33" s="746">
        <f>SUM(H15:H32)</f>
        <v>0</v>
      </c>
      <c r="I33" s="746">
        <f>SUM(G33:H33)</f>
        <v>0</v>
      </c>
      <c r="J33" s="740"/>
      <c r="K33" s="740"/>
      <c r="L33" s="740"/>
      <c r="M33" s="740"/>
      <c r="N33" s="740"/>
    </row>
    <row r="34" spans="1:14">
      <c r="A34" s="740"/>
      <c r="B34" s="743"/>
      <c r="C34" s="748"/>
      <c r="D34" s="748"/>
      <c r="E34" s="748"/>
      <c r="F34" s="740"/>
      <c r="G34" s="744"/>
      <c r="H34" s="744"/>
      <c r="I34" s="744"/>
      <c r="J34" s="744"/>
      <c r="K34" s="744"/>
      <c r="L34" s="744"/>
      <c r="M34" s="744"/>
      <c r="N34" s="740"/>
    </row>
    <row r="35" spans="1:14" s="23" customFormat="1" ht="15">
      <c r="A35" s="749" t="s">
        <v>1489</v>
      </c>
      <c r="B35" s="749"/>
      <c r="C35" s="749"/>
      <c r="D35" s="749"/>
      <c r="E35" s="749"/>
      <c r="F35" s="749"/>
      <c r="G35" s="749"/>
      <c r="H35" s="749"/>
      <c r="I35" s="749"/>
      <c r="J35" s="749"/>
      <c r="K35" s="749"/>
      <c r="L35" s="749"/>
      <c r="M35" s="749"/>
      <c r="N35" s="750"/>
    </row>
    <row r="36" spans="1:14">
      <c r="A36" s="743"/>
      <c r="B36" s="740"/>
      <c r="C36" s="740"/>
      <c r="D36" s="740"/>
      <c r="E36" s="740"/>
      <c r="F36" s="740"/>
      <c r="G36" s="744"/>
      <c r="H36" s="744"/>
      <c r="I36" s="744"/>
      <c r="J36" s="744"/>
      <c r="K36" s="744"/>
      <c r="L36" s="744"/>
      <c r="M36" s="744"/>
      <c r="N36" s="740"/>
    </row>
    <row r="37" spans="1:14" ht="14.25" thickBot="1">
      <c r="A37" s="740"/>
      <c r="B37" s="1529" t="s">
        <v>790</v>
      </c>
      <c r="C37" s="1529"/>
      <c r="D37" s="1529"/>
      <c r="E37" s="869"/>
      <c r="F37" s="869"/>
      <c r="G37" s="243" t="s">
        <v>1251</v>
      </c>
      <c r="H37" s="243" t="s">
        <v>1253</v>
      </c>
      <c r="I37" s="745" t="s">
        <v>284</v>
      </c>
      <c r="J37" s="740"/>
      <c r="K37" s="740"/>
      <c r="L37" s="740"/>
      <c r="M37" s="740"/>
      <c r="N37" s="740"/>
    </row>
    <row r="38" spans="1:14" ht="15" thickTop="1" thickBot="1">
      <c r="A38" s="740"/>
      <c r="B38" s="1532" t="s">
        <v>663</v>
      </c>
      <c r="C38" s="1280"/>
      <c r="D38" s="1280" t="s">
        <v>1234</v>
      </c>
      <c r="E38" s="1533"/>
      <c r="F38" s="1533"/>
      <c r="G38" s="76"/>
      <c r="H38" s="76"/>
      <c r="I38" s="746">
        <f t="shared" ref="I38:I63" si="1">SUM(G38:H38)</f>
        <v>0</v>
      </c>
      <c r="J38" s="740"/>
      <c r="K38" s="740"/>
      <c r="L38" s="740"/>
      <c r="M38" s="740"/>
      <c r="N38" s="740"/>
    </row>
    <row r="39" spans="1:14" ht="15" thickTop="1" thickBot="1">
      <c r="A39" s="740"/>
      <c r="B39" s="1280"/>
      <c r="C39" s="1280"/>
      <c r="D39" s="1280" t="s">
        <v>1238</v>
      </c>
      <c r="E39" s="1533"/>
      <c r="F39" s="1533"/>
      <c r="G39" s="76"/>
      <c r="H39" s="76"/>
      <c r="I39" s="746">
        <f t="shared" si="1"/>
        <v>0</v>
      </c>
      <c r="J39" s="740"/>
      <c r="K39" s="740"/>
      <c r="L39" s="740"/>
      <c r="M39" s="740"/>
      <c r="N39" s="740"/>
    </row>
    <row r="40" spans="1:14" ht="15" thickTop="1" thickBot="1">
      <c r="A40" s="740"/>
      <c r="B40" s="1280"/>
      <c r="C40" s="1280"/>
      <c r="D40" s="1534" t="s">
        <v>662</v>
      </c>
      <c r="E40" s="1535"/>
      <c r="F40" s="1536"/>
      <c r="G40" s="76"/>
      <c r="H40" s="76"/>
      <c r="I40" s="746">
        <f t="shared" si="1"/>
        <v>0</v>
      </c>
      <c r="J40" s="740"/>
      <c r="K40" s="740"/>
      <c r="L40" s="740"/>
      <c r="M40" s="740"/>
      <c r="N40" s="740"/>
    </row>
    <row r="41" spans="1:14" ht="15" thickTop="1" thickBot="1">
      <c r="A41" s="740"/>
      <c r="B41" s="1531" t="s">
        <v>469</v>
      </c>
      <c r="C41" s="1280"/>
      <c r="D41" s="1280" t="s">
        <v>664</v>
      </c>
      <c r="E41" s="1533"/>
      <c r="F41" s="1533"/>
      <c r="G41" s="76"/>
      <c r="H41" s="76"/>
      <c r="I41" s="746">
        <f t="shared" si="1"/>
        <v>0</v>
      </c>
      <c r="J41" s="740"/>
      <c r="K41" s="740"/>
      <c r="L41" s="740"/>
      <c r="M41" s="740"/>
      <c r="N41" s="740"/>
    </row>
    <row r="42" spans="1:14" ht="15" thickTop="1" thickBot="1">
      <c r="A42" s="740"/>
      <c r="B42" s="1280"/>
      <c r="C42" s="1280"/>
      <c r="D42" s="1280" t="s">
        <v>665</v>
      </c>
      <c r="E42" s="1533"/>
      <c r="F42" s="1533"/>
      <c r="G42" s="76"/>
      <c r="H42" s="76"/>
      <c r="I42" s="746">
        <f t="shared" si="1"/>
        <v>0</v>
      </c>
      <c r="J42" s="740"/>
      <c r="K42" s="740"/>
      <c r="L42" s="740"/>
      <c r="M42" s="740"/>
      <c r="N42" s="740"/>
    </row>
    <row r="43" spans="1:14" ht="15" thickTop="1" thickBot="1">
      <c r="A43" s="740"/>
      <c r="B43" s="1499" t="s">
        <v>470</v>
      </c>
      <c r="C43" s="1500"/>
      <c r="D43" s="1500"/>
      <c r="E43" s="1500"/>
      <c r="F43" s="1501"/>
      <c r="G43" s="76"/>
      <c r="H43" s="76"/>
      <c r="I43" s="746">
        <f t="shared" si="1"/>
        <v>0</v>
      </c>
      <c r="J43" s="740"/>
      <c r="K43" s="740"/>
      <c r="L43" s="740"/>
      <c r="M43" s="740"/>
      <c r="N43" s="740"/>
    </row>
    <row r="44" spans="1:14" ht="15" thickTop="1" thickBot="1">
      <c r="A44" s="740"/>
      <c r="B44" s="1499" t="s">
        <v>471</v>
      </c>
      <c r="C44" s="1500"/>
      <c r="D44" s="1500"/>
      <c r="E44" s="1500"/>
      <c r="F44" s="1501"/>
      <c r="G44" s="76"/>
      <c r="H44" s="76"/>
      <c r="I44" s="746">
        <f t="shared" si="1"/>
        <v>0</v>
      </c>
      <c r="J44" s="740"/>
      <c r="K44" s="740"/>
      <c r="L44" s="740"/>
      <c r="M44" s="740"/>
      <c r="N44" s="740"/>
    </row>
    <row r="45" spans="1:14" ht="15" thickTop="1" thickBot="1">
      <c r="A45" s="740"/>
      <c r="B45" s="1509" t="s">
        <v>462</v>
      </c>
      <c r="C45" s="1161"/>
      <c r="D45" s="1507" t="s">
        <v>1236</v>
      </c>
      <c r="E45" s="1508"/>
      <c r="F45" s="1508"/>
      <c r="G45" s="76"/>
      <c r="H45" s="76"/>
      <c r="I45" s="746">
        <f t="shared" si="1"/>
        <v>0</v>
      </c>
      <c r="J45" s="740"/>
      <c r="K45" s="740"/>
      <c r="L45" s="740"/>
      <c r="M45" s="740"/>
      <c r="N45" s="740"/>
    </row>
    <row r="46" spans="1:14" ht="15" thickTop="1" thickBot="1">
      <c r="A46" s="740"/>
      <c r="B46" s="1161"/>
      <c r="C46" s="1161"/>
      <c r="D46" s="1161" t="s">
        <v>661</v>
      </c>
      <c r="E46" s="1128"/>
      <c r="F46" s="1128"/>
      <c r="G46" s="76"/>
      <c r="H46" s="76"/>
      <c r="I46" s="746">
        <f t="shared" si="1"/>
        <v>0</v>
      </c>
      <c r="J46" s="740"/>
      <c r="K46" s="740"/>
      <c r="L46" s="740"/>
      <c r="M46" s="740"/>
      <c r="N46" s="740"/>
    </row>
    <row r="47" spans="1:14" ht="15" thickTop="1" thickBot="1">
      <c r="A47" s="740"/>
      <c r="B47" s="1161"/>
      <c r="C47" s="1161"/>
      <c r="D47" s="1161" t="s">
        <v>662</v>
      </c>
      <c r="E47" s="1128"/>
      <c r="F47" s="1128"/>
      <c r="G47" s="76"/>
      <c r="H47" s="76"/>
      <c r="I47" s="746">
        <f t="shared" si="1"/>
        <v>0</v>
      </c>
      <c r="J47" s="740"/>
      <c r="K47" s="740"/>
      <c r="L47" s="740"/>
      <c r="M47" s="740"/>
      <c r="N47" s="740"/>
    </row>
    <row r="48" spans="1:14" ht="15" thickTop="1" thickBot="1">
      <c r="A48" s="740"/>
      <c r="B48" s="1503" t="s">
        <v>1235</v>
      </c>
      <c r="C48" s="1504"/>
      <c r="D48" s="1504"/>
      <c r="E48" s="1504"/>
      <c r="F48" s="1505"/>
      <c r="G48" s="76"/>
      <c r="H48" s="76"/>
      <c r="I48" s="746">
        <f t="shared" si="1"/>
        <v>0</v>
      </c>
      <c r="J48" s="740"/>
      <c r="K48" s="740"/>
      <c r="L48" s="740"/>
      <c r="M48" s="740"/>
      <c r="N48" s="740"/>
    </row>
    <row r="49" spans="1:14" ht="15" thickTop="1" thickBot="1">
      <c r="A49" s="740"/>
      <c r="B49" s="1506" t="s">
        <v>472</v>
      </c>
      <c r="C49" s="1504"/>
      <c r="D49" s="1504"/>
      <c r="E49" s="1504"/>
      <c r="F49" s="1505"/>
      <c r="G49" s="76"/>
      <c r="H49" s="76"/>
      <c r="I49" s="746">
        <f t="shared" si="1"/>
        <v>0</v>
      </c>
      <c r="J49" s="740"/>
      <c r="K49" s="740"/>
      <c r="L49" s="740"/>
      <c r="M49" s="740"/>
      <c r="N49" s="740"/>
    </row>
    <row r="50" spans="1:14" ht="15" thickTop="1" thickBot="1">
      <c r="A50" s="740"/>
      <c r="B50" s="1506" t="s">
        <v>473</v>
      </c>
      <c r="C50" s="1504"/>
      <c r="D50" s="1504"/>
      <c r="E50" s="1504"/>
      <c r="F50" s="1505"/>
      <c r="G50" s="76"/>
      <c r="H50" s="76"/>
      <c r="I50" s="746">
        <f t="shared" si="1"/>
        <v>0</v>
      </c>
      <c r="J50" s="740"/>
      <c r="K50" s="740"/>
      <c r="L50" s="740"/>
      <c r="M50" s="740"/>
      <c r="N50" s="740"/>
    </row>
    <row r="51" spans="1:14" ht="15" thickTop="1" thickBot="1">
      <c r="A51" s="740"/>
      <c r="B51" s="1506" t="s">
        <v>474</v>
      </c>
      <c r="C51" s="1504"/>
      <c r="D51" s="1504"/>
      <c r="E51" s="1504"/>
      <c r="F51" s="1505"/>
      <c r="G51" s="76"/>
      <c r="H51" s="76"/>
      <c r="I51" s="746">
        <f t="shared" si="1"/>
        <v>0</v>
      </c>
      <c r="J51" s="740"/>
      <c r="K51" s="740"/>
      <c r="L51" s="740"/>
      <c r="M51" s="740"/>
      <c r="N51" s="740"/>
    </row>
    <row r="52" spans="1:14" ht="15" thickTop="1" thickBot="1">
      <c r="A52" s="740"/>
      <c r="B52" s="1503" t="s">
        <v>1237</v>
      </c>
      <c r="C52" s="1504"/>
      <c r="D52" s="1504"/>
      <c r="E52" s="1504"/>
      <c r="F52" s="1505"/>
      <c r="G52" s="76"/>
      <c r="H52" s="76"/>
      <c r="I52" s="746">
        <f t="shared" si="1"/>
        <v>0</v>
      </c>
      <c r="J52" s="740"/>
      <c r="K52" s="740"/>
      <c r="L52" s="740"/>
      <c r="M52" s="740"/>
      <c r="N52" s="740"/>
    </row>
    <row r="53" spans="1:14" ht="15" thickTop="1" thickBot="1">
      <c r="A53" s="740"/>
      <c r="B53" s="1502" t="s">
        <v>466</v>
      </c>
      <c r="C53" s="1497"/>
      <c r="D53" s="1497" t="s">
        <v>666</v>
      </c>
      <c r="E53" s="1498"/>
      <c r="F53" s="1498"/>
      <c r="G53" s="76"/>
      <c r="H53" s="76"/>
      <c r="I53" s="746">
        <f t="shared" si="1"/>
        <v>0</v>
      </c>
      <c r="J53" s="740"/>
      <c r="K53" s="740"/>
      <c r="L53" s="740"/>
      <c r="M53" s="740"/>
      <c r="N53" s="740"/>
    </row>
    <row r="54" spans="1:14" ht="15" thickTop="1" thickBot="1">
      <c r="A54" s="740"/>
      <c r="B54" s="1497"/>
      <c r="C54" s="1497"/>
      <c r="D54" s="1497" t="s">
        <v>254</v>
      </c>
      <c r="E54" s="1498"/>
      <c r="F54" s="1498"/>
      <c r="G54" s="76"/>
      <c r="H54" s="76"/>
      <c r="I54" s="746">
        <f t="shared" si="1"/>
        <v>0</v>
      </c>
      <c r="J54" s="740"/>
      <c r="K54" s="740"/>
      <c r="L54" s="740"/>
      <c r="M54" s="740"/>
      <c r="N54" s="740"/>
    </row>
    <row r="55" spans="1:14" ht="15" thickTop="1" thickBot="1">
      <c r="A55" s="740"/>
      <c r="B55" s="1510" t="s">
        <v>1203</v>
      </c>
      <c r="C55" s="1511"/>
      <c r="D55" s="1518" t="s">
        <v>575</v>
      </c>
      <c r="E55" s="751" t="s">
        <v>1204</v>
      </c>
      <c r="F55" s="751"/>
      <c r="G55" s="76"/>
      <c r="H55" s="76"/>
      <c r="I55" s="746">
        <f t="shared" si="1"/>
        <v>0</v>
      </c>
      <c r="J55" s="740"/>
      <c r="K55" s="740"/>
      <c r="L55" s="740"/>
      <c r="M55" s="740"/>
      <c r="N55" s="740"/>
    </row>
    <row r="56" spans="1:14" ht="15" thickTop="1" thickBot="1">
      <c r="A56" s="740"/>
      <c r="B56" s="1512"/>
      <c r="C56" s="1513"/>
      <c r="D56" s="1519"/>
      <c r="E56" s="751" t="s">
        <v>1205</v>
      </c>
      <c r="F56" s="751"/>
      <c r="G56" s="76"/>
      <c r="H56" s="76"/>
      <c r="I56" s="746">
        <f t="shared" si="1"/>
        <v>0</v>
      </c>
      <c r="J56" s="740"/>
      <c r="K56" s="740"/>
      <c r="L56" s="740"/>
      <c r="M56" s="740"/>
      <c r="N56" s="740"/>
    </row>
    <row r="57" spans="1:14" ht="15" thickTop="1" thickBot="1">
      <c r="A57" s="740"/>
      <c r="B57" s="1512"/>
      <c r="C57" s="1513"/>
      <c r="D57" s="752" t="s">
        <v>1206</v>
      </c>
      <c r="E57" s="751"/>
      <c r="F57" s="751"/>
      <c r="G57" s="76"/>
      <c r="H57" s="76"/>
      <c r="I57" s="746">
        <f t="shared" si="1"/>
        <v>0</v>
      </c>
      <c r="J57" s="740"/>
      <c r="K57" s="740"/>
      <c r="L57" s="740"/>
      <c r="M57" s="740"/>
      <c r="N57" s="740"/>
    </row>
    <row r="58" spans="1:14" ht="15" thickTop="1" thickBot="1">
      <c r="A58" s="740"/>
      <c r="B58" s="1512"/>
      <c r="C58" s="1513"/>
      <c r="D58" s="752" t="s">
        <v>1207</v>
      </c>
      <c r="E58" s="751"/>
      <c r="F58" s="751"/>
      <c r="G58" s="76"/>
      <c r="H58" s="76"/>
      <c r="I58" s="746">
        <f t="shared" si="1"/>
        <v>0</v>
      </c>
      <c r="J58" s="740"/>
      <c r="K58" s="740"/>
      <c r="L58" s="740"/>
      <c r="M58" s="740"/>
      <c r="N58" s="740"/>
    </row>
    <row r="59" spans="1:14" ht="15" thickTop="1" thickBot="1">
      <c r="A59" s="740"/>
      <c r="B59" s="1514"/>
      <c r="C59" s="1515"/>
      <c r="D59" s="754" t="s">
        <v>69</v>
      </c>
      <c r="E59" s="1520"/>
      <c r="F59" s="1521"/>
      <c r="G59" s="76"/>
      <c r="H59" s="76"/>
      <c r="I59" s="746">
        <f t="shared" si="1"/>
        <v>0</v>
      </c>
      <c r="J59" s="740"/>
      <c r="K59" s="740"/>
      <c r="L59" s="740"/>
      <c r="M59" s="740"/>
      <c r="N59" s="740"/>
    </row>
    <row r="60" spans="1:14" ht="15" thickTop="1" thickBot="1">
      <c r="A60" s="740"/>
      <c r="B60" s="1514"/>
      <c r="C60" s="1515"/>
      <c r="D60" s="753"/>
      <c r="E60" s="1522"/>
      <c r="F60" s="1523"/>
      <c r="G60" s="76"/>
      <c r="H60" s="76"/>
      <c r="I60" s="746">
        <f t="shared" si="1"/>
        <v>0</v>
      </c>
      <c r="J60" s="740"/>
      <c r="K60" s="740"/>
      <c r="L60" s="740"/>
      <c r="M60" s="740"/>
      <c r="N60" s="740"/>
    </row>
    <row r="61" spans="1:14" ht="15" thickTop="1" thickBot="1">
      <c r="A61" s="740"/>
      <c r="B61" s="1516"/>
      <c r="C61" s="1517"/>
      <c r="D61" s="755"/>
      <c r="E61" s="1522"/>
      <c r="F61" s="1523"/>
      <c r="G61" s="76"/>
      <c r="H61" s="76"/>
      <c r="I61" s="746">
        <f t="shared" si="1"/>
        <v>0</v>
      </c>
      <c r="J61" s="740"/>
      <c r="K61" s="740"/>
      <c r="L61" s="740"/>
      <c r="M61" s="740"/>
      <c r="N61" s="740"/>
    </row>
    <row r="62" spans="1:14" ht="15" thickTop="1" thickBot="1">
      <c r="A62" s="740"/>
      <c r="B62" s="756" t="s">
        <v>254</v>
      </c>
      <c r="C62" s="757"/>
      <c r="D62" s="1524"/>
      <c r="E62" s="1525"/>
      <c r="F62" s="1526"/>
      <c r="G62" s="76"/>
      <c r="H62" s="76"/>
      <c r="I62" s="746">
        <f t="shared" si="1"/>
        <v>0</v>
      </c>
      <c r="J62" s="740"/>
      <c r="K62" s="740"/>
      <c r="L62" s="740"/>
      <c r="M62" s="740"/>
      <c r="N62" s="740"/>
    </row>
    <row r="63" spans="1:14" ht="14.25" thickTop="1">
      <c r="A63" s="740"/>
      <c r="B63" s="1527" t="s">
        <v>284</v>
      </c>
      <c r="C63" s="1527"/>
      <c r="D63" s="1527"/>
      <c r="E63" s="740"/>
      <c r="F63" s="740"/>
      <c r="G63" s="746">
        <f>SUM(G38:G62)</f>
        <v>0</v>
      </c>
      <c r="H63" s="746">
        <f>SUM(H38:H62)</f>
        <v>0</v>
      </c>
      <c r="I63" s="746">
        <f t="shared" si="1"/>
        <v>0</v>
      </c>
      <c r="J63" s="740"/>
      <c r="K63" s="740"/>
      <c r="L63" s="740"/>
      <c r="M63" s="740"/>
      <c r="N63" s="740"/>
    </row>
    <row r="64" spans="1:14">
      <c r="A64" s="740"/>
      <c r="B64" s="743"/>
      <c r="C64" s="740"/>
      <c r="D64" s="740"/>
      <c r="E64" s="740"/>
      <c r="F64" s="740"/>
      <c r="G64" s="744"/>
      <c r="H64" s="740"/>
      <c r="I64" s="740"/>
      <c r="J64" s="740"/>
      <c r="K64" s="740"/>
      <c r="L64" s="740"/>
      <c r="M64" s="740"/>
      <c r="N64" s="740"/>
    </row>
    <row r="65" spans="1:14">
      <c r="A65" s="740"/>
      <c r="B65" s="561" t="s">
        <v>1371</v>
      </c>
      <c r="C65" s="740"/>
      <c r="D65" s="740"/>
      <c r="E65" s="740"/>
      <c r="F65" s="740"/>
      <c r="G65" s="744"/>
      <c r="H65" s="740"/>
      <c r="I65" s="740"/>
      <c r="J65" s="740"/>
      <c r="K65" s="740"/>
      <c r="L65" s="740"/>
      <c r="M65" s="740"/>
      <c r="N65" s="740"/>
    </row>
    <row r="66" spans="1:14">
      <c r="A66" s="740"/>
      <c r="B66" s="743"/>
      <c r="C66" s="740"/>
      <c r="D66" s="740"/>
      <c r="E66" s="740"/>
      <c r="F66" s="740"/>
      <c r="G66" s="744"/>
      <c r="H66" s="740"/>
      <c r="I66" s="740"/>
      <c r="J66" s="740"/>
      <c r="K66" s="740"/>
      <c r="L66" s="740"/>
      <c r="M66" s="740"/>
      <c r="N66" s="740"/>
    </row>
    <row r="67" spans="1:14" ht="17.25">
      <c r="A67" s="742" t="s">
        <v>1490</v>
      </c>
      <c r="B67" s="742"/>
      <c r="C67" s="742"/>
      <c r="D67" s="742"/>
      <c r="E67" s="742"/>
      <c r="F67" s="742"/>
      <c r="G67" s="742"/>
      <c r="H67" s="742"/>
      <c r="I67" s="742"/>
      <c r="J67" s="742"/>
      <c r="K67" s="742"/>
      <c r="L67" s="742"/>
      <c r="M67" s="742"/>
      <c r="N67" s="740"/>
    </row>
    <row r="68" spans="1:14" ht="17.25">
      <c r="A68" s="742" t="s">
        <v>51</v>
      </c>
      <c r="B68" s="743"/>
      <c r="C68" s="740"/>
      <c r="D68" s="740"/>
      <c r="E68" s="740"/>
      <c r="F68" s="740"/>
      <c r="G68" s="744"/>
      <c r="H68" s="740"/>
      <c r="I68" s="740"/>
      <c r="J68" s="740"/>
      <c r="K68" s="740"/>
      <c r="L68" s="740"/>
      <c r="M68" s="740"/>
      <c r="N68" s="740"/>
    </row>
    <row r="69" spans="1:14">
      <c r="A69" s="740"/>
      <c r="B69" s="743"/>
      <c r="C69" s="740"/>
      <c r="D69" s="740"/>
      <c r="E69" s="740"/>
      <c r="F69" s="740"/>
      <c r="G69" s="744"/>
      <c r="H69" s="740"/>
      <c r="I69" s="740"/>
      <c r="J69" s="740"/>
      <c r="K69" s="740"/>
      <c r="L69" s="740"/>
      <c r="M69" s="740"/>
      <c r="N69" s="740"/>
    </row>
    <row r="70" spans="1:14" ht="15" thickBot="1">
      <c r="A70" s="740"/>
      <c r="B70" s="758" t="s">
        <v>1491</v>
      </c>
      <c r="C70" s="740"/>
      <c r="D70" s="740"/>
      <c r="E70" s="740"/>
      <c r="F70" s="740"/>
      <c r="G70" s="243" t="s">
        <v>1251</v>
      </c>
      <c r="H70" s="243" t="s">
        <v>1253</v>
      </c>
      <c r="I70" s="745" t="s">
        <v>284</v>
      </c>
      <c r="J70" s="740"/>
      <c r="K70" s="740"/>
      <c r="L70" s="740"/>
      <c r="M70" s="740"/>
      <c r="N70" s="740"/>
    </row>
    <row r="71" spans="1:14" ht="15" thickTop="1" thickBot="1">
      <c r="A71" s="740"/>
      <c r="B71" s="759" t="s">
        <v>1606</v>
      </c>
      <c r="C71" s="760"/>
      <c r="D71" s="760"/>
      <c r="E71" s="761"/>
      <c r="F71" s="762"/>
      <c r="G71" s="76"/>
      <c r="H71" s="76"/>
      <c r="I71" s="746">
        <f t="shared" ref="I71:I72" si="2">SUM(G71:H71)</f>
        <v>0</v>
      </c>
      <c r="J71" s="740"/>
      <c r="K71" s="740"/>
      <c r="L71" s="740"/>
      <c r="M71" s="740"/>
      <c r="N71" s="740"/>
    </row>
    <row r="72" spans="1:14" ht="15" thickTop="1" thickBot="1">
      <c r="A72" s="740"/>
      <c r="B72" s="763" t="s">
        <v>1607</v>
      </c>
      <c r="C72" s="760"/>
      <c r="D72" s="760"/>
      <c r="E72" s="760"/>
      <c r="F72" s="764"/>
      <c r="G72" s="76"/>
      <c r="H72" s="76"/>
      <c r="I72" s="746">
        <f t="shared" si="2"/>
        <v>0</v>
      </c>
      <c r="J72" s="740"/>
      <c r="K72" s="740"/>
      <c r="L72" s="740"/>
      <c r="M72" s="740"/>
      <c r="N72" s="740"/>
    </row>
    <row r="73" spans="1:14" ht="14.25" thickTop="1">
      <c r="A73" s="740"/>
      <c r="B73" s="242"/>
      <c r="C73" s="242"/>
      <c r="D73" s="242"/>
      <c r="E73" s="242"/>
      <c r="F73" s="242"/>
      <c r="G73" s="242"/>
      <c r="H73" s="242"/>
      <c r="I73" s="746"/>
      <c r="J73" s="740"/>
      <c r="K73" s="740"/>
      <c r="L73" s="740"/>
      <c r="M73" s="740"/>
      <c r="N73" s="740"/>
    </row>
    <row r="74" spans="1:14" ht="15" thickBot="1">
      <c r="A74" s="740"/>
      <c r="B74" s="758" t="s">
        <v>1492</v>
      </c>
      <c r="C74" s="740"/>
      <c r="D74" s="740"/>
      <c r="E74" s="740"/>
      <c r="F74" s="740"/>
      <c r="G74" s="243" t="s">
        <v>1251</v>
      </c>
      <c r="H74" s="243" t="s">
        <v>1253</v>
      </c>
      <c r="I74" s="745" t="s">
        <v>284</v>
      </c>
      <c r="J74" s="740"/>
      <c r="K74" s="740"/>
      <c r="L74" s="740"/>
      <c r="M74" s="740"/>
      <c r="N74" s="740"/>
    </row>
    <row r="75" spans="1:14" ht="15" thickTop="1" thickBot="1">
      <c r="A75" s="740"/>
      <c r="B75" s="759" t="s">
        <v>1606</v>
      </c>
      <c r="C75" s="760"/>
      <c r="D75" s="760"/>
      <c r="E75" s="761"/>
      <c r="F75" s="762"/>
      <c r="G75" s="76"/>
      <c r="H75" s="76"/>
      <c r="I75" s="746">
        <f t="shared" ref="I75:I76" si="3">SUM(G75:H75)</f>
        <v>0</v>
      </c>
      <c r="J75" s="740"/>
      <c r="K75" s="740"/>
      <c r="L75" s="740"/>
      <c r="M75" s="740"/>
      <c r="N75" s="740"/>
    </row>
    <row r="76" spans="1:14" ht="15" thickTop="1" thickBot="1">
      <c r="A76" s="740"/>
      <c r="B76" s="763" t="s">
        <v>1607</v>
      </c>
      <c r="C76" s="760"/>
      <c r="D76" s="760"/>
      <c r="E76" s="760"/>
      <c r="F76" s="764"/>
      <c r="G76" s="76"/>
      <c r="H76" s="76"/>
      <c r="I76" s="746">
        <f t="shared" si="3"/>
        <v>0</v>
      </c>
      <c r="J76" s="740"/>
      <c r="K76" s="740"/>
      <c r="L76" s="740"/>
      <c r="M76" s="740"/>
      <c r="N76" s="740"/>
    </row>
    <row r="77" spans="1:14" ht="14.25" thickTop="1">
      <c r="A77" s="740"/>
      <c r="B77" s="242"/>
      <c r="C77" s="242"/>
      <c r="D77" s="242"/>
      <c r="E77" s="242"/>
      <c r="F77" s="242"/>
      <c r="G77" s="242"/>
      <c r="H77" s="242"/>
      <c r="I77" s="746"/>
      <c r="J77" s="740"/>
      <c r="K77" s="740"/>
      <c r="L77" s="740"/>
      <c r="M77" s="740"/>
      <c r="N77" s="740"/>
    </row>
    <row r="78" spans="1:14" ht="15" thickBot="1">
      <c r="A78" s="740"/>
      <c r="B78" s="758" t="s">
        <v>1493</v>
      </c>
      <c r="C78" s="740"/>
      <c r="D78" s="740"/>
      <c r="E78" s="740"/>
      <c r="F78" s="740"/>
      <c r="G78" s="243" t="s">
        <v>1251</v>
      </c>
      <c r="H78" s="243" t="s">
        <v>1253</v>
      </c>
      <c r="I78" s="745" t="s">
        <v>284</v>
      </c>
      <c r="J78" s="740"/>
      <c r="K78" s="740"/>
      <c r="L78" s="740"/>
      <c r="M78" s="740"/>
      <c r="N78" s="740"/>
    </row>
    <row r="79" spans="1:14" ht="15" thickTop="1" thickBot="1">
      <c r="A79" s="740"/>
      <c r="B79" s="759" t="s">
        <v>1606</v>
      </c>
      <c r="C79" s="760"/>
      <c r="D79" s="760"/>
      <c r="E79" s="761"/>
      <c r="F79" s="762"/>
      <c r="G79" s="76"/>
      <c r="H79" s="76"/>
      <c r="I79" s="746">
        <f t="shared" ref="I79:I80" si="4">SUM(G79:H79)</f>
        <v>0</v>
      </c>
      <c r="J79" s="740"/>
      <c r="K79" s="740"/>
      <c r="L79" s="740"/>
      <c r="M79" s="740"/>
      <c r="N79" s="740"/>
    </row>
    <row r="80" spans="1:14" ht="15" thickTop="1" thickBot="1">
      <c r="A80" s="740"/>
      <c r="B80" s="763" t="s">
        <v>1607</v>
      </c>
      <c r="C80" s="760"/>
      <c r="D80" s="760"/>
      <c r="E80" s="760"/>
      <c r="F80" s="764"/>
      <c r="G80" s="76"/>
      <c r="H80" s="76"/>
      <c r="I80" s="746">
        <f t="shared" si="4"/>
        <v>0</v>
      </c>
      <c r="J80" s="740"/>
      <c r="K80" s="740"/>
      <c r="L80" s="740"/>
      <c r="M80" s="740"/>
      <c r="N80" s="740"/>
    </row>
    <row r="81" spans="1:14" ht="14.25" thickTop="1">
      <c r="A81" s="740"/>
      <c r="B81" s="743"/>
      <c r="C81" s="740"/>
      <c r="D81" s="740"/>
      <c r="E81" s="740"/>
      <c r="F81" s="740"/>
      <c r="G81" s="744"/>
      <c r="H81" s="740"/>
      <c r="I81" s="740"/>
      <c r="J81" s="740"/>
      <c r="K81" s="740"/>
      <c r="L81" s="740"/>
      <c r="M81" s="740"/>
      <c r="N81" s="740"/>
    </row>
    <row r="82" spans="1:14" ht="17.25">
      <c r="A82" s="742" t="s">
        <v>1208</v>
      </c>
      <c r="B82" s="742"/>
      <c r="C82" s="742"/>
      <c r="D82" s="742"/>
      <c r="E82" s="742"/>
      <c r="F82" s="742"/>
      <c r="G82" s="742"/>
      <c r="H82" s="742"/>
      <c r="I82" s="742"/>
      <c r="J82" s="742"/>
      <c r="K82" s="742"/>
      <c r="L82" s="742"/>
      <c r="M82" s="742"/>
      <c r="N82" s="740"/>
    </row>
    <row r="83" spans="1:14" ht="14.25" thickBot="1">
      <c r="A83" s="743"/>
      <c r="B83" s="740"/>
      <c r="C83" s="740"/>
      <c r="D83" s="740"/>
      <c r="E83" s="740"/>
      <c r="F83" s="740"/>
      <c r="G83" s="740"/>
      <c r="H83" s="740"/>
      <c r="I83" s="243" t="s">
        <v>1251</v>
      </c>
      <c r="J83" s="243" t="s">
        <v>1253</v>
      </c>
      <c r="K83" s="284"/>
      <c r="L83" s="740"/>
      <c r="M83" s="740"/>
      <c r="N83" s="740"/>
    </row>
    <row r="84" spans="1:14" ht="15" thickTop="1" thickBot="1">
      <c r="A84" s="740"/>
      <c r="B84" s="740" t="s">
        <v>1632</v>
      </c>
      <c r="C84" s="740"/>
      <c r="D84" s="740" t="s">
        <v>47</v>
      </c>
      <c r="E84" s="740" t="s">
        <v>475</v>
      </c>
      <c r="F84" s="740" t="s">
        <v>475</v>
      </c>
      <c r="G84" s="740" t="s">
        <v>475</v>
      </c>
      <c r="H84" s="740" t="s">
        <v>475</v>
      </c>
      <c r="I84" s="76"/>
      <c r="J84" s="76"/>
      <c r="K84" s="740" t="s">
        <v>247</v>
      </c>
      <c r="L84" s="740"/>
      <c r="M84" s="740"/>
      <c r="N84" s="740"/>
    </row>
    <row r="85" spans="1:14" ht="15" thickTop="1" thickBot="1">
      <c r="A85" s="740"/>
      <c r="B85" s="740" t="s">
        <v>596</v>
      </c>
      <c r="C85" s="740"/>
      <c r="D85" s="740" t="s">
        <v>47</v>
      </c>
      <c r="E85" s="740" t="s">
        <v>280</v>
      </c>
      <c r="F85" s="740" t="s">
        <v>280</v>
      </c>
      <c r="G85" s="740" t="s">
        <v>280</v>
      </c>
      <c r="H85" s="740" t="s">
        <v>280</v>
      </c>
      <c r="I85" s="76"/>
      <c r="J85" s="76"/>
      <c r="K85" s="740" t="s">
        <v>247</v>
      </c>
      <c r="L85" s="740"/>
      <c r="M85" s="740"/>
      <c r="N85" s="740"/>
    </row>
    <row r="86" spans="1:14" ht="15" thickTop="1" thickBot="1">
      <c r="A86" s="740"/>
      <c r="B86" s="740" t="s">
        <v>1729</v>
      </c>
      <c r="C86" s="740"/>
      <c r="D86" s="740"/>
      <c r="E86" s="765" t="s">
        <v>805</v>
      </c>
      <c r="F86" s="740" t="s">
        <v>280</v>
      </c>
      <c r="G86" s="740" t="s">
        <v>280</v>
      </c>
      <c r="H86" s="740" t="s">
        <v>280</v>
      </c>
      <c r="I86" s="76"/>
      <c r="J86" s="76"/>
      <c r="K86" s="740" t="s">
        <v>247</v>
      </c>
      <c r="L86" s="740"/>
      <c r="M86" s="740"/>
      <c r="N86" s="740"/>
    </row>
    <row r="87" spans="1:14" ht="15" thickTop="1" thickBot="1">
      <c r="A87" s="740"/>
      <c r="B87" s="855" t="s">
        <v>1728</v>
      </c>
      <c r="C87" s="855"/>
      <c r="D87" s="304" t="s">
        <v>1178</v>
      </c>
      <c r="E87" s="971"/>
      <c r="F87" s="972"/>
      <c r="G87" s="973"/>
      <c r="H87" s="346" t="s">
        <v>132</v>
      </c>
      <c r="I87" s="76"/>
      <c r="J87" s="76"/>
      <c r="K87" s="740" t="s">
        <v>247</v>
      </c>
      <c r="L87" s="740"/>
      <c r="M87" s="740"/>
      <c r="N87" s="740"/>
    </row>
    <row r="88" spans="1:14" ht="15" thickTop="1" thickBot="1">
      <c r="A88" s="743"/>
      <c r="B88" s="305"/>
      <c r="C88" s="304"/>
      <c r="D88" s="304" t="s">
        <v>57</v>
      </c>
      <c r="E88" s="974"/>
      <c r="F88" s="975"/>
      <c r="G88" s="976"/>
      <c r="H88" s="346" t="s">
        <v>132</v>
      </c>
      <c r="I88" s="76"/>
      <c r="J88" s="76"/>
      <c r="K88" s="740" t="s">
        <v>247</v>
      </c>
      <c r="L88" s="740"/>
      <c r="M88" s="740"/>
      <c r="N88" s="740"/>
    </row>
    <row r="89" spans="1:14" ht="15" thickTop="1" thickBot="1">
      <c r="A89" s="743"/>
      <c r="B89" s="305"/>
      <c r="C89" s="304"/>
      <c r="D89" s="304" t="s">
        <v>57</v>
      </c>
      <c r="E89" s="974"/>
      <c r="F89" s="975"/>
      <c r="G89" s="976"/>
      <c r="H89" s="346" t="s">
        <v>132</v>
      </c>
      <c r="I89" s="76"/>
      <c r="J89" s="76"/>
      <c r="K89" s="740" t="s">
        <v>247</v>
      </c>
      <c r="L89" s="740"/>
      <c r="M89" s="740"/>
      <c r="N89" s="740"/>
    </row>
    <row r="90" spans="1:14" s="24" customFormat="1" ht="14.25" thickTop="1">
      <c r="A90" s="748"/>
      <c r="B90" s="748"/>
      <c r="C90" s="748"/>
      <c r="D90" s="748"/>
      <c r="E90" s="748"/>
      <c r="F90" s="748"/>
      <c r="G90" s="748"/>
      <c r="H90" s="748"/>
      <c r="I90" s="746">
        <f>SUM(I84:I89)</f>
        <v>0</v>
      </c>
      <c r="J90" s="746">
        <f>SUM(J84:J89)</f>
        <v>0</v>
      </c>
      <c r="K90" s="744"/>
      <c r="L90" s="740"/>
      <c r="M90" s="748"/>
      <c r="N90" s="748"/>
    </row>
    <row r="91" spans="1:14">
      <c r="A91" s="743" t="s">
        <v>342</v>
      </c>
      <c r="B91" s="743"/>
      <c r="C91" s="740"/>
      <c r="D91" s="740"/>
      <c r="E91" s="740"/>
      <c r="F91" s="740"/>
      <c r="G91" s="740" t="s">
        <v>292</v>
      </c>
      <c r="H91" s="740" t="s">
        <v>476</v>
      </c>
      <c r="I91" s="746">
        <f>SUM(I90:J90)</f>
        <v>0</v>
      </c>
      <c r="J91" s="740" t="s">
        <v>247</v>
      </c>
      <c r="K91" s="740"/>
      <c r="L91" s="740"/>
      <c r="M91" s="740"/>
      <c r="N91" s="740"/>
    </row>
    <row r="92" spans="1:14" ht="14.25" thickBot="1">
      <c r="A92" s="743"/>
      <c r="B92" s="743"/>
      <c r="C92" s="740"/>
      <c r="D92" s="740"/>
      <c r="E92" s="740"/>
      <c r="F92" s="740"/>
      <c r="G92" s="740"/>
      <c r="H92" s="740"/>
      <c r="I92" s="746"/>
      <c r="J92" s="740"/>
      <c r="K92" s="740"/>
      <c r="L92" s="740"/>
      <c r="M92" s="740"/>
      <c r="N92" s="740"/>
    </row>
    <row r="93" spans="1:14" ht="15" thickTop="1" thickBot="1">
      <c r="A93" s="740"/>
      <c r="B93" s="740" t="s">
        <v>477</v>
      </c>
      <c r="C93" s="740"/>
      <c r="D93" s="740"/>
      <c r="E93" s="740"/>
      <c r="F93" s="740"/>
      <c r="G93" s="740" t="s">
        <v>280</v>
      </c>
      <c r="H93" s="740" t="s">
        <v>280</v>
      </c>
      <c r="I93" s="76"/>
      <c r="J93" s="76"/>
      <c r="K93" s="740" t="s">
        <v>247</v>
      </c>
      <c r="L93" s="740"/>
      <c r="M93" s="740"/>
      <c r="N93" s="740"/>
    </row>
    <row r="94" spans="1:14" s="24" customFormat="1" ht="14.25" thickTop="1">
      <c r="A94" s="748"/>
      <c r="B94" s="748"/>
      <c r="C94" s="748"/>
      <c r="D94" s="748"/>
      <c r="E94" s="748"/>
      <c r="F94" s="748"/>
      <c r="G94" s="748"/>
      <c r="H94" s="748"/>
      <c r="I94" s="744"/>
      <c r="J94" s="748"/>
      <c r="K94" s="748"/>
      <c r="L94" s="748"/>
      <c r="M94" s="748"/>
      <c r="N94" s="748"/>
    </row>
    <row r="95" spans="1:14" ht="17.25">
      <c r="A95" s="742" t="s">
        <v>1209</v>
      </c>
      <c r="B95" s="742"/>
      <c r="C95" s="742"/>
      <c r="D95" s="742"/>
      <c r="E95" s="742"/>
      <c r="F95" s="742"/>
      <c r="G95" s="742"/>
      <c r="H95" s="742"/>
      <c r="I95" s="742"/>
      <c r="J95" s="742"/>
      <c r="K95" s="742"/>
      <c r="L95" s="742"/>
      <c r="M95" s="742"/>
      <c r="N95" s="740"/>
    </row>
    <row r="96" spans="1:14" ht="14.25" thickBot="1">
      <c r="A96" s="743"/>
      <c r="B96" s="740"/>
      <c r="C96" s="740"/>
      <c r="D96" s="740"/>
      <c r="E96" s="740"/>
      <c r="F96" s="740"/>
      <c r="G96" s="740"/>
      <c r="H96" s="740"/>
      <c r="I96" s="243" t="s">
        <v>1251</v>
      </c>
      <c r="J96" s="243" t="s">
        <v>1253</v>
      </c>
      <c r="K96" s="284"/>
      <c r="L96" s="740"/>
      <c r="M96" s="740"/>
      <c r="N96" s="740"/>
    </row>
    <row r="97" spans="1:14" ht="15" thickTop="1" thickBot="1">
      <c r="A97" s="740"/>
      <c r="B97" s="740" t="s">
        <v>1632</v>
      </c>
      <c r="C97" s="743"/>
      <c r="D97" s="740" t="s">
        <v>47</v>
      </c>
      <c r="E97" s="740" t="s">
        <v>478</v>
      </c>
      <c r="F97" s="740" t="s">
        <v>478</v>
      </c>
      <c r="G97" s="740" t="s">
        <v>478</v>
      </c>
      <c r="H97" s="740" t="s">
        <v>478</v>
      </c>
      <c r="I97" s="76"/>
      <c r="J97" s="76"/>
      <c r="K97" s="740" t="s">
        <v>247</v>
      </c>
      <c r="L97" s="740"/>
      <c r="M97" s="740"/>
      <c r="N97" s="740"/>
    </row>
    <row r="98" spans="1:14" ht="15" thickTop="1" thickBot="1">
      <c r="A98" s="740"/>
      <c r="B98" s="740" t="s">
        <v>1730</v>
      </c>
      <c r="C98" s="743"/>
      <c r="D98" s="740" t="s">
        <v>280</v>
      </c>
      <c r="E98" s="740" t="s">
        <v>280</v>
      </c>
      <c r="F98" s="740" t="s">
        <v>280</v>
      </c>
      <c r="G98" s="740" t="s">
        <v>280</v>
      </c>
      <c r="H98" s="740" t="s">
        <v>280</v>
      </c>
      <c r="I98" s="76"/>
      <c r="J98" s="76"/>
      <c r="K98" s="740" t="s">
        <v>247</v>
      </c>
      <c r="L98" s="740"/>
      <c r="M98" s="740"/>
      <c r="N98" s="740"/>
    </row>
    <row r="99" spans="1:14" ht="15" thickTop="1" thickBot="1">
      <c r="A99" s="740"/>
      <c r="B99" s="740" t="s">
        <v>597</v>
      </c>
      <c r="C99" s="743"/>
      <c r="D99" s="740" t="s">
        <v>280</v>
      </c>
      <c r="E99" s="740" t="s">
        <v>280</v>
      </c>
      <c r="F99" s="740" t="s">
        <v>280</v>
      </c>
      <c r="G99" s="740" t="s">
        <v>280</v>
      </c>
      <c r="H99" s="740" t="s">
        <v>280</v>
      </c>
      <c r="I99" s="76"/>
      <c r="J99" s="76"/>
      <c r="K99" s="740" t="s">
        <v>247</v>
      </c>
      <c r="L99" s="740"/>
      <c r="M99" s="740"/>
      <c r="N99" s="740"/>
    </row>
    <row r="100" spans="1:14" ht="15" thickTop="1" thickBot="1">
      <c r="A100" s="740"/>
      <c r="B100" s="740" t="s">
        <v>598</v>
      </c>
      <c r="C100" s="743"/>
      <c r="D100" s="740" t="s">
        <v>280</v>
      </c>
      <c r="E100" s="740" t="s">
        <v>280</v>
      </c>
      <c r="F100" s="740" t="s">
        <v>280</v>
      </c>
      <c r="G100" s="740" t="s">
        <v>280</v>
      </c>
      <c r="H100" s="740" t="s">
        <v>280</v>
      </c>
      <c r="I100" s="76"/>
      <c r="J100" s="76"/>
      <c r="K100" s="740" t="s">
        <v>247</v>
      </c>
      <c r="L100" s="740"/>
      <c r="M100" s="740"/>
      <c r="N100" s="740"/>
    </row>
    <row r="101" spans="1:14" ht="15" thickTop="1" thickBot="1">
      <c r="A101" s="740"/>
      <c r="B101" s="740" t="s">
        <v>599</v>
      </c>
      <c r="C101" s="743"/>
      <c r="D101" s="740" t="s">
        <v>280</v>
      </c>
      <c r="E101" s="740" t="s">
        <v>280</v>
      </c>
      <c r="F101" s="740" t="s">
        <v>280</v>
      </c>
      <c r="G101" s="740" t="s">
        <v>280</v>
      </c>
      <c r="H101" s="740" t="s">
        <v>280</v>
      </c>
      <c r="I101" s="76"/>
      <c r="J101" s="76"/>
      <c r="K101" s="740" t="s">
        <v>247</v>
      </c>
      <c r="L101" s="740"/>
      <c r="M101" s="740"/>
      <c r="N101" s="740"/>
    </row>
    <row r="102" spans="1:14" ht="15" thickTop="1" thickBot="1">
      <c r="A102" s="740"/>
      <c r="B102" s="740" t="s">
        <v>1731</v>
      </c>
      <c r="C102" s="743"/>
      <c r="D102" s="740"/>
      <c r="E102" s="740" t="s">
        <v>47</v>
      </c>
      <c r="F102" s="740" t="s">
        <v>47</v>
      </c>
      <c r="G102" s="740" t="s">
        <v>47</v>
      </c>
      <c r="H102" s="740" t="s">
        <v>47</v>
      </c>
      <c r="I102" s="76"/>
      <c r="J102" s="76"/>
      <c r="K102" s="740" t="s">
        <v>247</v>
      </c>
      <c r="L102" s="740"/>
      <c r="M102" s="740"/>
      <c r="N102" s="740"/>
    </row>
    <row r="103" spans="1:14" ht="15" thickTop="1" thickBot="1">
      <c r="A103" s="740"/>
      <c r="B103" s="855" t="s">
        <v>1645</v>
      </c>
      <c r="C103" s="855"/>
      <c r="D103" s="304" t="s">
        <v>1178</v>
      </c>
      <c r="E103" s="971"/>
      <c r="F103" s="972"/>
      <c r="G103" s="973"/>
      <c r="H103" s="346" t="s">
        <v>132</v>
      </c>
      <c r="I103" s="76"/>
      <c r="J103" s="76"/>
      <c r="K103" s="740" t="s">
        <v>247</v>
      </c>
      <c r="L103" s="740"/>
      <c r="M103" s="740"/>
      <c r="N103" s="740"/>
    </row>
    <row r="104" spans="1:14" ht="15" thickTop="1" thickBot="1">
      <c r="A104" s="743"/>
      <c r="B104" s="305"/>
      <c r="C104" s="304"/>
      <c r="D104" s="304" t="s">
        <v>57</v>
      </c>
      <c r="E104" s="974"/>
      <c r="F104" s="975"/>
      <c r="G104" s="976"/>
      <c r="H104" s="346" t="s">
        <v>132</v>
      </c>
      <c r="I104" s="76"/>
      <c r="J104" s="76"/>
      <c r="K104" s="740" t="s">
        <v>247</v>
      </c>
      <c r="L104" s="740"/>
      <c r="M104" s="740"/>
      <c r="N104" s="740"/>
    </row>
    <row r="105" spans="1:14" ht="15" thickTop="1" thickBot="1">
      <c r="A105" s="743"/>
      <c r="B105" s="305"/>
      <c r="C105" s="304"/>
      <c r="D105" s="304" t="s">
        <v>57</v>
      </c>
      <c r="E105" s="974"/>
      <c r="F105" s="975"/>
      <c r="G105" s="976"/>
      <c r="H105" s="346" t="s">
        <v>132</v>
      </c>
      <c r="I105" s="76"/>
      <c r="J105" s="76"/>
      <c r="K105" s="740" t="s">
        <v>247</v>
      </c>
      <c r="L105" s="740"/>
      <c r="M105" s="740"/>
      <c r="N105" s="740"/>
    </row>
    <row r="106" spans="1:14" s="24" customFormat="1" ht="14.25" thickTop="1">
      <c r="A106" s="748"/>
      <c r="B106" s="748"/>
      <c r="C106" s="748"/>
      <c r="D106" s="748"/>
      <c r="E106" s="748"/>
      <c r="F106" s="748"/>
      <c r="G106" s="748"/>
      <c r="H106" s="748"/>
      <c r="I106" s="746">
        <f>SUM(I97:I105)</f>
        <v>0</v>
      </c>
      <c r="J106" s="746">
        <f>SUM(J97:J105)</f>
        <v>0</v>
      </c>
      <c r="K106" s="744"/>
      <c r="L106" s="740"/>
      <c r="M106" s="748"/>
      <c r="N106" s="748"/>
    </row>
    <row r="107" spans="1:14">
      <c r="A107" s="743"/>
      <c r="B107" s="743"/>
      <c r="C107" s="740"/>
      <c r="D107" s="740"/>
      <c r="E107" s="740"/>
      <c r="F107" s="740"/>
      <c r="G107" s="740" t="s">
        <v>292</v>
      </c>
      <c r="H107" s="740" t="s">
        <v>478</v>
      </c>
      <c r="I107" s="746">
        <f>SUM(I106:J106)</f>
        <v>0</v>
      </c>
      <c r="J107" s="740" t="s">
        <v>247</v>
      </c>
      <c r="K107" s="740"/>
      <c r="L107" s="740"/>
      <c r="M107" s="740"/>
      <c r="N107" s="740"/>
    </row>
    <row r="108" spans="1:14" ht="14.25" thickBot="1">
      <c r="A108" s="743"/>
      <c r="B108" s="743"/>
      <c r="C108" s="740"/>
      <c r="D108" s="740"/>
      <c r="E108" s="740"/>
      <c r="F108" s="740"/>
      <c r="G108" s="740"/>
      <c r="H108" s="740"/>
      <c r="I108" s="746"/>
      <c r="J108" s="740"/>
      <c r="K108" s="740"/>
      <c r="L108" s="740"/>
      <c r="M108" s="740"/>
      <c r="N108" s="740"/>
    </row>
    <row r="109" spans="1:14" ht="15" thickTop="1" thickBot="1">
      <c r="A109" s="743" t="s">
        <v>342</v>
      </c>
      <c r="B109" s="740" t="s">
        <v>479</v>
      </c>
      <c r="C109" s="740"/>
      <c r="D109" s="740"/>
      <c r="E109" s="740"/>
      <c r="F109" s="740"/>
      <c r="G109" s="740"/>
      <c r="H109" s="740" t="s">
        <v>280</v>
      </c>
      <c r="I109" s="76"/>
      <c r="J109" s="76"/>
      <c r="K109" s="740" t="s">
        <v>247</v>
      </c>
      <c r="L109" s="740"/>
      <c r="M109" s="740"/>
      <c r="N109" s="740"/>
    </row>
    <row r="110" spans="1:14" s="24" customFormat="1" ht="14.25" thickTop="1">
      <c r="A110" s="748"/>
      <c r="B110" s="748"/>
      <c r="C110" s="748"/>
      <c r="D110" s="748"/>
      <c r="E110" s="748"/>
      <c r="F110" s="748"/>
      <c r="G110" s="748"/>
      <c r="H110" s="748"/>
      <c r="I110" s="748"/>
      <c r="J110" s="748"/>
      <c r="K110" s="748"/>
      <c r="L110" s="748"/>
      <c r="M110" s="748"/>
      <c r="N110" s="748"/>
    </row>
    <row r="111" spans="1:14">
      <c r="A111" s="743"/>
      <c r="B111" s="740"/>
      <c r="C111" s="740"/>
      <c r="D111" s="740"/>
      <c r="E111" s="740"/>
      <c r="F111" s="740"/>
      <c r="G111" s="740"/>
      <c r="H111" s="740"/>
      <c r="I111" s="744"/>
      <c r="J111" s="740"/>
      <c r="K111" s="740"/>
      <c r="L111" s="740"/>
      <c r="M111" s="740"/>
      <c r="N111" s="740"/>
    </row>
    <row r="112" spans="1:14" s="3" customFormat="1" ht="21">
      <c r="A112" s="228" t="s">
        <v>1268</v>
      </c>
      <c r="B112" s="239"/>
      <c r="C112" s="239"/>
      <c r="D112" s="239"/>
      <c r="E112" s="239"/>
      <c r="F112" s="239"/>
      <c r="G112" s="239"/>
      <c r="H112" s="239"/>
      <c r="I112" s="239"/>
      <c r="J112" s="239"/>
      <c r="K112" s="239"/>
      <c r="L112" s="239"/>
      <c r="M112" s="239"/>
      <c r="N112" s="239"/>
    </row>
    <row r="113" spans="1:14" s="3" customFormat="1">
      <c r="A113" s="239"/>
      <c r="B113" s="239" t="s">
        <v>1367</v>
      </c>
      <c r="C113" s="239"/>
      <c r="D113" s="239"/>
      <c r="E113" s="239"/>
      <c r="F113" s="239"/>
      <c r="G113" s="239"/>
      <c r="H113" s="239"/>
      <c r="I113" s="239"/>
      <c r="J113" s="239"/>
      <c r="K113" s="239"/>
      <c r="L113" s="239"/>
      <c r="M113" s="239"/>
      <c r="N113" s="239"/>
    </row>
    <row r="114" spans="1:14" s="3" customFormat="1">
      <c r="A114" s="239"/>
      <c r="B114" s="239" t="s">
        <v>1368</v>
      </c>
      <c r="C114" s="239"/>
      <c r="D114" s="239"/>
      <c r="E114" s="239"/>
      <c r="F114" s="239"/>
      <c r="G114" s="239"/>
      <c r="H114" s="239"/>
      <c r="I114" s="239"/>
      <c r="J114" s="239"/>
      <c r="K114" s="239"/>
      <c r="L114" s="239"/>
      <c r="M114" s="239"/>
      <c r="N114" s="239"/>
    </row>
    <row r="115" spans="1:14" s="3" customFormat="1">
      <c r="A115" s="239"/>
      <c r="B115" s="329" t="s">
        <v>1538</v>
      </c>
      <c r="C115" s="239"/>
      <c r="D115" s="239"/>
      <c r="E115" s="239"/>
      <c r="F115" s="239"/>
      <c r="G115" s="239"/>
      <c r="H115" s="239"/>
      <c r="I115" s="239"/>
      <c r="J115" s="239"/>
      <c r="K115" s="239"/>
      <c r="L115" s="239"/>
      <c r="M115" s="239"/>
      <c r="N115" s="239"/>
    </row>
    <row r="116" spans="1:14" s="3" customFormat="1" ht="14.25" thickBot="1">
      <c r="A116" s="330" t="s">
        <v>347</v>
      </c>
      <c r="B116" s="951" t="s">
        <v>459</v>
      </c>
      <c r="C116" s="952"/>
      <c r="D116" s="331" t="s">
        <v>348</v>
      </c>
      <c r="E116" s="854" t="s">
        <v>349</v>
      </c>
      <c r="F116" s="854"/>
      <c r="G116" s="854" t="s">
        <v>350</v>
      </c>
      <c r="H116" s="854"/>
      <c r="I116" s="330" t="s">
        <v>351</v>
      </c>
      <c r="J116" s="853" t="s">
        <v>352</v>
      </c>
      <c r="K116" s="854"/>
      <c r="L116" s="903" t="s">
        <v>353</v>
      </c>
      <c r="M116" s="903"/>
      <c r="N116" s="239"/>
    </row>
    <row r="117" spans="1:14" s="3" customFormat="1" ht="20.100000000000001" customHeight="1" thickTop="1">
      <c r="A117" s="949"/>
      <c r="B117" s="163"/>
      <c r="C117" s="332" t="s">
        <v>1210</v>
      </c>
      <c r="D117" s="828"/>
      <c r="E117" s="1040"/>
      <c r="F117" s="897"/>
      <c r="G117" s="820"/>
      <c r="H117" s="897"/>
      <c r="I117" s="1038"/>
      <c r="J117" s="820"/>
      <c r="K117" s="821"/>
      <c r="L117" s="824"/>
      <c r="M117" s="825"/>
      <c r="N117" s="239"/>
    </row>
    <row r="118" spans="1:14" s="3" customFormat="1" ht="20.100000000000001" customHeight="1" thickBot="1">
      <c r="A118" s="950"/>
      <c r="B118" s="163"/>
      <c r="C118" s="333" t="s">
        <v>1211</v>
      </c>
      <c r="D118" s="829"/>
      <c r="E118" s="1041"/>
      <c r="F118" s="902"/>
      <c r="G118" s="822"/>
      <c r="H118" s="902"/>
      <c r="I118" s="1039"/>
      <c r="J118" s="822"/>
      <c r="K118" s="823"/>
      <c r="L118" s="826"/>
      <c r="M118" s="827"/>
      <c r="N118" s="239"/>
    </row>
    <row r="119" spans="1:14" s="3" customFormat="1" ht="20.100000000000001" customHeight="1" thickTop="1">
      <c r="A119" s="949"/>
      <c r="B119" s="163"/>
      <c r="C119" s="287" t="s">
        <v>1210</v>
      </c>
      <c r="D119" s="828"/>
      <c r="E119" s="1040"/>
      <c r="F119" s="897"/>
      <c r="G119" s="820"/>
      <c r="H119" s="897"/>
      <c r="I119" s="1038"/>
      <c r="J119" s="820"/>
      <c r="K119" s="821"/>
      <c r="L119" s="824"/>
      <c r="M119" s="825"/>
      <c r="N119" s="239"/>
    </row>
    <row r="120" spans="1:14" s="3" customFormat="1" ht="20.100000000000001" customHeight="1" thickBot="1">
      <c r="A120" s="950"/>
      <c r="B120" s="163"/>
      <c r="C120" s="333" t="s">
        <v>1211</v>
      </c>
      <c r="D120" s="829"/>
      <c r="E120" s="1041"/>
      <c r="F120" s="902"/>
      <c r="G120" s="822"/>
      <c r="H120" s="902"/>
      <c r="I120" s="1039"/>
      <c r="J120" s="822"/>
      <c r="K120" s="823"/>
      <c r="L120" s="826"/>
      <c r="M120" s="827"/>
      <c r="N120" s="239"/>
    </row>
    <row r="121" spans="1:14" s="3" customFormat="1" ht="20.100000000000001" customHeight="1" thickTop="1">
      <c r="A121" s="949"/>
      <c r="B121" s="163"/>
      <c r="C121" s="287" t="s">
        <v>1210</v>
      </c>
      <c r="D121" s="828"/>
      <c r="E121" s="1040"/>
      <c r="F121" s="897"/>
      <c r="G121" s="820"/>
      <c r="H121" s="897"/>
      <c r="I121" s="1038"/>
      <c r="J121" s="820"/>
      <c r="K121" s="821"/>
      <c r="L121" s="824"/>
      <c r="M121" s="825"/>
      <c r="N121" s="239"/>
    </row>
    <row r="122" spans="1:14" s="3" customFormat="1" ht="20.100000000000001" customHeight="1" thickBot="1">
      <c r="A122" s="950"/>
      <c r="B122" s="163"/>
      <c r="C122" s="333" t="s">
        <v>1211</v>
      </c>
      <c r="D122" s="829"/>
      <c r="E122" s="1041"/>
      <c r="F122" s="902"/>
      <c r="G122" s="822"/>
      <c r="H122" s="902"/>
      <c r="I122" s="1039"/>
      <c r="J122" s="822"/>
      <c r="K122" s="823"/>
      <c r="L122" s="826"/>
      <c r="M122" s="827"/>
      <c r="N122" s="239"/>
    </row>
    <row r="123" spans="1:14" s="3" customFormat="1" ht="20.100000000000001" customHeight="1" thickTop="1">
      <c r="A123" s="949"/>
      <c r="B123" s="163"/>
      <c r="C123" s="287" t="s">
        <v>1210</v>
      </c>
      <c r="D123" s="828"/>
      <c r="E123" s="1040"/>
      <c r="F123" s="897"/>
      <c r="G123" s="820"/>
      <c r="H123" s="897"/>
      <c r="I123" s="1038"/>
      <c r="J123" s="820"/>
      <c r="K123" s="821"/>
      <c r="L123" s="824"/>
      <c r="M123" s="825"/>
      <c r="N123" s="239"/>
    </row>
    <row r="124" spans="1:14" s="3" customFormat="1" ht="20.100000000000001" customHeight="1" thickBot="1">
      <c r="A124" s="950"/>
      <c r="B124" s="163"/>
      <c r="C124" s="333" t="s">
        <v>1211</v>
      </c>
      <c r="D124" s="829"/>
      <c r="E124" s="1041"/>
      <c r="F124" s="902"/>
      <c r="G124" s="822"/>
      <c r="H124" s="902"/>
      <c r="I124" s="1039"/>
      <c r="J124" s="822"/>
      <c r="K124" s="823"/>
      <c r="L124" s="826"/>
      <c r="M124" s="827"/>
      <c r="N124" s="239"/>
    </row>
    <row r="125" spans="1:14" s="3" customFormat="1" ht="20.100000000000001" customHeight="1" thickTop="1">
      <c r="A125" s="949"/>
      <c r="B125" s="163"/>
      <c r="C125" s="287" t="s">
        <v>1210</v>
      </c>
      <c r="D125" s="828"/>
      <c r="E125" s="1040"/>
      <c r="F125" s="897"/>
      <c r="G125" s="820"/>
      <c r="H125" s="897"/>
      <c r="I125" s="1038"/>
      <c r="J125" s="820"/>
      <c r="K125" s="821"/>
      <c r="L125" s="824"/>
      <c r="M125" s="825"/>
      <c r="N125" s="239"/>
    </row>
    <row r="126" spans="1:14" s="3" customFormat="1" ht="20.100000000000001" customHeight="1" thickBot="1">
      <c r="A126" s="950"/>
      <c r="B126" s="163"/>
      <c r="C126" s="333" t="s">
        <v>1211</v>
      </c>
      <c r="D126" s="829"/>
      <c r="E126" s="1041"/>
      <c r="F126" s="902"/>
      <c r="G126" s="822"/>
      <c r="H126" s="902"/>
      <c r="I126" s="1039"/>
      <c r="J126" s="822"/>
      <c r="K126" s="823"/>
      <c r="L126" s="826"/>
      <c r="M126" s="827"/>
      <c r="N126" s="239"/>
    </row>
    <row r="127" spans="1:14" s="3" customFormat="1" ht="14.25" thickTop="1">
      <c r="A127" s="239"/>
      <c r="B127" s="239"/>
      <c r="C127" s="239"/>
      <c r="D127" s="239"/>
      <c r="E127" s="239"/>
      <c r="F127" s="239"/>
      <c r="G127" s="239"/>
      <c r="H127" s="239"/>
      <c r="I127" s="239"/>
      <c r="J127" s="239"/>
      <c r="K127" s="239"/>
      <c r="L127" s="239"/>
      <c r="M127" s="239"/>
      <c r="N127" s="239"/>
    </row>
    <row r="128" spans="1:14" s="3" customFormat="1">
      <c r="A128" s="239"/>
      <c r="B128" s="239" t="s">
        <v>1364</v>
      </c>
      <c r="C128" s="239"/>
      <c r="D128" s="239"/>
      <c r="E128" s="239"/>
      <c r="F128" s="239"/>
      <c r="G128" s="239"/>
      <c r="H128" s="239"/>
      <c r="I128" s="239"/>
      <c r="J128" s="239"/>
      <c r="K128" s="239"/>
      <c r="L128" s="239"/>
      <c r="M128" s="239"/>
      <c r="N128" s="239"/>
    </row>
    <row r="129" spans="1:14" s="3" customFormat="1">
      <c r="A129" s="239"/>
      <c r="B129" s="239" t="s">
        <v>369</v>
      </c>
      <c r="C129" s="239"/>
      <c r="D129" s="239"/>
      <c r="E129" s="239"/>
      <c r="F129" s="239"/>
      <c r="G129" s="239"/>
      <c r="H129" s="239"/>
      <c r="I129" s="239"/>
      <c r="J129" s="239"/>
      <c r="K129" s="239"/>
      <c r="L129" s="239"/>
      <c r="M129" s="239"/>
      <c r="N129" s="239"/>
    </row>
    <row r="130" spans="1:14" s="3" customFormat="1">
      <c r="A130" s="239"/>
      <c r="B130" s="239"/>
      <c r="C130" s="239"/>
      <c r="D130" s="239"/>
      <c r="E130" s="239"/>
      <c r="F130" s="239"/>
      <c r="G130" s="239"/>
      <c r="H130" s="239"/>
      <c r="I130" s="239"/>
      <c r="J130" s="239"/>
      <c r="K130" s="239"/>
      <c r="L130" s="239"/>
      <c r="M130" s="239"/>
      <c r="N130" s="239"/>
    </row>
    <row r="131" spans="1:14" s="1" customFormat="1" ht="21">
      <c r="A131" s="228" t="s">
        <v>354</v>
      </c>
      <c r="B131" s="227"/>
      <c r="C131" s="227"/>
      <c r="D131" s="227"/>
      <c r="E131" s="227"/>
      <c r="F131" s="227"/>
      <c r="G131" s="227"/>
      <c r="H131" s="227"/>
      <c r="I131" s="227"/>
      <c r="J131" s="227"/>
      <c r="K131" s="227"/>
      <c r="L131" s="227"/>
      <c r="M131" s="227"/>
      <c r="N131" s="227"/>
    </row>
    <row r="132" spans="1:14" s="1" customFormat="1">
      <c r="A132" s="227"/>
      <c r="B132" s="310" t="s">
        <v>1366</v>
      </c>
      <c r="C132" s="227"/>
      <c r="D132" s="227"/>
      <c r="E132" s="227"/>
      <c r="F132" s="227"/>
      <c r="G132" s="227"/>
      <c r="H132" s="227"/>
      <c r="I132" s="227"/>
      <c r="J132" s="227"/>
      <c r="K132" s="227"/>
      <c r="L132" s="227"/>
      <c r="M132" s="227"/>
      <c r="N132" s="227"/>
    </row>
    <row r="133" spans="1:14" s="1" customFormat="1">
      <c r="A133" s="227"/>
      <c r="B133" s="285" t="s">
        <v>156</v>
      </c>
      <c r="C133" s="227"/>
      <c r="D133" s="227"/>
      <c r="E133" s="227"/>
      <c r="F133" s="227"/>
      <c r="G133" s="227"/>
      <c r="H133" s="227"/>
      <c r="I133" s="227"/>
      <c r="J133" s="227"/>
      <c r="K133" s="227"/>
      <c r="L133" s="227"/>
      <c r="M133" s="227"/>
      <c r="N133" s="227"/>
    </row>
    <row r="134" spans="1:14" s="1" customFormat="1">
      <c r="A134" s="227"/>
      <c r="B134" s="834"/>
      <c r="C134" s="896"/>
      <c r="D134" s="896"/>
      <c r="E134" s="896"/>
      <c r="F134" s="896"/>
      <c r="G134" s="896"/>
      <c r="H134" s="896"/>
      <c r="I134" s="896"/>
      <c r="J134" s="896"/>
      <c r="K134" s="896"/>
      <c r="L134" s="896"/>
      <c r="M134" s="897"/>
      <c r="N134" s="227"/>
    </row>
    <row r="135" spans="1:14" s="1" customFormat="1">
      <c r="A135" s="227"/>
      <c r="B135" s="898"/>
      <c r="C135" s="899"/>
      <c r="D135" s="899"/>
      <c r="E135" s="899"/>
      <c r="F135" s="899"/>
      <c r="G135" s="899"/>
      <c r="H135" s="899"/>
      <c r="I135" s="899"/>
      <c r="J135" s="899"/>
      <c r="K135" s="899"/>
      <c r="L135" s="899"/>
      <c r="M135" s="900"/>
      <c r="N135" s="227"/>
    </row>
    <row r="136" spans="1:14" s="1" customFormat="1">
      <c r="A136" s="227"/>
      <c r="B136" s="898"/>
      <c r="C136" s="899"/>
      <c r="D136" s="899"/>
      <c r="E136" s="899"/>
      <c r="F136" s="899"/>
      <c r="G136" s="899"/>
      <c r="H136" s="899"/>
      <c r="I136" s="899"/>
      <c r="J136" s="899"/>
      <c r="K136" s="899"/>
      <c r="L136" s="899"/>
      <c r="M136" s="900"/>
      <c r="N136" s="227"/>
    </row>
    <row r="137" spans="1:14" s="1" customFormat="1">
      <c r="A137" s="227"/>
      <c r="B137" s="898"/>
      <c r="C137" s="899"/>
      <c r="D137" s="899"/>
      <c r="E137" s="899"/>
      <c r="F137" s="899"/>
      <c r="G137" s="899"/>
      <c r="H137" s="899"/>
      <c r="I137" s="899"/>
      <c r="J137" s="899"/>
      <c r="K137" s="899"/>
      <c r="L137" s="899"/>
      <c r="M137" s="900"/>
      <c r="N137" s="227"/>
    </row>
    <row r="138" spans="1:14" s="1" customFormat="1">
      <c r="A138" s="227"/>
      <c r="B138" s="898"/>
      <c r="C138" s="899"/>
      <c r="D138" s="899"/>
      <c r="E138" s="899"/>
      <c r="F138" s="899"/>
      <c r="G138" s="899"/>
      <c r="H138" s="899"/>
      <c r="I138" s="899"/>
      <c r="J138" s="899"/>
      <c r="K138" s="899"/>
      <c r="L138" s="899"/>
      <c r="M138" s="900"/>
      <c r="N138" s="227"/>
    </row>
    <row r="139" spans="1:14" s="1" customFormat="1">
      <c r="A139" s="227"/>
      <c r="B139" s="898"/>
      <c r="C139" s="899"/>
      <c r="D139" s="899"/>
      <c r="E139" s="899"/>
      <c r="F139" s="899"/>
      <c r="G139" s="899"/>
      <c r="H139" s="899"/>
      <c r="I139" s="899"/>
      <c r="J139" s="899"/>
      <c r="K139" s="899"/>
      <c r="L139" s="899"/>
      <c r="M139" s="900"/>
      <c r="N139" s="227"/>
    </row>
    <row r="140" spans="1:14" s="1" customFormat="1">
      <c r="A140" s="227"/>
      <c r="B140" s="898"/>
      <c r="C140" s="899"/>
      <c r="D140" s="899"/>
      <c r="E140" s="899"/>
      <c r="F140" s="899"/>
      <c r="G140" s="899"/>
      <c r="H140" s="899"/>
      <c r="I140" s="899"/>
      <c r="J140" s="899"/>
      <c r="K140" s="899"/>
      <c r="L140" s="899"/>
      <c r="M140" s="900"/>
      <c r="N140" s="227"/>
    </row>
    <row r="141" spans="1:14" s="1" customFormat="1">
      <c r="A141" s="227"/>
      <c r="B141" s="822"/>
      <c r="C141" s="901"/>
      <c r="D141" s="901"/>
      <c r="E141" s="901"/>
      <c r="F141" s="901"/>
      <c r="G141" s="901"/>
      <c r="H141" s="901"/>
      <c r="I141" s="901"/>
      <c r="J141" s="901"/>
      <c r="K141" s="901"/>
      <c r="L141" s="901"/>
      <c r="M141" s="902"/>
      <c r="N141" s="227"/>
    </row>
    <row r="142" spans="1:14">
      <c r="A142" s="740"/>
      <c r="B142" s="740"/>
      <c r="C142" s="740"/>
      <c r="D142" s="740"/>
      <c r="E142" s="740"/>
      <c r="F142" s="740"/>
      <c r="G142" s="740"/>
      <c r="H142" s="740"/>
      <c r="I142" s="740"/>
      <c r="J142" s="740"/>
      <c r="K142" s="740"/>
      <c r="L142" s="740"/>
      <c r="M142" s="740"/>
      <c r="N142" s="740"/>
    </row>
    <row r="143" spans="1:14" ht="21">
      <c r="A143" s="740"/>
      <c r="B143" s="228" t="s">
        <v>1361</v>
      </c>
      <c r="C143" s="740"/>
      <c r="D143" s="740"/>
      <c r="E143" s="740"/>
      <c r="F143" s="740"/>
      <c r="G143" s="740"/>
      <c r="H143" s="740"/>
      <c r="I143" s="740"/>
      <c r="J143" s="740"/>
      <c r="K143" s="740"/>
      <c r="L143" s="740"/>
      <c r="M143" s="740"/>
      <c r="N143" s="740"/>
    </row>
  </sheetData>
  <sheetProtection algorithmName="SHA-512" hashValue="xHGpx/UrzM3GZeHPLEgMnE5ttgD+vzQeplRf9YZwKHm1UguL9MMUsc620kysIEu09a6/HhypQ9G31Swxlnh2VA==" saltValue="kUuvCnv7OZhTDPXeK1Xzqg==" spinCount="100000" sheet="1" selectLockedCells="1"/>
  <mergeCells count="103">
    <mergeCell ref="E16:F16"/>
    <mergeCell ref="B14:F14"/>
    <mergeCell ref="E28:F28"/>
    <mergeCell ref="E20:F20"/>
    <mergeCell ref="B16:D21"/>
    <mergeCell ref="E17:F17"/>
    <mergeCell ref="E18:F18"/>
    <mergeCell ref="E21:F21"/>
    <mergeCell ref="E19:F19"/>
    <mergeCell ref="B25:F25"/>
    <mergeCell ref="B15:F15"/>
    <mergeCell ref="E22:F22"/>
    <mergeCell ref="E23:F23"/>
    <mergeCell ref="B22:D24"/>
    <mergeCell ref="B26:D28"/>
    <mergeCell ref="E27:F27"/>
    <mergeCell ref="E30:F30"/>
    <mergeCell ref="E26:F26"/>
    <mergeCell ref="E24:F24"/>
    <mergeCell ref="B33:D33"/>
    <mergeCell ref="B30:D31"/>
    <mergeCell ref="B32:D32"/>
    <mergeCell ref="B37:F37"/>
    <mergeCell ref="E32:F32"/>
    <mergeCell ref="D53:F53"/>
    <mergeCell ref="B41:C42"/>
    <mergeCell ref="B38:C40"/>
    <mergeCell ref="D38:F38"/>
    <mergeCell ref="D40:F40"/>
    <mergeCell ref="D41:F41"/>
    <mergeCell ref="D42:F42"/>
    <mergeCell ref="B29:F29"/>
    <mergeCell ref="D39:F39"/>
    <mergeCell ref="E31:F31"/>
    <mergeCell ref="E105:G105"/>
    <mergeCell ref="B116:C116"/>
    <mergeCell ref="D54:F54"/>
    <mergeCell ref="B44:F44"/>
    <mergeCell ref="B43:F43"/>
    <mergeCell ref="B53:C54"/>
    <mergeCell ref="B48:F48"/>
    <mergeCell ref="B49:F49"/>
    <mergeCell ref="B50:F50"/>
    <mergeCell ref="B52:F52"/>
    <mergeCell ref="B51:F51"/>
    <mergeCell ref="D45:F45"/>
    <mergeCell ref="D46:F46"/>
    <mergeCell ref="D47:F47"/>
    <mergeCell ref="B45:C47"/>
    <mergeCell ref="B55:C61"/>
    <mergeCell ref="D55:D56"/>
    <mergeCell ref="E59:F59"/>
    <mergeCell ref="E60:F60"/>
    <mergeCell ref="E61:F61"/>
    <mergeCell ref="D62:F62"/>
    <mergeCell ref="B63:D63"/>
    <mergeCell ref="E116:F116"/>
    <mergeCell ref="B134:M141"/>
    <mergeCell ref="J117:K118"/>
    <mergeCell ref="L117:M118"/>
    <mergeCell ref="J119:K120"/>
    <mergeCell ref="L119:M120"/>
    <mergeCell ref="J121:K122"/>
    <mergeCell ref="L121:M122"/>
    <mergeCell ref="J123:K124"/>
    <mergeCell ref="L123:M124"/>
    <mergeCell ref="J125:K126"/>
    <mergeCell ref="D117:D118"/>
    <mergeCell ref="E117:F118"/>
    <mergeCell ref="L125:M126"/>
    <mergeCell ref="D125:D126"/>
    <mergeCell ref="E125:F126"/>
    <mergeCell ref="G125:H126"/>
    <mergeCell ref="D121:D122"/>
    <mergeCell ref="E121:F122"/>
    <mergeCell ref="G121:H122"/>
    <mergeCell ref="I125:I126"/>
    <mergeCell ref="D123:D124"/>
    <mergeCell ref="I121:I122"/>
    <mergeCell ref="A117:A118"/>
    <mergeCell ref="A119:A120"/>
    <mergeCell ref="A121:A122"/>
    <mergeCell ref="A123:A124"/>
    <mergeCell ref="A125:A126"/>
    <mergeCell ref="L116:M116"/>
    <mergeCell ref="B87:C87"/>
    <mergeCell ref="I117:I118"/>
    <mergeCell ref="D119:D120"/>
    <mergeCell ref="E119:F120"/>
    <mergeCell ref="G119:H120"/>
    <mergeCell ref="I119:I120"/>
    <mergeCell ref="G117:H118"/>
    <mergeCell ref="E123:F124"/>
    <mergeCell ref="G123:H124"/>
    <mergeCell ref="I123:I124"/>
    <mergeCell ref="G116:H116"/>
    <mergeCell ref="J116:K116"/>
    <mergeCell ref="B103:C103"/>
    <mergeCell ref="E87:G87"/>
    <mergeCell ref="E88:G88"/>
    <mergeCell ref="E89:G89"/>
    <mergeCell ref="E103:G103"/>
    <mergeCell ref="E104:G104"/>
  </mergeCells>
  <phoneticPr fontId="3"/>
  <dataValidations count="8">
    <dataValidation imeMode="on" allowBlank="1" showInputMessage="1" showErrorMessage="1" sqref="B134:M141 E103:E105 E111:F111 E87:E89 E96:F102 E117 G117 I117:J117 E119 G119 I119:J119 E121 G121 I121:J121 E123 G123 I123:J123 E125 G125 I125:J125 E90:F94" xr:uid="{00000000-0002-0000-0C00-000000000000}"/>
    <dataValidation type="whole" imeMode="off" allowBlank="1" showInputMessage="1" showErrorMessage="1" sqref="I111 K94 I97:J105 K90:K92 I107:K109 I84:J94 G15:I33 G38:M63 G71:H72 I71:I73 G75:H76 I75:I77 G79:I80" xr:uid="{00000000-0002-0000-0C00-000001000000}">
      <formula1>0</formula1>
      <formula2>9999999999</formula2>
    </dataValidation>
    <dataValidation type="whole" imeMode="off" allowBlank="1" showInputMessage="1" showErrorMessage="1" sqref="D117 D119 D121 D123 D125" xr:uid="{00000000-0002-0000-0C00-000002000000}">
      <formula1>0</formula1>
      <formula2>150</formula2>
    </dataValidation>
    <dataValidation type="whole" imeMode="off" allowBlank="1" showInputMessage="1" showErrorMessage="1" sqref="L117 L119 L121 L123 L125" xr:uid="{00000000-0002-0000-0C00-000003000000}">
      <formula1>0</formula1>
      <formula2>1000</formula2>
    </dataValidation>
    <dataValidation type="whole" imeMode="off" allowBlank="1" showInputMessage="1" showErrorMessage="1" sqref="A117:A126" xr:uid="{CA3411E9-72D5-4D99-911C-241C27EE7932}">
      <formula1>1900</formula1>
      <formula2>2030</formula2>
    </dataValidation>
    <dataValidation imeMode="hiragana" allowBlank="1" showInputMessage="1" showErrorMessage="1" sqref="D62:F62 E32:F32 E59:F61" xr:uid="{9AF1CBD7-B4D8-4B0F-93DE-AC4230A13187}"/>
    <dataValidation type="list" allowBlank="1" showInputMessage="1" prompt="セル右側▼をクリックしてください。" sqref="E9" xr:uid="{FF4AF054-70B8-4EA1-A589-9C429F536553}">
      <formula1>"✓"</formula1>
    </dataValidation>
    <dataValidation type="list" allowBlank="1" sqref="B117:B126" xr:uid="{CE387B8F-7C2C-4ADC-A47C-3E20FCE9F805}">
      <formula1>"✓"</formula1>
    </dataValidation>
  </dataValidations>
  <pageMargins left="0.59055118110236227" right="0" top="0.62992125984251968" bottom="0.62992125984251968" header="0.51181102362204722" footer="0.51181102362204722"/>
  <pageSetup paperSize="9" orientation="portrait" horizontalDpi="4294967295" verticalDpi="300" r:id="rId1"/>
  <headerFooter alignWithMargins="0">
    <oddHeader>&amp;A</oddHead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561"/>
  <sheetViews>
    <sheetView showGridLines="0" zoomScaleNormal="100" workbookViewId="0">
      <selection activeCell="A2" sqref="A2"/>
    </sheetView>
  </sheetViews>
  <sheetFormatPr defaultColWidth="6.625" defaultRowHeight="13.5"/>
  <cols>
    <col min="1" max="1" width="6.625" style="1"/>
    <col min="2" max="2" width="7.375" style="1" bestFit="1" customWidth="1"/>
    <col min="3" max="7" width="6.625" style="1"/>
    <col min="8" max="8" width="6.875" style="1" bestFit="1" customWidth="1"/>
    <col min="9" max="19" width="6.625" style="1"/>
    <col min="20" max="20" width="5.375" style="1" customWidth="1"/>
    <col min="21" max="16384" width="6.625" style="1"/>
  </cols>
  <sheetData>
    <row r="1" spans="1:20" ht="21">
      <c r="A1" s="217" t="s">
        <v>111</v>
      </c>
      <c r="B1" s="218"/>
      <c r="C1" s="218"/>
      <c r="D1" s="218"/>
      <c r="E1" s="218"/>
      <c r="F1" s="218"/>
      <c r="G1" s="218"/>
      <c r="H1" s="218"/>
      <c r="I1" s="218"/>
      <c r="J1" s="218"/>
      <c r="K1" s="218"/>
      <c r="L1" s="218"/>
      <c r="M1" s="218"/>
      <c r="N1" s="218"/>
      <c r="O1" s="218"/>
      <c r="P1" s="218"/>
      <c r="Q1" s="218"/>
      <c r="R1" s="218"/>
      <c r="S1" s="218"/>
      <c r="T1" s="218"/>
    </row>
    <row r="2" spans="1:20">
      <c r="A2" s="219"/>
      <c r="B2" s="218"/>
      <c r="C2" s="218"/>
      <c r="D2" s="218"/>
      <c r="E2" s="218"/>
      <c r="F2" s="218"/>
      <c r="G2" s="218"/>
      <c r="H2" s="218"/>
      <c r="I2" s="218"/>
      <c r="J2" s="218"/>
      <c r="K2" s="218"/>
      <c r="L2" s="218"/>
      <c r="M2" s="218"/>
      <c r="N2" s="218"/>
      <c r="O2" s="218"/>
      <c r="P2" s="218"/>
      <c r="Q2" s="218"/>
      <c r="R2" s="218"/>
      <c r="S2" s="218"/>
      <c r="T2" s="218"/>
    </row>
    <row r="3" spans="1:20">
      <c r="A3" s="227"/>
      <c r="B3" s="96"/>
      <c r="C3" s="97"/>
      <c r="D3" s="97"/>
      <c r="E3" s="97"/>
      <c r="F3" s="97"/>
      <c r="G3" s="97"/>
      <c r="H3" s="97"/>
      <c r="I3" s="97"/>
      <c r="J3" s="97"/>
      <c r="K3" s="97"/>
      <c r="L3" s="98"/>
      <c r="M3" s="227"/>
      <c r="N3" s="227"/>
      <c r="O3" s="227"/>
      <c r="P3" s="227"/>
      <c r="Q3" s="227"/>
      <c r="R3" s="227"/>
      <c r="S3" s="227"/>
      <c r="T3" s="227"/>
    </row>
    <row r="4" spans="1:20">
      <c r="A4" s="227"/>
      <c r="B4" s="99"/>
      <c r="C4" s="166" t="s">
        <v>1363</v>
      </c>
      <c r="D4" s="45"/>
      <c r="E4" s="45"/>
      <c r="F4" s="45"/>
      <c r="G4" s="45"/>
      <c r="H4" s="45"/>
      <c r="I4" s="45"/>
      <c r="J4" s="45"/>
      <c r="K4" s="45"/>
      <c r="L4" s="100"/>
      <c r="M4" s="227"/>
      <c r="N4" s="227"/>
      <c r="O4" s="227"/>
      <c r="P4" s="227"/>
      <c r="Q4" s="227"/>
      <c r="R4" s="227"/>
      <c r="S4" s="227"/>
      <c r="T4" s="227"/>
    </row>
    <row r="5" spans="1:20">
      <c r="A5" s="227"/>
      <c r="B5" s="99"/>
      <c r="C5" s="45" t="s">
        <v>112</v>
      </c>
      <c r="D5" s="45"/>
      <c r="E5" s="112"/>
      <c r="F5" s="45" t="s">
        <v>113</v>
      </c>
      <c r="G5" s="45"/>
      <c r="H5" s="45"/>
      <c r="I5" s="45"/>
      <c r="J5" s="45"/>
      <c r="K5" s="45"/>
      <c r="L5" s="100"/>
      <c r="M5" s="227"/>
      <c r="N5" s="227"/>
      <c r="O5" s="227"/>
      <c r="P5" s="227"/>
      <c r="Q5" s="227"/>
      <c r="R5" s="227"/>
      <c r="S5" s="227"/>
      <c r="T5" s="227"/>
    </row>
    <row r="6" spans="1:20" ht="3" customHeight="1" thickBot="1">
      <c r="A6" s="227"/>
      <c r="B6" s="99"/>
      <c r="C6" s="45"/>
      <c r="D6" s="45"/>
      <c r="E6" s="45"/>
      <c r="F6" s="45"/>
      <c r="G6" s="45"/>
      <c r="H6" s="45"/>
      <c r="I6" s="45"/>
      <c r="J6" s="45"/>
      <c r="K6" s="45"/>
      <c r="L6" s="100"/>
      <c r="M6" s="227"/>
      <c r="N6" s="227"/>
      <c r="O6" s="227"/>
      <c r="P6" s="227"/>
      <c r="Q6" s="227"/>
      <c r="R6" s="227"/>
      <c r="S6" s="227"/>
      <c r="T6" s="227"/>
    </row>
    <row r="7" spans="1:20" ht="15" thickTop="1" thickBot="1">
      <c r="A7" s="227"/>
      <c r="B7" s="99"/>
      <c r="C7" s="45"/>
      <c r="D7" s="45"/>
      <c r="E7" s="46"/>
      <c r="F7" s="45" t="s">
        <v>114</v>
      </c>
      <c r="G7" s="45"/>
      <c r="H7" s="45"/>
      <c r="I7" s="45"/>
      <c r="J7" s="45"/>
      <c r="K7" s="45"/>
      <c r="L7" s="100"/>
      <c r="M7" s="227"/>
      <c r="N7" s="227"/>
      <c r="O7" s="227"/>
      <c r="P7" s="227"/>
      <c r="Q7" s="227"/>
      <c r="R7" s="227"/>
      <c r="S7" s="227"/>
      <c r="T7" s="227"/>
    </row>
    <row r="8" spans="1:20" ht="3" customHeight="1" thickTop="1">
      <c r="A8" s="227"/>
      <c r="B8" s="99"/>
      <c r="C8" s="45"/>
      <c r="D8" s="45"/>
      <c r="E8" s="45"/>
      <c r="F8" s="45"/>
      <c r="G8" s="45"/>
      <c r="H8" s="45"/>
      <c r="I8" s="45"/>
      <c r="J8" s="45"/>
      <c r="K8" s="45"/>
      <c r="L8" s="100"/>
      <c r="M8" s="227"/>
      <c r="N8" s="227"/>
      <c r="O8" s="227"/>
      <c r="P8" s="227"/>
      <c r="Q8" s="227"/>
      <c r="R8" s="227"/>
      <c r="S8" s="227"/>
      <c r="T8" s="227"/>
    </row>
    <row r="9" spans="1:20">
      <c r="A9" s="227"/>
      <c r="B9" s="99"/>
      <c r="C9" s="45"/>
      <c r="D9" s="45"/>
      <c r="E9" s="164" t="s">
        <v>1225</v>
      </c>
      <c r="F9" s="45" t="s">
        <v>115</v>
      </c>
      <c r="G9" s="45"/>
      <c r="H9" s="45"/>
      <c r="I9" s="45"/>
      <c r="J9" s="45"/>
      <c r="K9" s="45"/>
      <c r="L9" s="100"/>
      <c r="M9" s="227"/>
      <c r="N9" s="227"/>
      <c r="O9" s="227"/>
      <c r="P9" s="227"/>
      <c r="Q9" s="227"/>
      <c r="R9" s="227"/>
      <c r="S9" s="227"/>
      <c r="T9" s="227"/>
    </row>
    <row r="10" spans="1:20">
      <c r="A10" s="227"/>
      <c r="B10" s="101"/>
      <c r="C10" s="102"/>
      <c r="D10" s="102"/>
      <c r="E10" s="102"/>
      <c r="F10" s="102"/>
      <c r="G10" s="102"/>
      <c r="H10" s="102"/>
      <c r="I10" s="102"/>
      <c r="J10" s="102"/>
      <c r="K10" s="102"/>
      <c r="L10" s="103"/>
      <c r="M10" s="227"/>
      <c r="N10" s="227"/>
      <c r="O10" s="227"/>
      <c r="P10" s="227"/>
      <c r="Q10" s="227"/>
      <c r="R10" s="227"/>
      <c r="S10" s="227"/>
      <c r="T10" s="227"/>
    </row>
    <row r="11" spans="1:20">
      <c r="A11" s="227"/>
      <c r="B11" s="227"/>
      <c r="C11" s="227"/>
      <c r="D11" s="227"/>
      <c r="E11" s="227"/>
      <c r="F11" s="227"/>
      <c r="G11" s="227"/>
      <c r="H11" s="227"/>
      <c r="I11" s="227"/>
      <c r="J11" s="227"/>
      <c r="K11" s="227"/>
      <c r="L11" s="227"/>
      <c r="M11" s="227"/>
      <c r="N11" s="227"/>
      <c r="O11" s="227"/>
      <c r="P11" s="227"/>
      <c r="Q11" s="227"/>
      <c r="R11" s="227"/>
      <c r="S11" s="227"/>
      <c r="T11" s="227"/>
    </row>
    <row r="12" spans="1:20" ht="21">
      <c r="A12" s="228" t="s">
        <v>116</v>
      </c>
      <c r="B12" s="228"/>
      <c r="C12" s="228"/>
      <c r="D12" s="228"/>
      <c r="E12" s="228"/>
      <c r="F12" s="228"/>
      <c r="G12" s="228"/>
      <c r="H12" s="228"/>
      <c r="I12" s="228"/>
      <c r="J12" s="228"/>
      <c r="K12" s="228"/>
      <c r="L12" s="228"/>
      <c r="M12" s="228"/>
      <c r="N12" s="227"/>
      <c r="O12" s="227"/>
      <c r="P12" s="227"/>
      <c r="Q12" s="227"/>
      <c r="R12" s="227"/>
      <c r="S12" s="227"/>
      <c r="T12" s="227"/>
    </row>
    <row r="13" spans="1:20" ht="14.25" customHeight="1">
      <c r="A13" s="229"/>
      <c r="B13" s="227"/>
      <c r="C13" s="227"/>
      <c r="D13" s="227"/>
      <c r="E13" s="227"/>
      <c r="F13" s="227"/>
      <c r="G13" s="227"/>
      <c r="H13" s="227"/>
      <c r="I13" s="227"/>
      <c r="J13" s="227"/>
      <c r="K13" s="227"/>
      <c r="L13" s="227"/>
      <c r="M13" s="227"/>
      <c r="N13" s="227"/>
      <c r="O13" s="227"/>
      <c r="P13" s="227"/>
      <c r="Q13" s="227"/>
      <c r="R13" s="227"/>
      <c r="S13" s="227"/>
      <c r="T13" s="227"/>
    </row>
    <row r="14" spans="1:20">
      <c r="A14" s="230" t="s">
        <v>1298</v>
      </c>
      <c r="B14" s="227"/>
      <c r="C14" s="227"/>
      <c r="D14" s="227"/>
      <c r="E14" s="227"/>
      <c r="F14" s="227"/>
      <c r="G14" s="227"/>
      <c r="H14" s="227"/>
      <c r="I14" s="227"/>
      <c r="J14" s="227"/>
      <c r="K14" s="227"/>
      <c r="L14" s="227"/>
      <c r="M14" s="227"/>
      <c r="N14" s="227"/>
      <c r="O14" s="227"/>
      <c r="P14" s="227"/>
      <c r="Q14" s="227"/>
      <c r="R14" s="227"/>
      <c r="S14" s="227"/>
      <c r="T14" s="227"/>
    </row>
    <row r="15" spans="1:20">
      <c r="A15" s="231" t="s">
        <v>1536</v>
      </c>
      <c r="B15" s="227"/>
      <c r="C15" s="227"/>
      <c r="D15" s="227"/>
      <c r="E15" s="227"/>
      <c r="F15" s="227"/>
      <c r="G15" s="227"/>
      <c r="H15" s="227"/>
      <c r="I15" s="227"/>
      <c r="J15" s="227"/>
      <c r="K15" s="227"/>
      <c r="L15" s="227"/>
      <c r="M15" s="227"/>
      <c r="N15" s="227"/>
      <c r="O15" s="227"/>
      <c r="P15" s="227"/>
      <c r="Q15" s="227"/>
      <c r="R15" s="227"/>
      <c r="S15" s="227"/>
      <c r="T15" s="227"/>
    </row>
    <row r="16" spans="1:20">
      <c r="A16" s="163"/>
      <c r="B16" s="232" t="s">
        <v>117</v>
      </c>
      <c r="C16" s="227"/>
      <c r="D16" s="227"/>
      <c r="E16" s="227"/>
      <c r="F16" s="227"/>
      <c r="G16" s="233"/>
      <c r="H16" s="227"/>
      <c r="I16" s="234"/>
      <c r="J16" s="234"/>
      <c r="K16" s="227"/>
      <c r="L16" s="227"/>
      <c r="M16" s="227"/>
      <c r="N16" s="227"/>
      <c r="O16" s="227"/>
      <c r="P16" s="227"/>
      <c r="Q16" s="227"/>
      <c r="R16" s="227"/>
      <c r="S16" s="227"/>
      <c r="T16" s="227"/>
    </row>
    <row r="17" spans="1:20">
      <c r="A17" s="163"/>
      <c r="B17" s="232" t="s">
        <v>118</v>
      </c>
      <c r="C17" s="227"/>
      <c r="D17" s="227"/>
      <c r="E17" s="227"/>
      <c r="F17" s="227"/>
      <c r="G17" s="233"/>
      <c r="H17" s="227"/>
      <c r="I17" s="234"/>
      <c r="J17" s="234"/>
      <c r="K17" s="227"/>
      <c r="L17" s="227"/>
      <c r="M17" s="227"/>
      <c r="N17" s="227"/>
      <c r="O17" s="227"/>
      <c r="P17" s="227"/>
      <c r="Q17" s="227"/>
      <c r="R17" s="227"/>
      <c r="S17" s="227"/>
      <c r="T17" s="227"/>
    </row>
    <row r="18" spans="1:20">
      <c r="A18" s="163"/>
      <c r="B18" s="232" t="s">
        <v>119</v>
      </c>
      <c r="C18" s="227"/>
      <c r="D18" s="227"/>
      <c r="E18" s="227"/>
      <c r="F18" s="227"/>
      <c r="G18" s="233"/>
      <c r="H18" s="227"/>
      <c r="I18" s="234"/>
      <c r="J18" s="234"/>
      <c r="K18" s="227"/>
      <c r="L18" s="227"/>
      <c r="M18" s="227"/>
      <c r="N18" s="227"/>
      <c r="O18" s="227"/>
      <c r="P18" s="227"/>
      <c r="Q18" s="227"/>
      <c r="R18" s="227"/>
      <c r="S18" s="227"/>
      <c r="T18" s="227"/>
    </row>
    <row r="19" spans="1:20">
      <c r="A19" s="230"/>
      <c r="B19" s="227"/>
      <c r="C19" s="227"/>
      <c r="D19" s="227"/>
      <c r="E19" s="227"/>
      <c r="F19" s="227"/>
      <c r="G19" s="227"/>
      <c r="H19" s="227"/>
      <c r="I19" s="227"/>
      <c r="J19" s="227"/>
      <c r="K19" s="227"/>
      <c r="L19" s="227"/>
      <c r="M19" s="227"/>
      <c r="N19" s="227"/>
      <c r="O19" s="227"/>
      <c r="P19" s="227"/>
      <c r="Q19" s="227"/>
      <c r="R19" s="227"/>
      <c r="S19" s="227"/>
      <c r="T19" s="227"/>
    </row>
    <row r="20" spans="1:20">
      <c r="A20" s="230" t="s">
        <v>1299</v>
      </c>
      <c r="B20" s="227"/>
      <c r="C20" s="227"/>
      <c r="D20" s="227"/>
      <c r="E20" s="227"/>
      <c r="F20" s="227"/>
      <c r="G20" s="227"/>
      <c r="H20" s="227"/>
      <c r="I20" s="227"/>
      <c r="J20" s="227"/>
      <c r="K20" s="227"/>
      <c r="L20" s="227"/>
      <c r="M20" s="227"/>
      <c r="N20" s="227"/>
      <c r="O20" s="227"/>
      <c r="P20" s="227"/>
      <c r="Q20" s="227"/>
      <c r="R20" s="227"/>
      <c r="S20" s="227"/>
      <c r="T20" s="227"/>
    </row>
    <row r="21" spans="1:20">
      <c r="A21" s="231" t="s">
        <v>1536</v>
      </c>
      <c r="B21" s="227"/>
      <c r="C21" s="227"/>
      <c r="D21" s="227"/>
      <c r="E21" s="227"/>
      <c r="F21" s="227"/>
      <c r="G21" s="227"/>
      <c r="H21" s="227"/>
      <c r="I21" s="227"/>
      <c r="J21" s="227"/>
      <c r="K21" s="227"/>
      <c r="L21" s="227"/>
      <c r="M21" s="227"/>
      <c r="N21" s="227"/>
      <c r="O21" s="227"/>
      <c r="P21" s="227"/>
      <c r="Q21" s="227"/>
      <c r="R21" s="227"/>
      <c r="S21" s="227"/>
      <c r="T21" s="227"/>
    </row>
    <row r="22" spans="1:20">
      <c r="A22" s="163"/>
      <c r="B22" s="235" t="s">
        <v>120</v>
      </c>
      <c r="C22" s="236"/>
      <c r="D22" s="236"/>
      <c r="E22" s="227"/>
      <c r="F22" s="227"/>
      <c r="G22" s="227"/>
      <c r="H22" s="227"/>
      <c r="I22" s="227"/>
      <c r="J22" s="227"/>
      <c r="K22" s="233"/>
      <c r="L22" s="227"/>
      <c r="M22" s="227"/>
      <c r="N22" s="227"/>
      <c r="O22" s="227"/>
      <c r="P22" s="227"/>
      <c r="Q22" s="227"/>
      <c r="R22" s="227"/>
      <c r="S22" s="227"/>
      <c r="T22" s="227"/>
    </row>
    <row r="23" spans="1:20">
      <c r="A23" s="163"/>
      <c r="B23" s="235" t="s">
        <v>122</v>
      </c>
      <c r="C23" s="237"/>
      <c r="D23" s="236"/>
      <c r="E23" s="227"/>
      <c r="F23" s="227"/>
      <c r="G23" s="227"/>
      <c r="H23" s="227"/>
      <c r="I23" s="227"/>
      <c r="J23" s="227"/>
      <c r="K23" s="233"/>
      <c r="L23" s="227"/>
      <c r="M23" s="227"/>
      <c r="N23" s="227"/>
      <c r="O23" s="227"/>
      <c r="P23" s="227"/>
      <c r="Q23" s="227"/>
      <c r="R23" s="227"/>
      <c r="S23" s="227"/>
      <c r="T23" s="227"/>
    </row>
    <row r="24" spans="1:20">
      <c r="A24" s="163"/>
      <c r="B24" s="235" t="s">
        <v>124</v>
      </c>
      <c r="C24" s="237"/>
      <c r="D24" s="236"/>
      <c r="E24" s="227"/>
      <c r="F24" s="227"/>
      <c r="G24" s="227"/>
      <c r="H24" s="227"/>
      <c r="I24" s="227"/>
      <c r="J24" s="227"/>
      <c r="K24" s="233"/>
      <c r="L24" s="227"/>
      <c r="M24" s="227"/>
      <c r="N24" s="227"/>
      <c r="O24" s="227"/>
      <c r="P24" s="227"/>
      <c r="Q24" s="227"/>
      <c r="R24" s="227"/>
      <c r="S24" s="227"/>
      <c r="T24" s="227"/>
    </row>
    <row r="25" spans="1:20">
      <c r="A25" s="163"/>
      <c r="B25" s="235" t="s">
        <v>125</v>
      </c>
      <c r="C25" s="237"/>
      <c r="D25" s="236"/>
      <c r="E25" s="227"/>
      <c r="F25" s="227"/>
      <c r="G25" s="227"/>
      <c r="H25" s="227"/>
      <c r="I25" s="227"/>
      <c r="J25" s="227"/>
      <c r="K25" s="233"/>
      <c r="L25" s="227"/>
      <c r="M25" s="227"/>
      <c r="N25" s="227"/>
      <c r="O25" s="227"/>
      <c r="P25" s="227"/>
      <c r="Q25" s="227"/>
      <c r="R25" s="227"/>
      <c r="S25" s="227"/>
      <c r="T25" s="227"/>
    </row>
    <row r="26" spans="1:20">
      <c r="A26" s="163"/>
      <c r="B26" s="235" t="s">
        <v>127</v>
      </c>
      <c r="C26" s="237"/>
      <c r="D26" s="236"/>
      <c r="E26" s="227"/>
      <c r="F26" s="227"/>
      <c r="G26" s="227"/>
      <c r="H26" s="227"/>
      <c r="I26" s="227"/>
      <c r="J26" s="227"/>
      <c r="K26" s="233"/>
      <c r="L26" s="227"/>
      <c r="M26" s="227"/>
      <c r="N26" s="227"/>
      <c r="O26" s="227"/>
      <c r="P26" s="227"/>
      <c r="Q26" s="227"/>
      <c r="R26" s="227"/>
      <c r="S26" s="227"/>
      <c r="T26" s="227"/>
    </row>
    <row r="27" spans="1:20">
      <c r="A27" s="163"/>
      <c r="B27" s="235" t="s">
        <v>129</v>
      </c>
      <c r="C27" s="237"/>
      <c r="D27" s="236"/>
      <c r="E27" s="227"/>
      <c r="F27" s="227"/>
      <c r="G27" s="227"/>
      <c r="H27" s="227"/>
      <c r="I27" s="227"/>
      <c r="J27" s="227"/>
      <c r="K27" s="233"/>
      <c r="L27" s="227"/>
      <c r="M27" s="227"/>
      <c r="N27" s="227"/>
      <c r="O27" s="227"/>
      <c r="P27" s="227"/>
      <c r="Q27" s="227"/>
      <c r="R27" s="227"/>
      <c r="S27" s="227"/>
      <c r="T27" s="227"/>
    </row>
    <row r="28" spans="1:20">
      <c r="A28" s="163"/>
      <c r="B28" s="235" t="s">
        <v>131</v>
      </c>
      <c r="C28" s="234"/>
      <c r="D28" s="240" t="s">
        <v>792</v>
      </c>
      <c r="E28" s="884"/>
      <c r="F28" s="885"/>
      <c r="G28" s="886"/>
      <c r="H28" s="227" t="s">
        <v>401</v>
      </c>
      <c r="I28" s="227"/>
      <c r="J28" s="227"/>
      <c r="K28" s="233"/>
      <c r="L28" s="227"/>
      <c r="M28" s="227"/>
      <c r="N28" s="227"/>
      <c r="O28" s="227"/>
      <c r="P28" s="227"/>
      <c r="Q28" s="227"/>
      <c r="R28" s="227"/>
      <c r="S28" s="227"/>
      <c r="T28" s="227"/>
    </row>
    <row r="29" spans="1:20">
      <c r="A29" s="236"/>
      <c r="B29" s="237"/>
      <c r="C29" s="234"/>
      <c r="D29" s="234" t="s">
        <v>57</v>
      </c>
      <c r="E29" s="884"/>
      <c r="F29" s="885"/>
      <c r="G29" s="886"/>
      <c r="H29" s="227" t="s">
        <v>401</v>
      </c>
      <c r="I29" s="227"/>
      <c r="J29" s="227"/>
      <c r="K29" s="233"/>
      <c r="L29" s="227"/>
      <c r="M29" s="227"/>
      <c r="N29" s="227"/>
      <c r="O29" s="227"/>
      <c r="P29" s="227"/>
      <c r="Q29" s="227"/>
      <c r="R29" s="227"/>
      <c r="S29" s="227"/>
      <c r="T29" s="227"/>
    </row>
    <row r="30" spans="1:20">
      <c r="A30" s="236"/>
      <c r="B30" s="237"/>
      <c r="C30" s="234"/>
      <c r="D30" s="234" t="s">
        <v>57</v>
      </c>
      <c r="E30" s="884"/>
      <c r="F30" s="885"/>
      <c r="G30" s="886"/>
      <c r="H30" s="227" t="s">
        <v>401</v>
      </c>
      <c r="I30" s="227"/>
      <c r="J30" s="227"/>
      <c r="K30" s="233"/>
      <c r="L30" s="227"/>
      <c r="M30" s="227"/>
      <c r="N30" s="227"/>
      <c r="O30" s="227"/>
      <c r="P30" s="227"/>
      <c r="Q30" s="227"/>
      <c r="R30" s="227"/>
      <c r="S30" s="227"/>
      <c r="T30" s="227"/>
    </row>
    <row r="31" spans="1:20">
      <c r="A31" s="238"/>
      <c r="B31" s="239"/>
      <c r="C31" s="234"/>
      <c r="D31" s="239"/>
      <c r="E31" s="239"/>
      <c r="F31" s="239"/>
      <c r="G31" s="239"/>
      <c r="H31" s="239"/>
      <c r="I31" s="239"/>
      <c r="J31" s="239"/>
      <c r="K31" s="239"/>
      <c r="L31" s="239"/>
      <c r="M31" s="239"/>
      <c r="N31" s="227"/>
      <c r="O31" s="241"/>
      <c r="P31" s="227"/>
      <c r="Q31" s="227"/>
      <c r="R31" s="227"/>
      <c r="S31" s="227"/>
      <c r="T31" s="227"/>
    </row>
    <row r="32" spans="1:20">
      <c r="A32" s="230" t="s">
        <v>1543</v>
      </c>
      <c r="B32" s="227"/>
      <c r="C32" s="227"/>
      <c r="D32" s="227"/>
      <c r="E32" s="227"/>
      <c r="F32" s="227"/>
      <c r="G32" s="227"/>
      <c r="H32" s="227"/>
      <c r="I32" s="227"/>
      <c r="J32" s="227"/>
      <c r="K32" s="227"/>
      <c r="L32" s="227"/>
      <c r="M32" s="227"/>
      <c r="N32" s="227"/>
      <c r="O32" s="227"/>
      <c r="P32" s="227"/>
      <c r="Q32" s="227"/>
      <c r="R32" s="227"/>
      <c r="S32" s="227"/>
      <c r="T32" s="227"/>
    </row>
    <row r="33" spans="1:20">
      <c r="A33" s="231" t="s">
        <v>1536</v>
      </c>
      <c r="B33" s="227"/>
      <c r="C33" s="227"/>
      <c r="D33" s="227"/>
      <c r="E33" s="227"/>
      <c r="F33" s="227"/>
      <c r="G33" s="227"/>
      <c r="H33" s="227"/>
      <c r="I33" s="227"/>
      <c r="J33" s="227"/>
      <c r="K33" s="227"/>
      <c r="L33" s="227"/>
      <c r="M33" s="227"/>
      <c r="N33" s="227"/>
      <c r="O33" s="227"/>
      <c r="P33" s="227"/>
      <c r="Q33" s="227"/>
      <c r="R33" s="227"/>
      <c r="S33" s="227"/>
      <c r="T33" s="227"/>
    </row>
    <row r="34" spans="1:20">
      <c r="A34" s="163"/>
      <c r="B34" s="232" t="s">
        <v>234</v>
      </c>
      <c r="C34" s="227"/>
      <c r="D34" s="227"/>
      <c r="E34" s="227"/>
      <c r="F34" s="227"/>
      <c r="G34" s="233"/>
      <c r="H34" s="227"/>
      <c r="I34" s="234"/>
      <c r="J34" s="234"/>
      <c r="K34" s="227"/>
      <c r="L34" s="227"/>
      <c r="M34" s="227"/>
      <c r="N34" s="227"/>
      <c r="O34" s="227"/>
      <c r="P34" s="227"/>
      <c r="Q34" s="227"/>
      <c r="R34" s="227"/>
      <c r="S34" s="227"/>
      <c r="T34" s="227"/>
    </row>
    <row r="35" spans="1:20">
      <c r="A35" s="163"/>
      <c r="B35" s="232" t="s">
        <v>235</v>
      </c>
      <c r="C35" s="227"/>
      <c r="D35" s="227"/>
      <c r="E35" s="227"/>
      <c r="F35" s="227"/>
      <c r="G35" s="233"/>
      <c r="H35" s="227"/>
      <c r="I35" s="234"/>
      <c r="J35" s="234"/>
      <c r="K35" s="227"/>
      <c r="L35" s="227"/>
      <c r="M35" s="227"/>
      <c r="N35" s="227"/>
      <c r="O35" s="227"/>
      <c r="P35" s="227"/>
      <c r="Q35" s="227"/>
      <c r="R35" s="227"/>
      <c r="S35" s="227"/>
      <c r="T35" s="227"/>
    </row>
    <row r="36" spans="1:20">
      <c r="A36" s="163"/>
      <c r="B36" s="232" t="s">
        <v>236</v>
      </c>
      <c r="C36" s="227"/>
      <c r="D36" s="227"/>
      <c r="E36" s="227"/>
      <c r="F36" s="227"/>
      <c r="G36" s="233"/>
      <c r="H36" s="227"/>
      <c r="I36" s="234"/>
      <c r="J36" s="234"/>
      <c r="K36" s="227"/>
      <c r="L36" s="227"/>
      <c r="M36" s="227"/>
      <c r="N36" s="227"/>
      <c r="O36" s="227"/>
      <c r="P36" s="227"/>
      <c r="Q36" s="227"/>
      <c r="R36" s="227"/>
      <c r="S36" s="227"/>
      <c r="T36" s="227"/>
    </row>
    <row r="37" spans="1:20">
      <c r="A37" s="230"/>
      <c r="B37" s="227"/>
      <c r="C37" s="227"/>
      <c r="D37" s="227"/>
      <c r="E37" s="227"/>
      <c r="F37" s="227"/>
      <c r="G37" s="227"/>
      <c r="H37" s="227"/>
      <c r="I37" s="227"/>
      <c r="J37" s="227"/>
      <c r="K37" s="227"/>
      <c r="L37" s="227"/>
      <c r="M37" s="227"/>
      <c r="N37" s="227"/>
      <c r="O37" s="227"/>
      <c r="P37" s="227"/>
      <c r="Q37" s="227"/>
      <c r="R37" s="227"/>
      <c r="S37" s="227"/>
      <c r="T37" s="227"/>
    </row>
    <row r="38" spans="1:20" ht="14.25" customHeight="1">
      <c r="A38" s="200" t="s">
        <v>1300</v>
      </c>
      <c r="B38" s="242"/>
      <c r="C38" s="242"/>
      <c r="D38" s="242"/>
      <c r="E38" s="242"/>
      <c r="F38" s="242"/>
      <c r="G38" s="242"/>
      <c r="H38" s="242"/>
      <c r="I38" s="242"/>
      <c r="J38" s="242"/>
      <c r="K38" s="228"/>
      <c r="L38" s="228"/>
      <c r="M38" s="228"/>
      <c r="N38" s="227"/>
      <c r="O38" s="227"/>
      <c r="P38" s="227"/>
      <c r="Q38" s="227"/>
      <c r="R38" s="227"/>
      <c r="S38" s="227"/>
      <c r="T38" s="227"/>
    </row>
    <row r="39" spans="1:20" ht="14.25" customHeight="1">
      <c r="A39" s="242"/>
      <c r="B39" s="242"/>
      <c r="C39" s="242"/>
      <c r="D39" s="242"/>
      <c r="E39" s="242"/>
      <c r="F39" s="242"/>
      <c r="G39" s="242"/>
      <c r="H39" s="242"/>
      <c r="I39" s="242"/>
      <c r="J39" s="242"/>
      <c r="K39" s="228"/>
      <c r="L39" s="228"/>
      <c r="M39" s="228"/>
      <c r="N39" s="227"/>
      <c r="O39" s="227"/>
      <c r="P39" s="227"/>
      <c r="Q39" s="227"/>
      <c r="R39" s="227"/>
      <c r="S39" s="227"/>
      <c r="T39" s="227"/>
    </row>
    <row r="40" spans="1:20" s="36" customFormat="1" ht="14.25" customHeight="1" thickBot="1">
      <c r="A40" s="200"/>
      <c r="B40" s="958" t="s">
        <v>411</v>
      </c>
      <c r="C40" s="959"/>
      <c r="D40" s="959"/>
      <c r="E40" s="960"/>
      <c r="F40" s="243" t="s">
        <v>1251</v>
      </c>
      <c r="G40" s="243" t="s">
        <v>1253</v>
      </c>
      <c r="H40" s="244" t="s">
        <v>256</v>
      </c>
      <c r="I40" s="200"/>
      <c r="J40" s="200"/>
      <c r="K40" s="230"/>
      <c r="L40" s="230"/>
      <c r="M40" s="230"/>
      <c r="N40" s="230"/>
      <c r="O40" s="230"/>
      <c r="P40" s="230"/>
      <c r="Q40" s="230"/>
      <c r="R40" s="230"/>
      <c r="S40" s="230"/>
      <c r="T40" s="230"/>
    </row>
    <row r="41" spans="1:20" s="36" customFormat="1" ht="15" customHeight="1" thickTop="1" thickBot="1">
      <c r="A41" s="200"/>
      <c r="B41" s="955" t="s">
        <v>412</v>
      </c>
      <c r="C41" s="956"/>
      <c r="D41" s="956"/>
      <c r="E41" s="957"/>
      <c r="F41" s="49"/>
      <c r="G41" s="49"/>
      <c r="H41" s="245">
        <f>SUM(F41:G41)</f>
        <v>0</v>
      </c>
      <c r="I41" s="200"/>
      <c r="J41" s="200"/>
      <c r="K41" s="230"/>
      <c r="L41" s="230"/>
      <c r="M41" s="230"/>
      <c r="N41" s="230"/>
      <c r="O41" s="230"/>
      <c r="P41" s="230"/>
      <c r="Q41" s="230"/>
      <c r="R41" s="230"/>
      <c r="S41" s="230"/>
      <c r="T41" s="230"/>
    </row>
    <row r="42" spans="1:20" s="36" customFormat="1" ht="15" customHeight="1" thickTop="1" thickBot="1">
      <c r="A42" s="200"/>
      <c r="B42" s="955" t="s">
        <v>413</v>
      </c>
      <c r="C42" s="956"/>
      <c r="D42" s="956"/>
      <c r="E42" s="957"/>
      <c r="F42" s="49"/>
      <c r="G42" s="49"/>
      <c r="H42" s="245">
        <f t="shared" ref="H42:H57" si="0">SUM(F42:G42)</f>
        <v>0</v>
      </c>
      <c r="I42" s="200"/>
      <c r="J42" s="200"/>
      <c r="K42" s="230"/>
      <c r="L42" s="230"/>
      <c r="M42" s="230"/>
      <c r="N42" s="230"/>
      <c r="O42" s="230"/>
      <c r="P42" s="230"/>
      <c r="Q42" s="230"/>
      <c r="R42" s="230"/>
      <c r="S42" s="230"/>
      <c r="T42" s="230"/>
    </row>
    <row r="43" spans="1:20" s="36" customFormat="1" ht="15" customHeight="1" thickTop="1" thickBot="1">
      <c r="A43" s="200"/>
      <c r="B43" s="961" t="s">
        <v>527</v>
      </c>
      <c r="C43" s="962"/>
      <c r="D43" s="962"/>
      <c r="E43" s="963"/>
      <c r="F43" s="49"/>
      <c r="G43" s="49"/>
      <c r="H43" s="245">
        <f t="shared" si="0"/>
        <v>0</v>
      </c>
      <c r="I43" s="200"/>
      <c r="J43" s="200"/>
      <c r="K43" s="230"/>
      <c r="L43" s="230"/>
      <c r="M43" s="230"/>
      <c r="N43" s="230"/>
      <c r="O43" s="230"/>
      <c r="P43" s="238"/>
      <c r="Q43" s="230"/>
      <c r="R43" s="230"/>
      <c r="S43" s="230"/>
      <c r="T43" s="230"/>
    </row>
    <row r="44" spans="1:20" s="36" customFormat="1" ht="15" customHeight="1" thickTop="1" thickBot="1">
      <c r="A44" s="200"/>
      <c r="B44" s="955" t="s">
        <v>414</v>
      </c>
      <c r="C44" s="956"/>
      <c r="D44" s="956"/>
      <c r="E44" s="957"/>
      <c r="F44" s="49"/>
      <c r="G44" s="49"/>
      <c r="H44" s="245">
        <f t="shared" si="0"/>
        <v>0</v>
      </c>
      <c r="I44" s="200"/>
      <c r="J44" s="200"/>
      <c r="K44" s="230"/>
      <c r="L44" s="230"/>
      <c r="M44" s="230"/>
      <c r="N44" s="230"/>
      <c r="O44" s="230"/>
      <c r="P44" s="230"/>
      <c r="Q44" s="230"/>
      <c r="R44" s="230"/>
      <c r="S44" s="230"/>
      <c r="T44" s="230"/>
    </row>
    <row r="45" spans="1:20" s="36" customFormat="1" ht="15" customHeight="1" thickTop="1" thickBot="1">
      <c r="A45" s="200"/>
      <c r="B45" s="955" t="s">
        <v>415</v>
      </c>
      <c r="C45" s="956"/>
      <c r="D45" s="956"/>
      <c r="E45" s="957"/>
      <c r="F45" s="49"/>
      <c r="G45" s="49"/>
      <c r="H45" s="245">
        <f t="shared" si="0"/>
        <v>0</v>
      </c>
      <c r="I45" s="200"/>
      <c r="J45" s="200"/>
      <c r="K45" s="230"/>
      <c r="L45" s="230"/>
      <c r="M45" s="230"/>
      <c r="N45" s="230"/>
      <c r="O45" s="230"/>
      <c r="P45" s="230"/>
      <c r="Q45" s="230"/>
      <c r="R45" s="230"/>
      <c r="S45" s="230"/>
      <c r="T45" s="230"/>
    </row>
    <row r="46" spans="1:20" s="36" customFormat="1" ht="15" customHeight="1" thickTop="1" thickBot="1">
      <c r="A46" s="200"/>
      <c r="B46" s="955" t="s">
        <v>416</v>
      </c>
      <c r="C46" s="956"/>
      <c r="D46" s="956"/>
      <c r="E46" s="957"/>
      <c r="F46" s="49"/>
      <c r="G46" s="49"/>
      <c r="H46" s="245">
        <f t="shared" si="0"/>
        <v>0</v>
      </c>
      <c r="I46" s="200"/>
      <c r="J46" s="200"/>
      <c r="K46" s="230"/>
      <c r="L46" s="230"/>
      <c r="M46" s="230"/>
      <c r="N46" s="230"/>
      <c r="O46" s="230"/>
      <c r="P46" s="230"/>
      <c r="Q46" s="230"/>
      <c r="R46" s="230"/>
      <c r="S46" s="230"/>
      <c r="T46" s="230"/>
    </row>
    <row r="47" spans="1:20" s="36" customFormat="1" ht="15" customHeight="1" thickTop="1" thickBot="1">
      <c r="A47" s="200"/>
      <c r="B47" s="955" t="s">
        <v>417</v>
      </c>
      <c r="C47" s="956"/>
      <c r="D47" s="956"/>
      <c r="E47" s="957"/>
      <c r="F47" s="49"/>
      <c r="G47" s="49"/>
      <c r="H47" s="245">
        <f t="shared" si="0"/>
        <v>0</v>
      </c>
      <c r="I47" s="200"/>
      <c r="J47" s="200"/>
      <c r="K47" s="230"/>
      <c r="L47" s="230"/>
      <c r="M47" s="230"/>
      <c r="N47" s="230"/>
      <c r="O47" s="230"/>
      <c r="P47" s="230"/>
      <c r="Q47" s="230"/>
      <c r="R47" s="230"/>
      <c r="S47" s="230"/>
      <c r="T47" s="230"/>
    </row>
    <row r="48" spans="1:20" s="36" customFormat="1" ht="15" customHeight="1" thickTop="1" thickBot="1">
      <c r="A48" s="200"/>
      <c r="B48" s="955" t="s">
        <v>418</v>
      </c>
      <c r="C48" s="956"/>
      <c r="D48" s="956"/>
      <c r="E48" s="957"/>
      <c r="F48" s="49"/>
      <c r="G48" s="49"/>
      <c r="H48" s="245">
        <f t="shared" si="0"/>
        <v>0</v>
      </c>
      <c r="I48" s="200"/>
      <c r="J48" s="200"/>
      <c r="K48" s="230"/>
      <c r="L48" s="230"/>
      <c r="M48" s="230"/>
      <c r="N48" s="230"/>
      <c r="O48" s="230"/>
      <c r="P48" s="230"/>
      <c r="Q48" s="230"/>
      <c r="R48" s="230"/>
      <c r="S48" s="230"/>
      <c r="T48" s="230"/>
    </row>
    <row r="49" spans="1:20" s="36" customFormat="1" ht="15" customHeight="1" thickTop="1" thickBot="1">
      <c r="A49" s="200"/>
      <c r="B49" s="955" t="s">
        <v>419</v>
      </c>
      <c r="C49" s="956"/>
      <c r="D49" s="956"/>
      <c r="E49" s="957"/>
      <c r="F49" s="49"/>
      <c r="G49" s="49"/>
      <c r="H49" s="245">
        <f t="shared" si="0"/>
        <v>0</v>
      </c>
      <c r="I49" s="200"/>
      <c r="J49" s="200"/>
      <c r="K49" s="230"/>
      <c r="L49" s="230"/>
      <c r="M49" s="230"/>
      <c r="N49" s="230"/>
      <c r="O49" s="230"/>
      <c r="P49" s="230"/>
      <c r="Q49" s="230"/>
      <c r="R49" s="230"/>
      <c r="S49" s="230"/>
      <c r="T49" s="230"/>
    </row>
    <row r="50" spans="1:20" s="36" customFormat="1" ht="15" customHeight="1" thickTop="1" thickBot="1">
      <c r="A50" s="200"/>
      <c r="B50" s="955" t="s">
        <v>420</v>
      </c>
      <c r="C50" s="956"/>
      <c r="D50" s="956"/>
      <c r="E50" s="957"/>
      <c r="F50" s="49"/>
      <c r="G50" s="49"/>
      <c r="H50" s="245">
        <f t="shared" si="0"/>
        <v>0</v>
      </c>
      <c r="I50" s="200"/>
      <c r="J50" s="200"/>
      <c r="K50" s="230"/>
      <c r="L50" s="230"/>
      <c r="M50" s="230"/>
      <c r="N50" s="230"/>
      <c r="O50" s="230"/>
      <c r="P50" s="230"/>
      <c r="Q50" s="230"/>
      <c r="R50" s="230"/>
      <c r="S50" s="230"/>
      <c r="T50" s="230"/>
    </row>
    <row r="51" spans="1:20" s="36" customFormat="1" ht="15" customHeight="1" thickTop="1" thickBot="1">
      <c r="A51" s="200"/>
      <c r="B51" s="911" t="s">
        <v>719</v>
      </c>
      <c r="C51" s="912"/>
      <c r="D51" s="912"/>
      <c r="E51" s="913"/>
      <c r="F51" s="49"/>
      <c r="G51" s="49"/>
      <c r="H51" s="245">
        <f t="shared" si="0"/>
        <v>0</v>
      </c>
      <c r="I51" s="200"/>
      <c r="J51" s="200"/>
      <c r="K51" s="230"/>
      <c r="L51" s="230"/>
      <c r="M51" s="230"/>
      <c r="N51" s="230"/>
      <c r="O51" s="230"/>
      <c r="P51" s="230"/>
      <c r="Q51" s="230"/>
      <c r="R51" s="230"/>
      <c r="S51" s="230"/>
      <c r="T51" s="230"/>
    </row>
    <row r="52" spans="1:20" s="36" customFormat="1" ht="15" customHeight="1" thickTop="1" thickBot="1">
      <c r="A52" s="200"/>
      <c r="B52" s="907" t="s">
        <v>277</v>
      </c>
      <c r="C52" s="908"/>
      <c r="D52" s="909"/>
      <c r="E52" s="910"/>
      <c r="F52" s="49"/>
      <c r="G52" s="49"/>
      <c r="H52" s="245">
        <f t="shared" si="0"/>
        <v>0</v>
      </c>
      <c r="I52" s="200"/>
      <c r="J52" s="200"/>
      <c r="K52" s="230"/>
      <c r="L52" s="230"/>
      <c r="M52" s="230"/>
      <c r="N52" s="230"/>
      <c r="O52" s="230"/>
      <c r="P52" s="230"/>
      <c r="Q52" s="230"/>
      <c r="R52" s="230"/>
      <c r="S52" s="230"/>
      <c r="T52" s="230"/>
    </row>
    <row r="53" spans="1:20" s="36" customFormat="1" ht="15" customHeight="1" thickTop="1" thickBot="1">
      <c r="A53" s="200"/>
      <c r="B53" s="907"/>
      <c r="C53" s="908"/>
      <c r="D53" s="909"/>
      <c r="E53" s="910"/>
      <c r="F53" s="49"/>
      <c r="G53" s="49"/>
      <c r="H53" s="245">
        <f t="shared" si="0"/>
        <v>0</v>
      </c>
      <c r="I53" s="200"/>
      <c r="J53" s="200"/>
      <c r="K53" s="230"/>
      <c r="L53" s="230"/>
      <c r="M53" s="230"/>
      <c r="N53" s="230"/>
      <c r="O53" s="230"/>
      <c r="P53" s="230"/>
      <c r="Q53" s="230"/>
      <c r="R53" s="230"/>
      <c r="S53" s="230"/>
      <c r="T53" s="230"/>
    </row>
    <row r="54" spans="1:20" s="36" customFormat="1" ht="15" customHeight="1" thickTop="1" thickBot="1">
      <c r="A54" s="200"/>
      <c r="B54" s="907"/>
      <c r="C54" s="908"/>
      <c r="D54" s="909"/>
      <c r="E54" s="910"/>
      <c r="F54" s="49"/>
      <c r="G54" s="49"/>
      <c r="H54" s="245">
        <f t="shared" si="0"/>
        <v>0</v>
      </c>
      <c r="I54" s="200"/>
      <c r="J54" s="200"/>
      <c r="K54" s="230"/>
      <c r="L54" s="230"/>
      <c r="M54" s="230"/>
      <c r="N54" s="230"/>
      <c r="O54" s="230"/>
      <c r="P54" s="230"/>
      <c r="Q54" s="230"/>
      <c r="R54" s="230"/>
      <c r="S54" s="230"/>
      <c r="T54" s="230"/>
    </row>
    <row r="55" spans="1:20" s="36" customFormat="1" ht="15" customHeight="1" thickTop="1" thickBot="1">
      <c r="A55" s="200"/>
      <c r="B55" s="907"/>
      <c r="C55" s="908"/>
      <c r="D55" s="909"/>
      <c r="E55" s="910"/>
      <c r="F55" s="49"/>
      <c r="G55" s="49"/>
      <c r="H55" s="245">
        <f t="shared" si="0"/>
        <v>0</v>
      </c>
      <c r="I55" s="200"/>
      <c r="J55" s="200"/>
      <c r="K55" s="230"/>
      <c r="L55" s="230"/>
      <c r="M55" s="230"/>
      <c r="N55" s="230"/>
      <c r="O55" s="230"/>
      <c r="P55" s="230"/>
      <c r="Q55" s="230"/>
      <c r="R55" s="230"/>
      <c r="S55" s="230"/>
      <c r="T55" s="230"/>
    </row>
    <row r="56" spans="1:20" s="36" customFormat="1" ht="15" customHeight="1" thickTop="1" thickBot="1">
      <c r="A56" s="200"/>
      <c r="B56" s="907"/>
      <c r="C56" s="908"/>
      <c r="D56" s="909"/>
      <c r="E56" s="910"/>
      <c r="F56" s="49"/>
      <c r="G56" s="49"/>
      <c r="H56" s="245">
        <f t="shared" si="0"/>
        <v>0</v>
      </c>
      <c r="I56" s="200"/>
      <c r="J56" s="200"/>
      <c r="K56" s="230"/>
      <c r="L56" s="230"/>
      <c r="M56" s="230"/>
      <c r="N56" s="230"/>
      <c r="O56" s="230"/>
      <c r="P56" s="230"/>
      <c r="Q56" s="230"/>
      <c r="R56" s="230"/>
      <c r="S56" s="230"/>
      <c r="T56" s="230"/>
    </row>
    <row r="57" spans="1:20" s="36" customFormat="1" ht="15" customHeight="1" thickTop="1" thickBot="1">
      <c r="A57" s="200"/>
      <c r="B57" s="907"/>
      <c r="C57" s="953"/>
      <c r="D57" s="818"/>
      <c r="E57" s="954"/>
      <c r="F57" s="49"/>
      <c r="G57" s="49"/>
      <c r="H57" s="245">
        <f t="shared" si="0"/>
        <v>0</v>
      </c>
      <c r="I57" s="200"/>
      <c r="J57" s="200"/>
      <c r="K57" s="230"/>
      <c r="L57" s="230"/>
      <c r="M57" s="230"/>
      <c r="N57" s="230"/>
      <c r="O57" s="230"/>
      <c r="P57" s="230"/>
      <c r="Q57" s="230"/>
      <c r="R57" s="230"/>
      <c r="S57" s="230"/>
      <c r="T57" s="230"/>
    </row>
    <row r="58" spans="1:20" s="36" customFormat="1" ht="15" customHeight="1" thickTop="1">
      <c r="A58" s="200"/>
      <c r="B58" s="200"/>
      <c r="C58" s="200"/>
      <c r="D58" s="200"/>
      <c r="E58" s="246" t="s">
        <v>255</v>
      </c>
      <c r="F58" s="247">
        <f>SUM(F41:F57)</f>
        <v>0</v>
      </c>
      <c r="G58" s="247">
        <f>SUM(G41:G57)</f>
        <v>0</v>
      </c>
      <c r="H58" s="247">
        <f>SUM(H41:H57)</f>
        <v>0</v>
      </c>
      <c r="I58" s="200"/>
      <c r="J58" s="200"/>
      <c r="K58" s="230"/>
      <c r="L58" s="230"/>
      <c r="M58" s="230"/>
      <c r="N58" s="230"/>
      <c r="O58" s="230"/>
      <c r="P58" s="230"/>
      <c r="Q58" s="230"/>
      <c r="R58" s="230"/>
      <c r="S58" s="230"/>
      <c r="T58" s="230"/>
    </row>
    <row r="59" spans="1:20">
      <c r="A59" s="230"/>
      <c r="B59" s="227"/>
      <c r="C59" s="227"/>
      <c r="D59" s="227"/>
      <c r="E59" s="227"/>
      <c r="F59" s="227"/>
      <c r="G59" s="227"/>
      <c r="H59" s="227"/>
      <c r="I59" s="227"/>
      <c r="J59" s="227"/>
      <c r="K59" s="227"/>
      <c r="L59" s="227"/>
      <c r="M59" s="227"/>
      <c r="N59" s="227"/>
      <c r="O59" s="227"/>
      <c r="P59" s="227"/>
      <c r="Q59" s="227"/>
      <c r="R59" s="227"/>
      <c r="S59" s="227"/>
      <c r="T59" s="227"/>
    </row>
    <row r="60" spans="1:20">
      <c r="A60" s="230" t="s">
        <v>1301</v>
      </c>
      <c r="B60" s="227"/>
      <c r="C60" s="227"/>
      <c r="D60" s="227"/>
      <c r="E60" s="227"/>
      <c r="F60" s="227"/>
      <c r="G60" s="227"/>
      <c r="H60" s="227"/>
      <c r="I60" s="227"/>
      <c r="J60" s="227"/>
      <c r="K60" s="227"/>
      <c r="L60" s="227"/>
      <c r="M60" s="227"/>
      <c r="N60" s="227"/>
      <c r="O60" s="227"/>
      <c r="P60" s="227"/>
      <c r="Q60" s="227"/>
      <c r="R60" s="227"/>
      <c r="S60" s="227"/>
      <c r="T60" s="227"/>
    </row>
    <row r="61" spans="1:20">
      <c r="A61" s="248" t="s">
        <v>367</v>
      </c>
      <c r="B61" s="227"/>
      <c r="C61" s="227"/>
      <c r="D61" s="227"/>
      <c r="E61" s="227"/>
      <c r="F61" s="227"/>
      <c r="G61" s="227"/>
      <c r="H61" s="227"/>
      <c r="I61" s="227"/>
      <c r="J61" s="227"/>
      <c r="K61" s="227"/>
      <c r="L61" s="227"/>
      <c r="M61" s="227"/>
      <c r="N61" s="227"/>
      <c r="O61" s="227"/>
      <c r="P61" s="227"/>
      <c r="Q61" s="227"/>
      <c r="R61" s="227"/>
      <c r="S61" s="227"/>
      <c r="T61" s="227"/>
    </row>
    <row r="62" spans="1:20">
      <c r="A62" s="230"/>
      <c r="B62" s="227"/>
      <c r="C62" s="227"/>
      <c r="D62" s="227"/>
      <c r="E62" s="227"/>
      <c r="F62" s="227"/>
      <c r="G62" s="227"/>
      <c r="H62" s="227"/>
      <c r="I62" s="227"/>
      <c r="J62" s="227"/>
      <c r="K62" s="227"/>
      <c r="L62" s="227"/>
      <c r="M62" s="227"/>
      <c r="N62" s="227"/>
      <c r="O62" s="227"/>
      <c r="P62" s="227"/>
      <c r="Q62" s="227"/>
      <c r="R62" s="227"/>
      <c r="S62" s="227"/>
      <c r="T62" s="227"/>
    </row>
    <row r="63" spans="1:20" ht="21.75" thickBot="1">
      <c r="A63" s="234"/>
      <c r="B63" s="249" t="s">
        <v>237</v>
      </c>
      <c r="C63" s="250" t="s">
        <v>238</v>
      </c>
      <c r="D63" s="873" t="s">
        <v>239</v>
      </c>
      <c r="E63" s="873"/>
      <c r="F63" s="873" t="s">
        <v>240</v>
      </c>
      <c r="G63" s="873"/>
      <c r="H63" s="252" t="s">
        <v>241</v>
      </c>
      <c r="I63" s="941" t="s">
        <v>242</v>
      </c>
      <c r="J63" s="941"/>
      <c r="K63" s="939" t="s">
        <v>243</v>
      </c>
      <c r="L63" s="939"/>
      <c r="M63" s="227"/>
      <c r="N63" s="227"/>
      <c r="O63" s="227"/>
      <c r="P63" s="227"/>
      <c r="Q63" s="227"/>
      <c r="R63" s="227"/>
      <c r="S63" s="227"/>
      <c r="T63" s="227"/>
    </row>
    <row r="64" spans="1:20" ht="43.5" customHeight="1" thickTop="1" thickBot="1">
      <c r="A64" s="253" t="s">
        <v>244</v>
      </c>
      <c r="B64" s="92"/>
      <c r="C64" s="92"/>
      <c r="D64" s="938"/>
      <c r="E64" s="937"/>
      <c r="F64" s="938"/>
      <c r="G64" s="940"/>
      <c r="H64" s="78"/>
      <c r="I64" s="936"/>
      <c r="J64" s="937"/>
      <c r="K64" s="938"/>
      <c r="L64" s="937"/>
      <c r="M64" s="227"/>
      <c r="N64" s="227"/>
      <c r="O64" s="227"/>
      <c r="P64" s="227"/>
      <c r="Q64" s="227"/>
      <c r="R64" s="227"/>
      <c r="S64" s="227"/>
      <c r="T64" s="227"/>
    </row>
    <row r="65" spans="1:20" ht="43.5" customHeight="1" thickTop="1" thickBot="1">
      <c r="A65" s="253" t="s">
        <v>245</v>
      </c>
      <c r="B65" s="92"/>
      <c r="C65" s="92"/>
      <c r="D65" s="938"/>
      <c r="E65" s="937"/>
      <c r="F65" s="938"/>
      <c r="G65" s="940"/>
      <c r="H65" s="78"/>
      <c r="I65" s="936"/>
      <c r="J65" s="937"/>
      <c r="K65" s="938"/>
      <c r="L65" s="937"/>
      <c r="M65" s="227"/>
      <c r="N65" s="227"/>
      <c r="O65" s="227"/>
      <c r="P65" s="227"/>
      <c r="Q65" s="227"/>
      <c r="R65" s="227"/>
      <c r="S65" s="227"/>
      <c r="T65" s="227"/>
    </row>
    <row r="66" spans="1:20" ht="43.5" customHeight="1" thickTop="1" thickBot="1">
      <c r="A66" s="253" t="s">
        <v>246</v>
      </c>
      <c r="B66" s="92"/>
      <c r="C66" s="92"/>
      <c r="D66" s="938"/>
      <c r="E66" s="937"/>
      <c r="F66" s="938"/>
      <c r="G66" s="940"/>
      <c r="H66" s="78"/>
      <c r="I66" s="936"/>
      <c r="J66" s="937"/>
      <c r="K66" s="938"/>
      <c r="L66" s="937"/>
      <c r="M66" s="227"/>
      <c r="N66" s="227"/>
      <c r="O66" s="227"/>
      <c r="P66" s="227"/>
      <c r="Q66" s="227"/>
      <c r="R66" s="227"/>
      <c r="S66" s="227"/>
      <c r="T66" s="227"/>
    </row>
    <row r="67" spans="1:20" ht="15.75" customHeight="1" thickTop="1">
      <c r="A67" s="253"/>
      <c r="B67" s="254"/>
      <c r="C67" s="254"/>
      <c r="D67" s="254"/>
      <c r="E67" s="254"/>
      <c r="F67" s="254"/>
      <c r="G67" s="254"/>
      <c r="H67" s="255"/>
      <c r="I67" s="254"/>
      <c r="J67" s="254"/>
      <c r="K67" s="254"/>
      <c r="L67" s="254"/>
      <c r="M67" s="227"/>
      <c r="N67" s="227"/>
      <c r="O67" s="227"/>
      <c r="P67" s="227"/>
      <c r="Q67" s="227"/>
      <c r="R67" s="227"/>
      <c r="S67" s="227"/>
      <c r="T67" s="227"/>
    </row>
    <row r="68" spans="1:20">
      <c r="A68" s="230"/>
      <c r="B68" s="227"/>
      <c r="C68" s="227"/>
      <c r="D68" s="227"/>
      <c r="E68" s="227"/>
      <c r="F68" s="227"/>
      <c r="G68" s="227"/>
      <c r="H68" s="227"/>
      <c r="I68" s="227"/>
      <c r="J68" s="227"/>
      <c r="K68" s="227"/>
      <c r="L68" s="227"/>
      <c r="M68" s="227"/>
      <c r="N68" s="227"/>
      <c r="O68" s="227"/>
      <c r="P68" s="227"/>
      <c r="Q68" s="227"/>
      <c r="R68" s="227"/>
      <c r="S68" s="227"/>
      <c r="T68" s="227"/>
    </row>
    <row r="69" spans="1:20" ht="21">
      <c r="A69" s="228" t="s">
        <v>491</v>
      </c>
      <c r="B69" s="228"/>
      <c r="C69" s="228"/>
      <c r="D69" s="228"/>
      <c r="E69" s="228"/>
      <c r="F69" s="228"/>
      <c r="G69" s="228"/>
      <c r="H69" s="228"/>
      <c r="I69" s="228"/>
      <c r="J69" s="228"/>
      <c r="K69" s="228"/>
      <c r="L69" s="228"/>
      <c r="M69" s="228"/>
      <c r="N69" s="227"/>
      <c r="O69" s="227"/>
      <c r="P69" s="227"/>
      <c r="Q69" s="227"/>
      <c r="R69" s="227"/>
      <c r="S69" s="227"/>
      <c r="T69" s="227"/>
    </row>
    <row r="70" spans="1:20">
      <c r="A70" s="230"/>
      <c r="B70" s="227"/>
      <c r="C70" s="227"/>
      <c r="D70" s="227"/>
      <c r="E70" s="227"/>
      <c r="F70" s="227"/>
      <c r="G70" s="227"/>
      <c r="H70" s="227"/>
      <c r="I70" s="227"/>
      <c r="J70" s="227"/>
      <c r="K70" s="227"/>
      <c r="L70" s="227"/>
      <c r="M70" s="227"/>
      <c r="N70" s="227"/>
      <c r="O70" s="227"/>
      <c r="P70" s="227"/>
      <c r="Q70" s="227"/>
      <c r="R70" s="227"/>
      <c r="S70" s="227"/>
      <c r="T70" s="227"/>
    </row>
    <row r="71" spans="1:20">
      <c r="A71" s="237" t="s">
        <v>1302</v>
      </c>
      <c r="B71" s="236"/>
      <c r="C71" s="227"/>
      <c r="D71" s="227"/>
      <c r="E71" s="227"/>
      <c r="F71" s="227"/>
      <c r="G71" s="227"/>
      <c r="H71" s="227"/>
      <c r="I71" s="227"/>
      <c r="J71" s="227"/>
      <c r="K71" s="227"/>
      <c r="L71" s="227"/>
      <c r="M71" s="227"/>
      <c r="N71" s="227"/>
      <c r="O71" s="227"/>
      <c r="P71" s="227"/>
      <c r="Q71" s="227"/>
      <c r="R71" s="227"/>
      <c r="S71" s="227"/>
      <c r="T71" s="227"/>
    </row>
    <row r="72" spans="1:20">
      <c r="A72" s="237"/>
      <c r="B72" s="236"/>
      <c r="C72" s="227"/>
      <c r="D72" s="227"/>
      <c r="E72" s="227"/>
      <c r="F72" s="227"/>
      <c r="G72" s="227"/>
      <c r="H72" s="227"/>
      <c r="I72" s="227"/>
      <c r="J72" s="227"/>
      <c r="K72" s="227"/>
      <c r="L72" s="227"/>
      <c r="M72" s="227"/>
      <c r="N72" s="227"/>
      <c r="O72" s="227"/>
      <c r="P72" s="227"/>
      <c r="Q72" s="227"/>
      <c r="R72" s="227"/>
      <c r="S72" s="227"/>
      <c r="T72" s="227"/>
    </row>
    <row r="73" spans="1:20">
      <c r="A73" s="230" t="s">
        <v>812</v>
      </c>
      <c r="B73" s="236"/>
      <c r="C73" s="227"/>
      <c r="D73" s="227"/>
      <c r="E73" s="227"/>
      <c r="F73" s="227"/>
      <c r="G73" s="227"/>
      <c r="H73" s="227"/>
      <c r="I73" s="227"/>
      <c r="J73" s="227"/>
      <c r="K73" s="227"/>
      <c r="L73" s="227"/>
      <c r="M73" s="227"/>
      <c r="N73" s="227"/>
      <c r="O73" s="227"/>
      <c r="P73" s="227"/>
      <c r="Q73" s="227"/>
      <c r="R73" s="227"/>
      <c r="S73" s="227"/>
      <c r="T73" s="227"/>
    </row>
    <row r="74" spans="1:20">
      <c r="A74" s="237"/>
      <c r="B74" s="236"/>
      <c r="C74" s="227"/>
      <c r="D74" s="227"/>
      <c r="E74" s="227"/>
      <c r="F74" s="227"/>
      <c r="G74" s="227"/>
      <c r="H74" s="227"/>
      <c r="I74" s="227"/>
      <c r="J74" s="227"/>
      <c r="K74" s="227"/>
      <c r="L74" s="227"/>
      <c r="M74" s="227"/>
      <c r="N74" s="227"/>
      <c r="O74" s="227"/>
      <c r="P74" s="227"/>
      <c r="Q74" s="227"/>
      <c r="R74" s="227"/>
      <c r="S74" s="227"/>
      <c r="T74" s="227"/>
    </row>
    <row r="75" spans="1:20" ht="14.25" thickBot="1">
      <c r="A75" s="237"/>
      <c r="B75" s="256" t="s">
        <v>814</v>
      </c>
      <c r="C75" s="257"/>
      <c r="D75" s="257"/>
      <c r="E75" s="257"/>
      <c r="F75" s="258"/>
      <c r="G75" s="243" t="s">
        <v>1251</v>
      </c>
      <c r="H75" s="243" t="s">
        <v>1253</v>
      </c>
      <c r="I75" s="244" t="s">
        <v>256</v>
      </c>
      <c r="J75" s="227"/>
      <c r="K75" s="227"/>
      <c r="L75" s="227"/>
      <c r="M75" s="227"/>
      <c r="N75" s="227"/>
      <c r="O75" s="227"/>
      <c r="P75" s="227"/>
      <c r="Q75" s="227"/>
      <c r="R75" s="227"/>
      <c r="S75" s="227"/>
      <c r="T75" s="227"/>
    </row>
    <row r="76" spans="1:20" ht="15" thickTop="1" thickBot="1">
      <c r="A76" s="237"/>
      <c r="B76" s="259" t="s">
        <v>813</v>
      </c>
      <c r="C76" s="260"/>
      <c r="D76" s="260"/>
      <c r="E76" s="260"/>
      <c r="F76" s="261"/>
      <c r="G76" s="47"/>
      <c r="H76" s="47"/>
      <c r="I76" s="245">
        <f>SUM(G76:H76)</f>
        <v>0</v>
      </c>
      <c r="J76" s="227"/>
      <c r="K76" s="227"/>
      <c r="L76" s="227"/>
      <c r="M76" s="227"/>
      <c r="N76" s="227"/>
      <c r="O76" s="227"/>
      <c r="P76" s="227"/>
      <c r="Q76" s="227"/>
      <c r="R76" s="227"/>
      <c r="S76" s="227"/>
      <c r="T76" s="227"/>
    </row>
    <row r="77" spans="1:20" ht="14.25" thickTop="1">
      <c r="A77" s="237"/>
      <c r="B77" s="236"/>
      <c r="C77" s="227"/>
      <c r="D77" s="227"/>
      <c r="E77" s="227"/>
      <c r="F77" s="227"/>
      <c r="G77" s="227"/>
      <c r="H77" s="227"/>
      <c r="I77" s="227"/>
      <c r="J77" s="227"/>
      <c r="K77" s="227"/>
      <c r="L77" s="227"/>
      <c r="M77" s="227"/>
      <c r="N77" s="227"/>
      <c r="O77" s="227"/>
      <c r="P77" s="227"/>
      <c r="Q77" s="227"/>
      <c r="R77" s="227"/>
      <c r="S77" s="227"/>
      <c r="T77" s="227"/>
    </row>
    <row r="78" spans="1:20">
      <c r="A78" s="227" t="s">
        <v>602</v>
      </c>
      <c r="B78" s="236"/>
      <c r="C78" s="227"/>
      <c r="D78" s="227"/>
      <c r="E78" s="227"/>
      <c r="F78" s="227"/>
      <c r="G78" s="227"/>
      <c r="H78" s="227"/>
      <c r="I78" s="227"/>
      <c r="J78" s="227"/>
      <c r="K78" s="227"/>
      <c r="L78" s="227"/>
      <c r="M78" s="227"/>
      <c r="N78" s="227"/>
      <c r="O78" s="227"/>
      <c r="P78" s="227"/>
      <c r="Q78" s="227"/>
      <c r="R78" s="227"/>
      <c r="S78" s="227"/>
      <c r="T78" s="227"/>
    </row>
    <row r="79" spans="1:20">
      <c r="A79" s="227"/>
      <c r="B79" s="237" t="s">
        <v>601</v>
      </c>
      <c r="C79" s="227"/>
      <c r="D79" s="227"/>
      <c r="E79" s="227"/>
      <c r="F79" s="227"/>
      <c r="G79" s="227"/>
      <c r="H79" s="227"/>
      <c r="I79" s="227"/>
      <c r="J79" s="227"/>
      <c r="K79" s="227"/>
      <c r="L79" s="227"/>
      <c r="M79" s="227"/>
      <c r="N79" s="227"/>
      <c r="O79" s="241"/>
      <c r="P79" s="227"/>
      <c r="Q79" s="227"/>
      <c r="R79" s="227"/>
      <c r="S79" s="227"/>
      <c r="T79" s="227"/>
    </row>
    <row r="80" spans="1:20">
      <c r="A80" s="227"/>
      <c r="B80" s="262" t="s">
        <v>1557</v>
      </c>
      <c r="C80" s="227"/>
      <c r="D80" s="227"/>
      <c r="E80" s="227"/>
      <c r="F80" s="227"/>
      <c r="G80" s="227"/>
      <c r="H80" s="227"/>
      <c r="I80" s="227"/>
      <c r="J80" s="227"/>
      <c r="K80" s="227"/>
      <c r="L80" s="227"/>
      <c r="M80" s="227"/>
      <c r="N80" s="227"/>
      <c r="O80" s="227"/>
      <c r="P80" s="227"/>
      <c r="Q80" s="227"/>
      <c r="R80" s="227"/>
      <c r="S80" s="227"/>
      <c r="T80" s="227"/>
    </row>
    <row r="81" spans="1:20">
      <c r="A81" s="227"/>
      <c r="B81" s="263" t="s">
        <v>600</v>
      </c>
      <c r="C81" s="227"/>
      <c r="D81" s="227"/>
      <c r="E81" s="227"/>
      <c r="F81" s="227"/>
      <c r="G81" s="227"/>
      <c r="H81" s="227"/>
      <c r="I81" s="227"/>
      <c r="J81" s="227"/>
      <c r="K81" s="227"/>
      <c r="L81" s="227"/>
      <c r="M81" s="227"/>
      <c r="N81" s="227"/>
      <c r="O81" s="227"/>
      <c r="P81" s="227"/>
      <c r="Q81" s="227"/>
      <c r="R81" s="227"/>
      <c r="S81" s="227"/>
      <c r="T81" s="227"/>
    </row>
    <row r="82" spans="1:20">
      <c r="A82" s="227"/>
      <c r="B82" s="264" t="s">
        <v>1360</v>
      </c>
      <c r="C82" s="227"/>
      <c r="D82" s="227"/>
      <c r="E82" s="227"/>
      <c r="F82" s="227"/>
      <c r="G82" s="227"/>
      <c r="H82" s="227"/>
      <c r="I82" s="227"/>
      <c r="J82" s="227"/>
      <c r="K82" s="227"/>
      <c r="L82" s="227"/>
      <c r="M82" s="227"/>
      <c r="N82" s="227"/>
      <c r="O82" s="227"/>
      <c r="P82" s="227"/>
      <c r="Q82" s="227"/>
      <c r="R82" s="227"/>
      <c r="S82" s="227"/>
      <c r="T82" s="227"/>
    </row>
    <row r="83" spans="1:20">
      <c r="A83" s="227"/>
      <c r="B83" s="264"/>
      <c r="C83" s="227"/>
      <c r="D83" s="227"/>
      <c r="E83" s="227"/>
      <c r="F83" s="227"/>
      <c r="G83" s="227"/>
      <c r="H83" s="227"/>
      <c r="I83" s="227"/>
      <c r="J83" s="227"/>
      <c r="K83" s="227"/>
      <c r="L83" s="227"/>
      <c r="M83" s="227"/>
      <c r="N83" s="227"/>
      <c r="O83" s="241"/>
      <c r="P83" s="227"/>
      <c r="Q83" s="227"/>
      <c r="R83" s="227"/>
      <c r="S83" s="227"/>
      <c r="T83" s="227"/>
    </row>
    <row r="84" spans="1:20">
      <c r="A84" s="227"/>
      <c r="B84" s="943" t="s">
        <v>248</v>
      </c>
      <c r="C84" s="944"/>
      <c r="D84" s="944"/>
      <c r="E84" s="945"/>
      <c r="F84" s="934" t="s">
        <v>1251</v>
      </c>
      <c r="G84" s="942"/>
      <c r="H84" s="934" t="s">
        <v>1253</v>
      </c>
      <c r="I84" s="942"/>
      <c r="J84" s="227"/>
      <c r="K84" s="227"/>
      <c r="L84" s="227"/>
      <c r="M84" s="227"/>
      <c r="N84" s="227"/>
      <c r="O84" s="227"/>
      <c r="P84" s="227"/>
      <c r="Q84" s="227"/>
      <c r="R84" s="227"/>
      <c r="S84" s="227"/>
      <c r="T84" s="227"/>
    </row>
    <row r="85" spans="1:20" ht="14.25" thickBot="1">
      <c r="A85" s="227"/>
      <c r="B85" s="946"/>
      <c r="C85" s="947"/>
      <c r="D85" s="947"/>
      <c r="E85" s="948"/>
      <c r="F85" s="265" t="s">
        <v>735</v>
      </c>
      <c r="G85" s="265" t="s">
        <v>736</v>
      </c>
      <c r="H85" s="265" t="s">
        <v>735</v>
      </c>
      <c r="I85" s="266" t="s">
        <v>736</v>
      </c>
      <c r="J85" s="267" t="s">
        <v>897</v>
      </c>
      <c r="K85" s="267" t="s">
        <v>898</v>
      </c>
      <c r="L85" s="227"/>
      <c r="M85" s="227"/>
      <c r="N85" s="227"/>
      <c r="O85" s="227"/>
      <c r="P85" s="227"/>
      <c r="Q85" s="227"/>
      <c r="R85" s="227"/>
      <c r="S85" s="227"/>
      <c r="T85" s="227"/>
    </row>
    <row r="86" spans="1:20" ht="15" thickTop="1" thickBot="1">
      <c r="A86" s="227"/>
      <c r="B86" s="271" t="s">
        <v>249</v>
      </c>
      <c r="C86" s="272"/>
      <c r="D86" s="260"/>
      <c r="E86" s="261"/>
      <c r="F86" s="48"/>
      <c r="G86" s="47"/>
      <c r="H86" s="48"/>
      <c r="I86" s="47"/>
      <c r="J86" s="273">
        <f>F86+H86</f>
        <v>0</v>
      </c>
      <c r="K86" s="273">
        <f>G86+I86</f>
        <v>0</v>
      </c>
      <c r="L86" s="227"/>
      <c r="M86" s="227"/>
      <c r="N86" s="227"/>
      <c r="O86" s="227"/>
      <c r="P86" s="227"/>
      <c r="Q86" s="227"/>
      <c r="R86" s="227"/>
      <c r="S86" s="227"/>
      <c r="T86" s="227"/>
    </row>
    <row r="87" spans="1:20" ht="15" thickTop="1" thickBot="1">
      <c r="A87" s="227"/>
      <c r="B87" s="271" t="s">
        <v>250</v>
      </c>
      <c r="C87" s="272"/>
      <c r="D87" s="260"/>
      <c r="E87" s="261"/>
      <c r="F87" s="48"/>
      <c r="G87" s="47"/>
      <c r="H87" s="48"/>
      <c r="I87" s="47"/>
      <c r="J87" s="273">
        <f t="shared" ref="J87:J94" si="1">F87+H87</f>
        <v>0</v>
      </c>
      <c r="K87" s="273">
        <f t="shared" ref="K87:K94" si="2">G87+I87</f>
        <v>0</v>
      </c>
      <c r="L87" s="227"/>
      <c r="M87" s="227"/>
      <c r="N87" s="227"/>
      <c r="O87" s="227"/>
      <c r="P87" s="227"/>
      <c r="Q87" s="227"/>
      <c r="R87" s="227"/>
      <c r="S87" s="227"/>
      <c r="T87" s="227"/>
    </row>
    <row r="88" spans="1:20" ht="15" thickTop="1" thickBot="1">
      <c r="A88" s="227"/>
      <c r="B88" s="271" t="s">
        <v>251</v>
      </c>
      <c r="C88" s="272"/>
      <c r="D88" s="260"/>
      <c r="E88" s="261"/>
      <c r="F88" s="48"/>
      <c r="G88" s="47"/>
      <c r="H88" s="48"/>
      <c r="I88" s="47"/>
      <c r="J88" s="273">
        <f t="shared" si="1"/>
        <v>0</v>
      </c>
      <c r="K88" s="273">
        <f t="shared" si="2"/>
        <v>0</v>
      </c>
      <c r="L88" s="227"/>
      <c r="M88" s="227"/>
      <c r="N88" s="227"/>
      <c r="O88" s="227"/>
      <c r="P88" s="227"/>
      <c r="Q88" s="227"/>
      <c r="R88" s="227"/>
      <c r="S88" s="227"/>
      <c r="T88" s="227"/>
    </row>
    <row r="89" spans="1:20" ht="15" thickTop="1" thickBot="1">
      <c r="A89" s="227"/>
      <c r="B89" s="271" t="s">
        <v>252</v>
      </c>
      <c r="C89" s="272"/>
      <c r="D89" s="260"/>
      <c r="E89" s="261"/>
      <c r="F89" s="48"/>
      <c r="G89" s="47"/>
      <c r="H89" s="48"/>
      <c r="I89" s="47"/>
      <c r="J89" s="273">
        <f t="shared" si="1"/>
        <v>0</v>
      </c>
      <c r="K89" s="273">
        <f t="shared" si="2"/>
        <v>0</v>
      </c>
      <c r="L89" s="227"/>
      <c r="M89" s="227"/>
      <c r="N89" s="227"/>
      <c r="O89" s="241"/>
      <c r="P89" s="227"/>
      <c r="Q89" s="227"/>
      <c r="R89" s="227"/>
      <c r="S89" s="227"/>
      <c r="T89" s="227"/>
    </row>
    <row r="90" spans="1:20" ht="15" thickTop="1" thickBot="1">
      <c r="A90" s="227"/>
      <c r="B90" s="271" t="s">
        <v>253</v>
      </c>
      <c r="C90" s="272"/>
      <c r="D90" s="260"/>
      <c r="E90" s="261"/>
      <c r="F90" s="48"/>
      <c r="G90" s="47"/>
      <c r="H90" s="48"/>
      <c r="I90" s="47"/>
      <c r="J90" s="273">
        <f t="shared" si="1"/>
        <v>0</v>
      </c>
      <c r="K90" s="273">
        <f t="shared" si="2"/>
        <v>0</v>
      </c>
      <c r="L90" s="227"/>
      <c r="M90" s="227"/>
      <c r="N90" s="227"/>
      <c r="O90" s="227"/>
      <c r="P90" s="227"/>
      <c r="Q90" s="227"/>
      <c r="R90" s="227"/>
      <c r="S90" s="227"/>
      <c r="T90" s="227"/>
    </row>
    <row r="91" spans="1:20" ht="15" thickTop="1" thickBot="1">
      <c r="A91" s="227"/>
      <c r="B91" s="268" t="s">
        <v>254</v>
      </c>
      <c r="C91" s="908"/>
      <c r="D91" s="909"/>
      <c r="E91" s="910"/>
      <c r="F91" s="48"/>
      <c r="G91" s="47"/>
      <c r="H91" s="48"/>
      <c r="I91" s="47"/>
      <c r="J91" s="273">
        <f t="shared" si="1"/>
        <v>0</v>
      </c>
      <c r="K91" s="273">
        <f t="shared" si="2"/>
        <v>0</v>
      </c>
      <c r="L91" s="227"/>
      <c r="M91" s="227"/>
      <c r="N91" s="227"/>
      <c r="O91" s="227"/>
      <c r="P91" s="227"/>
      <c r="Q91" s="227"/>
      <c r="R91" s="227"/>
      <c r="S91" s="227"/>
      <c r="T91" s="227"/>
    </row>
    <row r="92" spans="1:20" ht="15" thickTop="1" thickBot="1">
      <c r="A92" s="227"/>
      <c r="B92" s="269"/>
      <c r="C92" s="908"/>
      <c r="D92" s="909"/>
      <c r="E92" s="910"/>
      <c r="F92" s="48"/>
      <c r="G92" s="47"/>
      <c r="H92" s="48"/>
      <c r="I92" s="47"/>
      <c r="J92" s="273">
        <f t="shared" si="1"/>
        <v>0</v>
      </c>
      <c r="K92" s="273">
        <f t="shared" si="2"/>
        <v>0</v>
      </c>
      <c r="L92" s="227"/>
      <c r="M92" s="227"/>
      <c r="N92" s="227"/>
      <c r="O92" s="227"/>
      <c r="P92" s="227"/>
      <c r="Q92" s="227"/>
      <c r="R92" s="227"/>
      <c r="S92" s="227"/>
      <c r="T92" s="227"/>
    </row>
    <row r="93" spans="1:20" ht="15" thickTop="1" thickBot="1">
      <c r="A93" s="227"/>
      <c r="B93" s="270"/>
      <c r="C93" s="908"/>
      <c r="D93" s="909"/>
      <c r="E93" s="910"/>
      <c r="F93" s="48"/>
      <c r="G93" s="47"/>
      <c r="H93" s="48"/>
      <c r="I93" s="47"/>
      <c r="J93" s="273">
        <f t="shared" si="1"/>
        <v>0</v>
      </c>
      <c r="K93" s="273">
        <f t="shared" si="2"/>
        <v>0</v>
      </c>
      <c r="L93" s="227"/>
      <c r="M93" s="227"/>
      <c r="N93" s="227"/>
      <c r="O93" s="227"/>
      <c r="P93" s="227"/>
      <c r="Q93" s="227"/>
      <c r="R93" s="227"/>
      <c r="S93" s="227"/>
      <c r="T93" s="227"/>
    </row>
    <row r="94" spans="1:20" ht="14.25" thickTop="1">
      <c r="A94" s="227"/>
      <c r="B94" s="274"/>
      <c r="C94" s="274"/>
      <c r="D94" s="275"/>
      <c r="E94" s="274" t="s">
        <v>255</v>
      </c>
      <c r="F94" s="276">
        <f>SUM(F86:F93)</f>
        <v>0</v>
      </c>
      <c r="G94" s="276">
        <f t="shared" ref="G94:I94" si="3">SUM(G86:G93)</f>
        <v>0</v>
      </c>
      <c r="H94" s="276">
        <f t="shared" si="3"/>
        <v>0</v>
      </c>
      <c r="I94" s="276">
        <f t="shared" si="3"/>
        <v>0</v>
      </c>
      <c r="J94" s="273">
        <f t="shared" si="1"/>
        <v>0</v>
      </c>
      <c r="K94" s="273">
        <f t="shared" si="2"/>
        <v>0</v>
      </c>
      <c r="L94" s="227"/>
      <c r="M94" s="227"/>
      <c r="N94" s="227"/>
      <c r="O94" s="227"/>
      <c r="P94" s="227"/>
      <c r="Q94" s="227"/>
      <c r="R94" s="227"/>
      <c r="S94" s="227"/>
      <c r="T94" s="227"/>
    </row>
    <row r="95" spans="1:20">
      <c r="A95" s="227"/>
      <c r="B95" s="227"/>
      <c r="C95" s="277"/>
      <c r="D95" s="278"/>
      <c r="E95" s="278"/>
      <c r="F95" s="227"/>
      <c r="G95" s="227"/>
      <c r="H95" s="227"/>
      <c r="I95" s="227"/>
      <c r="J95" s="227"/>
      <c r="K95" s="227"/>
      <c r="L95" s="227"/>
      <c r="M95" s="227"/>
      <c r="N95" s="227"/>
      <c r="O95" s="227"/>
      <c r="P95" s="227"/>
      <c r="Q95" s="227"/>
      <c r="R95" s="227"/>
      <c r="S95" s="227"/>
      <c r="T95" s="227"/>
    </row>
    <row r="96" spans="1:20">
      <c r="A96" s="237" t="s">
        <v>1303</v>
      </c>
      <c r="B96" s="230"/>
      <c r="C96" s="278"/>
      <c r="D96" s="278"/>
      <c r="E96" s="227"/>
      <c r="F96" s="227"/>
      <c r="G96" s="227"/>
      <c r="H96" s="227"/>
      <c r="I96" s="227"/>
      <c r="J96" s="227"/>
      <c r="K96" s="227"/>
      <c r="L96" s="227"/>
      <c r="M96" s="227"/>
      <c r="N96" s="227"/>
      <c r="O96" s="227"/>
      <c r="P96" s="227"/>
      <c r="Q96" s="227"/>
      <c r="R96" s="227"/>
      <c r="S96" s="227"/>
      <c r="T96" s="227"/>
    </row>
    <row r="97" spans="1:20">
      <c r="A97" s="237"/>
      <c r="B97" s="230"/>
      <c r="C97" s="278"/>
      <c r="D97" s="278"/>
      <c r="E97" s="227"/>
      <c r="F97" s="227"/>
      <c r="G97" s="227"/>
      <c r="H97" s="227"/>
      <c r="I97" s="227"/>
      <c r="J97" s="227"/>
      <c r="K97" s="227"/>
      <c r="L97" s="227"/>
      <c r="M97" s="227"/>
      <c r="N97" s="227"/>
      <c r="O97" s="227"/>
      <c r="P97" s="227"/>
      <c r="Q97" s="227"/>
      <c r="R97" s="227"/>
      <c r="S97" s="227"/>
      <c r="T97" s="227"/>
    </row>
    <row r="98" spans="1:20">
      <c r="A98" s="227"/>
      <c r="B98" s="227"/>
      <c r="C98" s="278"/>
      <c r="D98" s="278"/>
      <c r="E98" s="232" t="s">
        <v>258</v>
      </c>
      <c r="F98" s="279"/>
      <c r="G98" s="279"/>
      <c r="H98" s="232" t="s">
        <v>259</v>
      </c>
      <c r="I98" s="232"/>
      <c r="J98" s="232" t="s">
        <v>458</v>
      </c>
      <c r="K98" s="235"/>
      <c r="L98" s="279"/>
      <c r="M98" s="279"/>
      <c r="N98" s="239"/>
      <c r="O98" s="239"/>
      <c r="P98" s="239"/>
      <c r="Q98" s="239"/>
      <c r="R98" s="227"/>
      <c r="S98" s="227"/>
      <c r="T98" s="227"/>
    </row>
    <row r="99" spans="1:20">
      <c r="A99" s="227"/>
      <c r="B99" s="235" t="s">
        <v>260</v>
      </c>
      <c r="C99" s="278"/>
      <c r="D99" s="278"/>
      <c r="E99" s="280" t="s">
        <v>811</v>
      </c>
      <c r="F99" s="163"/>
      <c r="G99" s="280" t="s">
        <v>811</v>
      </c>
      <c r="H99" s="163"/>
      <c r="I99" s="280" t="s">
        <v>811</v>
      </c>
      <c r="J99" s="163"/>
      <c r="K99" s="233"/>
      <c r="L99" s="233"/>
      <c r="M99" s="233"/>
      <c r="N99" s="239"/>
      <c r="O99" s="239"/>
      <c r="P99" s="239"/>
      <c r="Q99" s="239"/>
      <c r="R99" s="227"/>
      <c r="S99" s="227"/>
      <c r="T99" s="227"/>
    </row>
    <row r="100" spans="1:20">
      <c r="A100" s="227"/>
      <c r="B100" s="235" t="s">
        <v>261</v>
      </c>
      <c r="C100" s="278"/>
      <c r="D100" s="278"/>
      <c r="E100" s="280" t="s">
        <v>811</v>
      </c>
      <c r="F100" s="163"/>
      <c r="G100" s="280" t="s">
        <v>811</v>
      </c>
      <c r="H100" s="163"/>
      <c r="I100" s="280" t="s">
        <v>811</v>
      </c>
      <c r="J100" s="163"/>
      <c r="K100" s="233"/>
      <c r="L100" s="233"/>
      <c r="M100" s="233"/>
      <c r="N100" s="239"/>
      <c r="O100" s="239"/>
      <c r="P100" s="239"/>
      <c r="Q100" s="239"/>
      <c r="R100" s="227"/>
      <c r="S100" s="227"/>
      <c r="T100" s="227"/>
    </row>
    <row r="101" spans="1:20">
      <c r="A101" s="227"/>
      <c r="B101" s="235" t="s">
        <v>262</v>
      </c>
      <c r="C101" s="278"/>
      <c r="D101" s="278"/>
      <c r="E101" s="280" t="s">
        <v>811</v>
      </c>
      <c r="F101" s="163"/>
      <c r="G101" s="280" t="s">
        <v>811</v>
      </c>
      <c r="H101" s="163"/>
      <c r="I101" s="280" t="s">
        <v>811</v>
      </c>
      <c r="J101" s="163"/>
      <c r="K101" s="233"/>
      <c r="L101" s="233"/>
      <c r="M101" s="233"/>
      <c r="N101" s="239"/>
      <c r="O101" s="239"/>
      <c r="P101" s="239"/>
      <c r="Q101" s="239"/>
      <c r="R101" s="227"/>
      <c r="S101" s="227"/>
      <c r="T101" s="227"/>
    </row>
    <row r="102" spans="1:20">
      <c r="A102" s="227"/>
      <c r="B102" s="235" t="s">
        <v>263</v>
      </c>
      <c r="C102" s="278"/>
      <c r="D102" s="278"/>
      <c r="E102" s="280" t="s">
        <v>811</v>
      </c>
      <c r="F102" s="163"/>
      <c r="G102" s="280" t="s">
        <v>811</v>
      </c>
      <c r="H102" s="163"/>
      <c r="I102" s="280" t="s">
        <v>811</v>
      </c>
      <c r="J102" s="163"/>
      <c r="K102" s="233"/>
      <c r="L102" s="233"/>
      <c r="M102" s="233"/>
      <c r="N102" s="239"/>
      <c r="O102" s="239"/>
      <c r="P102" s="239"/>
      <c r="Q102" s="239"/>
      <c r="R102" s="227"/>
      <c r="S102" s="227"/>
      <c r="T102" s="227"/>
    </row>
    <row r="103" spans="1:20">
      <c r="A103" s="227"/>
      <c r="B103" s="235" t="s">
        <v>264</v>
      </c>
      <c r="C103" s="278"/>
      <c r="D103" s="278"/>
      <c r="E103" s="280" t="s">
        <v>811</v>
      </c>
      <c r="F103" s="163"/>
      <c r="G103" s="280" t="s">
        <v>811</v>
      </c>
      <c r="H103" s="163"/>
      <c r="I103" s="280" t="s">
        <v>811</v>
      </c>
      <c r="J103" s="163"/>
      <c r="K103" s="233"/>
      <c r="L103" s="233"/>
      <c r="M103" s="233"/>
      <c r="N103" s="239"/>
      <c r="O103" s="239"/>
      <c r="P103" s="239"/>
      <c r="Q103" s="239"/>
      <c r="R103" s="227"/>
      <c r="S103" s="227"/>
      <c r="T103" s="227"/>
    </row>
    <row r="104" spans="1:20">
      <c r="A104" s="227"/>
      <c r="B104" s="235" t="s">
        <v>265</v>
      </c>
      <c r="C104" s="278"/>
      <c r="D104" s="278"/>
      <c r="E104" s="280" t="s">
        <v>811</v>
      </c>
      <c r="F104" s="163"/>
      <c r="G104" s="280" t="s">
        <v>811</v>
      </c>
      <c r="H104" s="163"/>
      <c r="I104" s="280" t="s">
        <v>811</v>
      </c>
      <c r="J104" s="163"/>
      <c r="K104" s="233"/>
      <c r="L104" s="233"/>
      <c r="M104" s="233"/>
      <c r="N104" s="239"/>
      <c r="O104" s="239"/>
      <c r="P104" s="239"/>
      <c r="Q104" s="239"/>
      <c r="R104" s="227"/>
      <c r="S104" s="227"/>
      <c r="T104" s="227"/>
    </row>
    <row r="105" spans="1:20">
      <c r="A105" s="227"/>
      <c r="B105" s="230"/>
      <c r="C105" s="278"/>
      <c r="D105" s="278"/>
      <c r="E105" s="227"/>
      <c r="F105" s="231" t="s">
        <v>1537</v>
      </c>
      <c r="G105" s="227"/>
      <c r="H105" s="227"/>
      <c r="I105" s="227"/>
      <c r="J105" s="227"/>
      <c r="K105" s="227"/>
      <c r="L105" s="227"/>
      <c r="M105" s="227"/>
      <c r="N105" s="227"/>
      <c r="O105" s="227"/>
      <c r="P105" s="227"/>
      <c r="Q105" s="227"/>
      <c r="R105" s="227"/>
      <c r="S105" s="227"/>
      <c r="T105" s="227"/>
    </row>
    <row r="106" spans="1:20">
      <c r="A106" s="237" t="s">
        <v>1304</v>
      </c>
      <c r="B106" s="230"/>
      <c r="C106" s="278"/>
      <c r="D106" s="278"/>
      <c r="E106" s="227"/>
      <c r="F106" s="227"/>
      <c r="G106" s="227"/>
      <c r="H106" s="227"/>
      <c r="I106" s="227"/>
      <c r="J106" s="227"/>
      <c r="K106" s="227"/>
      <c r="L106" s="227"/>
      <c r="M106" s="227"/>
      <c r="N106" s="227"/>
      <c r="O106" s="227"/>
      <c r="P106" s="227"/>
      <c r="Q106" s="227"/>
      <c r="R106" s="227"/>
      <c r="S106" s="227"/>
      <c r="T106" s="227"/>
    </row>
    <row r="107" spans="1:20">
      <c r="A107" s="227"/>
      <c r="B107" s="230"/>
      <c r="C107" s="278"/>
      <c r="D107" s="278"/>
      <c r="E107" s="227"/>
      <c r="F107" s="227"/>
      <c r="G107" s="227"/>
      <c r="H107" s="227"/>
      <c r="I107" s="227"/>
      <c r="J107" s="227"/>
      <c r="K107" s="227"/>
      <c r="L107" s="227"/>
      <c r="M107" s="227"/>
      <c r="N107" s="227"/>
      <c r="O107" s="227"/>
      <c r="P107" s="227"/>
      <c r="Q107" s="227"/>
      <c r="R107" s="227"/>
      <c r="S107" s="227"/>
      <c r="T107" s="227"/>
    </row>
    <row r="108" spans="1:20">
      <c r="A108" s="227"/>
      <c r="B108" s="237" t="s">
        <v>816</v>
      </c>
      <c r="C108" s="278"/>
      <c r="D108" s="278"/>
      <c r="E108" s="227"/>
      <c r="F108" s="227"/>
      <c r="G108" s="227"/>
      <c r="H108" s="227"/>
      <c r="I108" s="227"/>
      <c r="J108" s="227"/>
      <c r="K108" s="227"/>
      <c r="L108" s="227"/>
      <c r="M108" s="227"/>
      <c r="N108" s="227"/>
      <c r="O108" s="227"/>
      <c r="P108" s="227"/>
      <c r="Q108" s="227"/>
      <c r="R108" s="227"/>
      <c r="S108" s="227"/>
      <c r="T108" s="227"/>
    </row>
    <row r="109" spans="1:20" ht="14.25" thickBot="1">
      <c r="A109" s="227"/>
      <c r="B109" s="230" t="s">
        <v>815</v>
      </c>
      <c r="C109" s="239"/>
      <c r="D109" s="239"/>
      <c r="E109" s="239"/>
      <c r="F109" s="239"/>
      <c r="G109" s="239"/>
      <c r="H109" s="239"/>
      <c r="I109" s="239"/>
      <c r="J109" s="239"/>
      <c r="K109" s="281" t="s">
        <v>1251</v>
      </c>
      <c r="L109" s="281" t="s">
        <v>1253</v>
      </c>
      <c r="M109" s="227"/>
      <c r="N109" s="227"/>
      <c r="O109" s="227"/>
      <c r="P109" s="227"/>
      <c r="Q109" s="227"/>
      <c r="R109" s="227"/>
      <c r="S109" s="227"/>
      <c r="T109" s="227"/>
    </row>
    <row r="110" spans="1:20" ht="15" thickTop="1" thickBot="1">
      <c r="A110" s="227"/>
      <c r="B110" s="239"/>
      <c r="C110" s="227" t="s">
        <v>266</v>
      </c>
      <c r="D110" s="239"/>
      <c r="E110" s="227" t="s">
        <v>47</v>
      </c>
      <c r="F110" s="227" t="s">
        <v>267</v>
      </c>
      <c r="G110" s="227" t="s">
        <v>267</v>
      </c>
      <c r="H110" s="227" t="s">
        <v>267</v>
      </c>
      <c r="I110" s="227" t="s">
        <v>267</v>
      </c>
      <c r="J110" s="227" t="s">
        <v>267</v>
      </c>
      <c r="K110" s="47"/>
      <c r="L110" s="47"/>
      <c r="M110" s="227" t="s">
        <v>247</v>
      </c>
      <c r="N110" s="227"/>
      <c r="O110" s="227"/>
      <c r="P110" s="227"/>
      <c r="Q110" s="227"/>
      <c r="R110" s="227"/>
      <c r="S110" s="227"/>
      <c r="T110" s="227"/>
    </row>
    <row r="111" spans="1:20" ht="15" thickTop="1" thickBot="1">
      <c r="A111" s="227"/>
      <c r="B111" s="239"/>
      <c r="C111" s="227" t="s">
        <v>268</v>
      </c>
      <c r="D111" s="239"/>
      <c r="E111" s="227" t="s">
        <v>47</v>
      </c>
      <c r="F111" s="227" t="s">
        <v>126</v>
      </c>
      <c r="G111" s="227" t="s">
        <v>126</v>
      </c>
      <c r="H111" s="227" t="s">
        <v>126</v>
      </c>
      <c r="I111" s="227" t="s">
        <v>126</v>
      </c>
      <c r="J111" s="227" t="s">
        <v>126</v>
      </c>
      <c r="K111" s="47"/>
      <c r="L111" s="47"/>
      <c r="M111" s="227" t="s">
        <v>247</v>
      </c>
      <c r="N111" s="227"/>
      <c r="O111" s="227"/>
      <c r="P111" s="227"/>
      <c r="Q111" s="227"/>
      <c r="R111" s="227"/>
      <c r="S111" s="227"/>
      <c r="T111" s="227"/>
    </row>
    <row r="112" spans="1:20" ht="15" thickTop="1" thickBot="1">
      <c r="A112" s="227"/>
      <c r="B112" s="239"/>
      <c r="C112" s="227" t="s">
        <v>269</v>
      </c>
      <c r="D112" s="239"/>
      <c r="E112" s="227" t="s">
        <v>270</v>
      </c>
      <c r="F112" s="227" t="s">
        <v>270</v>
      </c>
      <c r="G112" s="227" t="s">
        <v>270</v>
      </c>
      <c r="H112" s="227" t="s">
        <v>270</v>
      </c>
      <c r="I112" s="227" t="s">
        <v>270</v>
      </c>
      <c r="J112" s="227" t="s">
        <v>270</v>
      </c>
      <c r="K112" s="47"/>
      <c r="L112" s="47"/>
      <c r="M112" s="227" t="s">
        <v>247</v>
      </c>
      <c r="N112" s="227"/>
      <c r="O112" s="227"/>
      <c r="P112" s="227"/>
      <c r="Q112" s="227"/>
      <c r="R112" s="227"/>
      <c r="S112" s="227"/>
      <c r="T112" s="227"/>
    </row>
    <row r="113" spans="1:20" ht="15" thickTop="1" thickBot="1">
      <c r="A113" s="227"/>
      <c r="B113" s="239"/>
      <c r="C113" s="227" t="s">
        <v>271</v>
      </c>
      <c r="D113" s="239"/>
      <c r="E113" s="227" t="s">
        <v>47</v>
      </c>
      <c r="F113" s="227" t="s">
        <v>272</v>
      </c>
      <c r="G113" s="227" t="s">
        <v>272</v>
      </c>
      <c r="H113" s="227" t="s">
        <v>272</v>
      </c>
      <c r="I113" s="227" t="s">
        <v>272</v>
      </c>
      <c r="J113" s="227" t="s">
        <v>272</v>
      </c>
      <c r="K113" s="47"/>
      <c r="L113" s="47"/>
      <c r="M113" s="227" t="s">
        <v>247</v>
      </c>
      <c r="N113" s="227"/>
      <c r="O113" s="227"/>
      <c r="P113" s="227"/>
      <c r="Q113" s="227"/>
      <c r="R113" s="227"/>
      <c r="S113" s="227"/>
      <c r="T113" s="227"/>
    </row>
    <row r="114" spans="1:20" ht="15" thickTop="1" thickBot="1">
      <c r="A114" s="227"/>
      <c r="B114" s="239"/>
      <c r="C114" s="227" t="s">
        <v>1624</v>
      </c>
      <c r="D114" s="239"/>
      <c r="E114" s="227" t="s">
        <v>47</v>
      </c>
      <c r="F114" s="227" t="s">
        <v>133</v>
      </c>
      <c r="G114" s="227" t="s">
        <v>133</v>
      </c>
      <c r="H114" s="227" t="s">
        <v>133</v>
      </c>
      <c r="I114" s="227" t="s">
        <v>133</v>
      </c>
      <c r="J114" s="227" t="s">
        <v>133</v>
      </c>
      <c r="K114" s="47"/>
      <c r="L114" s="47"/>
      <c r="M114" s="227" t="s">
        <v>247</v>
      </c>
      <c r="N114" s="227"/>
      <c r="O114" s="227"/>
      <c r="P114" s="227"/>
      <c r="Q114" s="227"/>
      <c r="R114" s="227"/>
      <c r="S114" s="227"/>
      <c r="T114" s="227"/>
    </row>
    <row r="115" spans="1:20" ht="15" thickTop="1" thickBot="1">
      <c r="A115" s="227"/>
      <c r="B115" s="239"/>
      <c r="C115" s="227" t="s">
        <v>1732</v>
      </c>
      <c r="D115" s="239"/>
      <c r="E115" s="227"/>
      <c r="F115" s="227" t="s">
        <v>274</v>
      </c>
      <c r="G115" s="227" t="s">
        <v>274</v>
      </c>
      <c r="H115" s="227" t="s">
        <v>274</v>
      </c>
      <c r="I115" s="227" t="s">
        <v>274</v>
      </c>
      <c r="J115" s="227" t="s">
        <v>274</v>
      </c>
      <c r="K115" s="47"/>
      <c r="L115" s="47"/>
      <c r="M115" s="227" t="s">
        <v>247</v>
      </c>
      <c r="N115" s="227"/>
      <c r="O115" s="227"/>
      <c r="P115" s="227"/>
      <c r="Q115" s="227"/>
      <c r="R115" s="227"/>
      <c r="S115" s="227"/>
      <c r="T115" s="227"/>
    </row>
    <row r="116" spans="1:20" ht="15" thickTop="1" thickBot="1">
      <c r="A116" s="227"/>
      <c r="B116" s="230"/>
      <c r="C116" s="282" t="s">
        <v>275</v>
      </c>
      <c r="D116" s="278"/>
      <c r="E116" s="227" t="s">
        <v>47</v>
      </c>
      <c r="F116" s="227" t="s">
        <v>276</v>
      </c>
      <c r="G116" s="227" t="s">
        <v>276</v>
      </c>
      <c r="H116" s="227" t="s">
        <v>276</v>
      </c>
      <c r="I116" s="227" t="s">
        <v>276</v>
      </c>
      <c r="J116" s="227" t="s">
        <v>276</v>
      </c>
      <c r="K116" s="47"/>
      <c r="L116" s="47"/>
      <c r="M116" s="227" t="s">
        <v>247</v>
      </c>
      <c r="N116" s="227"/>
      <c r="O116" s="227"/>
      <c r="P116" s="227"/>
      <c r="Q116" s="227"/>
      <c r="R116" s="227"/>
      <c r="S116" s="227"/>
      <c r="T116" s="227"/>
    </row>
    <row r="117" spans="1:20" ht="15" thickTop="1" thickBot="1">
      <c r="A117" s="227"/>
      <c r="B117" s="230"/>
      <c r="C117" s="282" t="s">
        <v>1733</v>
      </c>
      <c r="D117" s="278"/>
      <c r="E117" s="240" t="s">
        <v>794</v>
      </c>
      <c r="F117" s="817"/>
      <c r="G117" s="818"/>
      <c r="H117" s="819"/>
      <c r="I117" s="227" t="s">
        <v>132</v>
      </c>
      <c r="J117" s="227" t="s">
        <v>133</v>
      </c>
      <c r="K117" s="47"/>
      <c r="L117" s="47"/>
      <c r="M117" s="227" t="s">
        <v>247</v>
      </c>
      <c r="N117" s="227"/>
      <c r="O117" s="227"/>
      <c r="P117" s="227"/>
      <c r="Q117" s="227"/>
      <c r="R117" s="227"/>
      <c r="S117" s="227"/>
      <c r="T117" s="227"/>
    </row>
    <row r="118" spans="1:20" ht="15" thickTop="1" thickBot="1">
      <c r="A118" s="227"/>
      <c r="B118" s="230"/>
      <c r="C118" s="278"/>
      <c r="D118" s="278"/>
      <c r="E118" s="234" t="s">
        <v>278</v>
      </c>
      <c r="F118" s="817"/>
      <c r="G118" s="818"/>
      <c r="H118" s="819"/>
      <c r="I118" s="227" t="s">
        <v>279</v>
      </c>
      <c r="J118" s="227" t="s">
        <v>280</v>
      </c>
      <c r="K118" s="47"/>
      <c r="L118" s="47"/>
      <c r="M118" s="227" t="s">
        <v>247</v>
      </c>
      <c r="N118" s="227"/>
      <c r="O118" s="227"/>
      <c r="P118" s="227"/>
      <c r="Q118" s="227"/>
      <c r="R118" s="227"/>
      <c r="S118" s="227"/>
      <c r="T118" s="227"/>
    </row>
    <row r="119" spans="1:20" ht="15" thickTop="1" thickBot="1">
      <c r="A119" s="227"/>
      <c r="B119" s="230"/>
      <c r="C119" s="278"/>
      <c r="D119" s="278"/>
      <c r="E119" s="234" t="s">
        <v>278</v>
      </c>
      <c r="F119" s="817"/>
      <c r="G119" s="818"/>
      <c r="H119" s="819"/>
      <c r="I119" s="227" t="s">
        <v>279</v>
      </c>
      <c r="J119" s="227" t="s">
        <v>280</v>
      </c>
      <c r="K119" s="47"/>
      <c r="L119" s="47"/>
      <c r="M119" s="227" t="s">
        <v>247</v>
      </c>
      <c r="N119" s="227"/>
      <c r="O119" s="227"/>
      <c r="P119" s="227"/>
      <c r="Q119" s="227"/>
      <c r="R119" s="227"/>
      <c r="S119" s="227"/>
      <c r="T119" s="227"/>
    </row>
    <row r="120" spans="1:20" ht="14.25" thickTop="1">
      <c r="A120" s="227"/>
      <c r="B120" s="230"/>
      <c r="C120" s="278"/>
      <c r="D120" s="278"/>
      <c r="E120" s="227"/>
      <c r="F120" s="227"/>
      <c r="G120" s="227"/>
      <c r="H120" s="227"/>
      <c r="I120" s="227"/>
      <c r="J120" s="227"/>
      <c r="K120" s="283">
        <f>SUM(K110:K119)</f>
        <v>0</v>
      </c>
      <c r="L120" s="283">
        <f>SUM(L110:L119)</f>
        <v>0</v>
      </c>
      <c r="M120" s="227"/>
      <c r="N120" s="227"/>
      <c r="O120" s="227"/>
      <c r="P120" s="227"/>
      <c r="Q120" s="227"/>
      <c r="R120" s="227"/>
      <c r="S120" s="227"/>
      <c r="T120" s="227"/>
    </row>
    <row r="121" spans="1:20" ht="14.25" thickBot="1">
      <c r="A121" s="227"/>
      <c r="B121" s="230" t="s">
        <v>817</v>
      </c>
      <c r="C121" s="239"/>
      <c r="D121" s="239"/>
      <c r="E121" s="239"/>
      <c r="F121" s="239"/>
      <c r="G121" s="239"/>
      <c r="H121" s="239"/>
      <c r="I121" s="239"/>
      <c r="J121" s="239"/>
      <c r="K121" s="284"/>
      <c r="L121" s="284"/>
      <c r="M121" s="227"/>
      <c r="N121" s="227"/>
      <c r="O121" s="227"/>
      <c r="P121" s="227"/>
      <c r="Q121" s="227"/>
      <c r="R121" s="227"/>
      <c r="S121" s="227"/>
      <c r="T121" s="227"/>
    </row>
    <row r="122" spans="1:20" ht="15" thickTop="1" thickBot="1">
      <c r="A122" s="227"/>
      <c r="B122" s="239"/>
      <c r="C122" s="227" t="s">
        <v>266</v>
      </c>
      <c r="D122" s="239"/>
      <c r="E122" s="227" t="s">
        <v>47</v>
      </c>
      <c r="F122" s="227" t="s">
        <v>267</v>
      </c>
      <c r="G122" s="227" t="s">
        <v>267</v>
      </c>
      <c r="H122" s="227" t="s">
        <v>267</v>
      </c>
      <c r="I122" s="227" t="s">
        <v>267</v>
      </c>
      <c r="J122" s="227" t="s">
        <v>267</v>
      </c>
      <c r="K122" s="47"/>
      <c r="L122" s="47"/>
      <c r="M122" s="227" t="s">
        <v>247</v>
      </c>
      <c r="N122" s="227"/>
      <c r="O122" s="227"/>
      <c r="P122" s="227"/>
      <c r="Q122" s="227"/>
      <c r="R122" s="227"/>
      <c r="S122" s="227"/>
      <c r="T122" s="227"/>
    </row>
    <row r="123" spans="1:20" ht="15" thickTop="1" thickBot="1">
      <c r="A123" s="227"/>
      <c r="B123" s="239"/>
      <c r="C123" s="227" t="s">
        <v>268</v>
      </c>
      <c r="D123" s="239"/>
      <c r="E123" s="227" t="s">
        <v>47</v>
      </c>
      <c r="F123" s="227" t="s">
        <v>126</v>
      </c>
      <c r="G123" s="227" t="s">
        <v>126</v>
      </c>
      <c r="H123" s="227" t="s">
        <v>126</v>
      </c>
      <c r="I123" s="227" t="s">
        <v>126</v>
      </c>
      <c r="J123" s="227" t="s">
        <v>126</v>
      </c>
      <c r="K123" s="47"/>
      <c r="L123" s="47"/>
      <c r="M123" s="227" t="s">
        <v>247</v>
      </c>
      <c r="N123" s="227"/>
      <c r="O123" s="227"/>
      <c r="P123" s="227"/>
      <c r="Q123" s="227"/>
      <c r="R123" s="227"/>
      <c r="S123" s="227"/>
      <c r="T123" s="227"/>
    </row>
    <row r="124" spans="1:20" ht="15" thickTop="1" thickBot="1">
      <c r="A124" s="227"/>
      <c r="B124" s="239"/>
      <c r="C124" s="227" t="s">
        <v>269</v>
      </c>
      <c r="D124" s="239"/>
      <c r="E124" s="227" t="s">
        <v>270</v>
      </c>
      <c r="F124" s="227" t="s">
        <v>270</v>
      </c>
      <c r="G124" s="227" t="s">
        <v>270</v>
      </c>
      <c r="H124" s="227" t="s">
        <v>270</v>
      </c>
      <c r="I124" s="227" t="s">
        <v>270</v>
      </c>
      <c r="J124" s="227" t="s">
        <v>270</v>
      </c>
      <c r="K124" s="47"/>
      <c r="L124" s="47"/>
      <c r="M124" s="227" t="s">
        <v>247</v>
      </c>
      <c r="N124" s="227"/>
      <c r="O124" s="227"/>
      <c r="P124" s="227"/>
      <c r="Q124" s="227"/>
      <c r="R124" s="227"/>
      <c r="S124" s="227"/>
      <c r="T124" s="227"/>
    </row>
    <row r="125" spans="1:20" ht="15" thickTop="1" thickBot="1">
      <c r="A125" s="227"/>
      <c r="B125" s="239"/>
      <c r="C125" s="227" t="s">
        <v>271</v>
      </c>
      <c r="D125" s="239"/>
      <c r="E125" s="227" t="s">
        <v>47</v>
      </c>
      <c r="F125" s="227" t="s">
        <v>272</v>
      </c>
      <c r="G125" s="227" t="s">
        <v>272</v>
      </c>
      <c r="H125" s="227" t="s">
        <v>272</v>
      </c>
      <c r="I125" s="227" t="s">
        <v>272</v>
      </c>
      <c r="J125" s="227" t="s">
        <v>272</v>
      </c>
      <c r="K125" s="47"/>
      <c r="L125" s="47"/>
      <c r="M125" s="227" t="s">
        <v>247</v>
      </c>
      <c r="N125" s="227"/>
      <c r="O125" s="227"/>
      <c r="P125" s="227"/>
      <c r="Q125" s="227"/>
      <c r="R125" s="227"/>
      <c r="S125" s="227"/>
      <c r="T125" s="227"/>
    </row>
    <row r="126" spans="1:20" ht="15" thickTop="1" thickBot="1">
      <c r="A126" s="227"/>
      <c r="B126" s="239"/>
      <c r="C126" s="227" t="s">
        <v>1624</v>
      </c>
      <c r="D126" s="239"/>
      <c r="E126" s="227" t="s">
        <v>47</v>
      </c>
      <c r="F126" s="227" t="s">
        <v>133</v>
      </c>
      <c r="G126" s="227" t="s">
        <v>133</v>
      </c>
      <c r="H126" s="227" t="s">
        <v>133</v>
      </c>
      <c r="I126" s="227" t="s">
        <v>133</v>
      </c>
      <c r="J126" s="227" t="s">
        <v>133</v>
      </c>
      <c r="K126" s="47"/>
      <c r="L126" s="47"/>
      <c r="M126" s="227" t="s">
        <v>247</v>
      </c>
      <c r="N126" s="227"/>
      <c r="O126" s="227"/>
      <c r="P126" s="227"/>
      <c r="Q126" s="227"/>
      <c r="R126" s="227"/>
      <c r="S126" s="227"/>
      <c r="T126" s="227"/>
    </row>
    <row r="127" spans="1:20" ht="15" thickTop="1" thickBot="1">
      <c r="A127" s="227"/>
      <c r="B127" s="239"/>
      <c r="C127" s="227" t="s">
        <v>1732</v>
      </c>
      <c r="D127" s="239"/>
      <c r="E127" s="227"/>
      <c r="F127" s="227" t="s">
        <v>274</v>
      </c>
      <c r="G127" s="227" t="s">
        <v>274</v>
      </c>
      <c r="H127" s="227" t="s">
        <v>274</v>
      </c>
      <c r="I127" s="227" t="s">
        <v>274</v>
      </c>
      <c r="J127" s="227" t="s">
        <v>274</v>
      </c>
      <c r="K127" s="47"/>
      <c r="L127" s="47"/>
      <c r="M127" s="227" t="s">
        <v>247</v>
      </c>
      <c r="N127" s="227"/>
      <c r="O127" s="227"/>
      <c r="P127" s="227"/>
      <c r="Q127" s="227"/>
      <c r="R127" s="227"/>
      <c r="S127" s="227"/>
      <c r="T127" s="227"/>
    </row>
    <row r="128" spans="1:20" ht="15" thickTop="1" thickBot="1">
      <c r="A128" s="227"/>
      <c r="B128" s="230"/>
      <c r="C128" s="282" t="s">
        <v>275</v>
      </c>
      <c r="D128" s="278"/>
      <c r="E128" s="227" t="s">
        <v>47</v>
      </c>
      <c r="F128" s="227" t="s">
        <v>276</v>
      </c>
      <c r="G128" s="227" t="s">
        <v>276</v>
      </c>
      <c r="H128" s="227" t="s">
        <v>276</v>
      </c>
      <c r="I128" s="227" t="s">
        <v>276</v>
      </c>
      <c r="J128" s="227" t="s">
        <v>276</v>
      </c>
      <c r="K128" s="47"/>
      <c r="L128" s="47"/>
      <c r="M128" s="227" t="s">
        <v>247</v>
      </c>
      <c r="N128" s="227"/>
      <c r="O128" s="227"/>
      <c r="P128" s="227"/>
      <c r="Q128" s="227"/>
      <c r="R128" s="227"/>
      <c r="S128" s="227"/>
      <c r="T128" s="227"/>
    </row>
    <row r="129" spans="1:20" ht="15" thickTop="1" thickBot="1">
      <c r="A129" s="227"/>
      <c r="B129" s="230"/>
      <c r="C129" s="282" t="s">
        <v>1733</v>
      </c>
      <c r="D129" s="278"/>
      <c r="E129" s="240" t="s">
        <v>793</v>
      </c>
      <c r="F129" s="817"/>
      <c r="G129" s="818"/>
      <c r="H129" s="819"/>
      <c r="I129" s="227" t="s">
        <v>132</v>
      </c>
      <c r="J129" s="227" t="s">
        <v>133</v>
      </c>
      <c r="K129" s="47"/>
      <c r="L129" s="47"/>
      <c r="M129" s="227" t="s">
        <v>247</v>
      </c>
      <c r="N129" s="227"/>
      <c r="O129" s="227"/>
      <c r="P129" s="227"/>
      <c r="Q129" s="227"/>
      <c r="R129" s="227"/>
      <c r="S129" s="227"/>
      <c r="T129" s="227"/>
    </row>
    <row r="130" spans="1:20" ht="15" thickTop="1" thickBot="1">
      <c r="A130" s="227"/>
      <c r="B130" s="230"/>
      <c r="C130" s="278"/>
      <c r="D130" s="278"/>
      <c r="E130" s="234" t="s">
        <v>278</v>
      </c>
      <c r="F130" s="817"/>
      <c r="G130" s="818"/>
      <c r="H130" s="819"/>
      <c r="I130" s="227" t="s">
        <v>279</v>
      </c>
      <c r="J130" s="227" t="s">
        <v>280</v>
      </c>
      <c r="K130" s="47"/>
      <c r="L130" s="47"/>
      <c r="M130" s="227" t="s">
        <v>247</v>
      </c>
      <c r="N130" s="227"/>
      <c r="O130" s="227"/>
      <c r="P130" s="227"/>
      <c r="Q130" s="227"/>
      <c r="R130" s="227"/>
      <c r="S130" s="227"/>
      <c r="T130" s="227"/>
    </row>
    <row r="131" spans="1:20" ht="15" thickTop="1" thickBot="1">
      <c r="A131" s="227"/>
      <c r="B131" s="230"/>
      <c r="C131" s="278"/>
      <c r="D131" s="278"/>
      <c r="E131" s="234" t="s">
        <v>278</v>
      </c>
      <c r="F131" s="817"/>
      <c r="G131" s="818"/>
      <c r="H131" s="819"/>
      <c r="I131" s="227" t="s">
        <v>279</v>
      </c>
      <c r="J131" s="227" t="s">
        <v>280</v>
      </c>
      <c r="K131" s="47"/>
      <c r="L131" s="47"/>
      <c r="M131" s="227" t="s">
        <v>247</v>
      </c>
      <c r="N131" s="227"/>
      <c r="O131" s="227"/>
      <c r="P131" s="227"/>
      <c r="Q131" s="227"/>
      <c r="R131" s="227"/>
      <c r="S131" s="227"/>
      <c r="T131" s="227"/>
    </row>
    <row r="132" spans="1:20" ht="14.25" thickTop="1">
      <c r="A132" s="227"/>
      <c r="B132" s="230"/>
      <c r="C132" s="278"/>
      <c r="D132" s="278"/>
      <c r="E132" s="227"/>
      <c r="F132" s="227"/>
      <c r="G132" s="227"/>
      <c r="H132" s="227"/>
      <c r="I132" s="227"/>
      <c r="J132" s="227"/>
      <c r="K132" s="283">
        <f>SUM(K122:K131)</f>
        <v>0</v>
      </c>
      <c r="L132" s="283">
        <f>SUM(L122:L131)</f>
        <v>0</v>
      </c>
      <c r="M132" s="233"/>
      <c r="N132" s="227"/>
      <c r="O132" s="227"/>
      <c r="P132" s="227"/>
      <c r="Q132" s="227"/>
      <c r="R132" s="227"/>
      <c r="S132" s="227"/>
      <c r="T132" s="227"/>
    </row>
    <row r="133" spans="1:20">
      <c r="A133" s="227"/>
      <c r="B133" s="230"/>
      <c r="C133" s="278"/>
      <c r="D133" s="278"/>
      <c r="E133" s="227"/>
      <c r="F133" s="227"/>
      <c r="G133" s="227"/>
      <c r="H133" s="227"/>
      <c r="I133" s="227"/>
      <c r="J133" s="227"/>
      <c r="K133" s="227"/>
      <c r="L133" s="227"/>
      <c r="M133" s="227"/>
      <c r="N133" s="227"/>
      <c r="O133" s="227"/>
      <c r="P133" s="227"/>
      <c r="Q133" s="227"/>
      <c r="R133" s="227"/>
      <c r="S133" s="227"/>
      <c r="T133" s="227"/>
    </row>
    <row r="134" spans="1:20" s="2" customFormat="1">
      <c r="A134" s="285"/>
      <c r="B134" s="232" t="s">
        <v>135</v>
      </c>
      <c r="C134" s="285"/>
      <c r="D134" s="285"/>
      <c r="E134" s="285"/>
      <c r="F134" s="285"/>
      <c r="G134" s="285"/>
      <c r="H134" s="285"/>
      <c r="I134" s="285"/>
      <c r="J134" s="285"/>
      <c r="K134" s="285"/>
      <c r="L134" s="285"/>
      <c r="M134" s="285"/>
      <c r="N134" s="285"/>
      <c r="O134" s="285"/>
      <c r="P134" s="285"/>
      <c r="Q134" s="285"/>
      <c r="R134" s="285"/>
      <c r="S134" s="285"/>
      <c r="T134" s="285"/>
    </row>
    <row r="135" spans="1:20" s="2" customFormat="1" ht="18.75" customHeight="1">
      <c r="A135" s="285"/>
      <c r="B135" s="918" t="s">
        <v>138</v>
      </c>
      <c r="C135" s="919"/>
      <c r="D135" s="919"/>
      <c r="E135" s="919"/>
      <c r="F135" s="920"/>
      <c r="G135" s="917" t="s">
        <v>1251</v>
      </c>
      <c r="H135" s="915"/>
      <c r="I135" s="915"/>
      <c r="J135" s="916"/>
      <c r="K135" s="914" t="s">
        <v>1253</v>
      </c>
      <c r="L135" s="915"/>
      <c r="M135" s="915"/>
      <c r="N135" s="916"/>
      <c r="O135" s="285"/>
      <c r="P135" s="285"/>
      <c r="Q135" s="285"/>
      <c r="R135" s="285"/>
      <c r="S135" s="285"/>
      <c r="T135" s="285"/>
    </row>
    <row r="136" spans="1:20" s="2" customFormat="1" ht="14.25" customHeight="1" thickBot="1">
      <c r="A136" s="285"/>
      <c r="B136" s="921"/>
      <c r="C136" s="922"/>
      <c r="D136" s="922"/>
      <c r="E136" s="922"/>
      <c r="F136" s="923"/>
      <c r="G136" s="266" t="s">
        <v>281</v>
      </c>
      <c r="H136" s="266" t="s">
        <v>282</v>
      </c>
      <c r="I136" s="266" t="s">
        <v>254</v>
      </c>
      <c r="J136" s="286" t="s">
        <v>283</v>
      </c>
      <c r="K136" s="266" t="s">
        <v>281</v>
      </c>
      <c r="L136" s="266" t="s">
        <v>282</v>
      </c>
      <c r="M136" s="266" t="s">
        <v>254</v>
      </c>
      <c r="N136" s="286" t="s">
        <v>283</v>
      </c>
      <c r="O136" s="274" t="s">
        <v>284</v>
      </c>
      <c r="P136" s="279"/>
      <c r="Q136" s="285"/>
      <c r="R136" s="285"/>
      <c r="S136" s="279"/>
      <c r="T136" s="279"/>
    </row>
    <row r="137" spans="1:20" s="2" customFormat="1" ht="15" customHeight="1" thickTop="1" thickBot="1">
      <c r="A137" s="285"/>
      <c r="B137" s="929" t="s">
        <v>136</v>
      </c>
      <c r="C137" s="930"/>
      <c r="D137" s="931" t="s">
        <v>285</v>
      </c>
      <c r="E137" s="932"/>
      <c r="F137" s="933"/>
      <c r="G137" s="49"/>
      <c r="H137" s="49"/>
      <c r="I137" s="49"/>
      <c r="J137" s="49"/>
      <c r="K137" s="49"/>
      <c r="L137" s="49"/>
      <c r="M137" s="49"/>
      <c r="N137" s="49"/>
      <c r="O137" s="275">
        <f>SUM(G137:N137)</f>
        <v>0</v>
      </c>
      <c r="P137" s="287"/>
      <c r="Q137" s="285"/>
      <c r="R137" s="285"/>
      <c r="S137" s="287"/>
      <c r="T137" s="287"/>
    </row>
    <row r="138" spans="1:20" s="2" customFormat="1" ht="15" thickTop="1" thickBot="1">
      <c r="A138" s="285"/>
      <c r="B138" s="929"/>
      <c r="C138" s="930"/>
      <c r="D138" s="927" t="s">
        <v>286</v>
      </c>
      <c r="E138" s="925"/>
      <c r="F138" s="928"/>
      <c r="G138" s="49"/>
      <c r="H138" s="49"/>
      <c r="I138" s="49"/>
      <c r="J138" s="49"/>
      <c r="K138" s="49"/>
      <c r="L138" s="49"/>
      <c r="M138" s="49"/>
      <c r="N138" s="49"/>
      <c r="O138" s="275">
        <f t="shared" ref="O138:O144" si="4">SUM(G138:N138)</f>
        <v>0</v>
      </c>
      <c r="P138" s="287"/>
      <c r="Q138" s="285"/>
      <c r="R138" s="285"/>
      <c r="S138" s="287"/>
      <c r="T138" s="287"/>
    </row>
    <row r="139" spans="1:20" s="2" customFormat="1" ht="15" thickTop="1" thickBot="1">
      <c r="A139" s="285"/>
      <c r="B139" s="929"/>
      <c r="C139" s="930"/>
      <c r="D139" s="924" t="s">
        <v>287</v>
      </c>
      <c r="E139" s="925"/>
      <c r="F139" s="926"/>
      <c r="G139" s="275">
        <f t="shared" ref="G139:N139" si="5">SUM(G137:G138)</f>
        <v>0</v>
      </c>
      <c r="H139" s="275">
        <f t="shared" si="5"/>
        <v>0</v>
      </c>
      <c r="I139" s="275">
        <f t="shared" si="5"/>
        <v>0</v>
      </c>
      <c r="J139" s="275">
        <f t="shared" si="5"/>
        <v>0</v>
      </c>
      <c r="K139" s="275">
        <f t="shared" si="5"/>
        <v>0</v>
      </c>
      <c r="L139" s="275">
        <f t="shared" si="5"/>
        <v>0</v>
      </c>
      <c r="M139" s="275">
        <f t="shared" si="5"/>
        <v>0</v>
      </c>
      <c r="N139" s="275">
        <f t="shared" si="5"/>
        <v>0</v>
      </c>
      <c r="O139" s="275">
        <f t="shared" si="4"/>
        <v>0</v>
      </c>
      <c r="P139" s="287"/>
      <c r="Q139" s="285"/>
      <c r="R139" s="285"/>
      <c r="S139" s="287"/>
      <c r="T139" s="287"/>
    </row>
    <row r="140" spans="1:20" s="2" customFormat="1" ht="15" customHeight="1" thickTop="1" thickBot="1">
      <c r="A140" s="285"/>
      <c r="B140" s="929" t="s">
        <v>137</v>
      </c>
      <c r="C140" s="930"/>
      <c r="D140" s="927" t="s">
        <v>288</v>
      </c>
      <c r="E140" s="925"/>
      <c r="F140" s="928"/>
      <c r="G140" s="49"/>
      <c r="H140" s="49"/>
      <c r="I140" s="49"/>
      <c r="J140" s="49"/>
      <c r="K140" s="49"/>
      <c r="L140" s="49"/>
      <c r="M140" s="49"/>
      <c r="N140" s="49"/>
      <c r="O140" s="275">
        <f t="shared" si="4"/>
        <v>0</v>
      </c>
      <c r="P140" s="287"/>
      <c r="Q140" s="285"/>
      <c r="R140" s="285"/>
      <c r="S140" s="287"/>
      <c r="T140" s="287"/>
    </row>
    <row r="141" spans="1:20" s="2" customFormat="1" ht="15" thickTop="1" thickBot="1">
      <c r="A141" s="285"/>
      <c r="B141" s="929"/>
      <c r="C141" s="930"/>
      <c r="D141" s="927" t="s">
        <v>289</v>
      </c>
      <c r="E141" s="925"/>
      <c r="F141" s="928"/>
      <c r="G141" s="49"/>
      <c r="H141" s="49"/>
      <c r="I141" s="49"/>
      <c r="J141" s="49"/>
      <c r="K141" s="49"/>
      <c r="L141" s="49"/>
      <c r="M141" s="49"/>
      <c r="N141" s="49"/>
      <c r="O141" s="275">
        <f t="shared" si="4"/>
        <v>0</v>
      </c>
      <c r="P141" s="287"/>
      <c r="Q141" s="285"/>
      <c r="R141" s="285"/>
      <c r="S141" s="287"/>
      <c r="T141" s="287"/>
    </row>
    <row r="142" spans="1:20" s="2" customFormat="1" ht="14.25" thickTop="1">
      <c r="A142" s="285"/>
      <c r="B142" s="929"/>
      <c r="C142" s="930"/>
      <c r="D142" s="924" t="s">
        <v>290</v>
      </c>
      <c r="E142" s="925"/>
      <c r="F142" s="926"/>
      <c r="G142" s="275">
        <f t="shared" ref="G142:N142" si="6">SUM(G140:G141)</f>
        <v>0</v>
      </c>
      <c r="H142" s="275">
        <f t="shared" si="6"/>
        <v>0</v>
      </c>
      <c r="I142" s="275">
        <f t="shared" si="6"/>
        <v>0</v>
      </c>
      <c r="J142" s="275">
        <f t="shared" si="6"/>
        <v>0</v>
      </c>
      <c r="K142" s="275">
        <f t="shared" si="6"/>
        <v>0</v>
      </c>
      <c r="L142" s="275">
        <f t="shared" si="6"/>
        <v>0</v>
      </c>
      <c r="M142" s="275">
        <f t="shared" si="6"/>
        <v>0</v>
      </c>
      <c r="N142" s="275">
        <f t="shared" si="6"/>
        <v>0</v>
      </c>
      <c r="O142" s="275">
        <f t="shared" si="4"/>
        <v>0</v>
      </c>
      <c r="P142" s="287"/>
      <c r="Q142" s="285"/>
      <c r="R142" s="285"/>
      <c r="S142" s="287"/>
      <c r="T142" s="287"/>
    </row>
    <row r="143" spans="1:20" s="2" customFormat="1" ht="14.25" thickBot="1">
      <c r="A143" s="285"/>
      <c r="B143" s="924" t="s">
        <v>291</v>
      </c>
      <c r="C143" s="925"/>
      <c r="D143" s="925"/>
      <c r="E143" s="925"/>
      <c r="F143" s="926"/>
      <c r="G143" s="275">
        <f t="shared" ref="G143:N143" si="7">SUM(G142,G139)</f>
        <v>0</v>
      </c>
      <c r="H143" s="275">
        <f t="shared" si="7"/>
        <v>0</v>
      </c>
      <c r="I143" s="275">
        <f t="shared" si="7"/>
        <v>0</v>
      </c>
      <c r="J143" s="275">
        <f t="shared" si="7"/>
        <v>0</v>
      </c>
      <c r="K143" s="275">
        <f t="shared" si="7"/>
        <v>0</v>
      </c>
      <c r="L143" s="275">
        <f t="shared" si="7"/>
        <v>0</v>
      </c>
      <c r="M143" s="275">
        <f t="shared" si="7"/>
        <v>0</v>
      </c>
      <c r="N143" s="275">
        <f t="shared" si="7"/>
        <v>0</v>
      </c>
      <c r="O143" s="275">
        <f t="shared" si="4"/>
        <v>0</v>
      </c>
      <c r="P143" s="287"/>
      <c r="Q143" s="285"/>
      <c r="R143" s="285"/>
      <c r="S143" s="287"/>
      <c r="T143" s="287"/>
    </row>
    <row r="144" spans="1:20" s="2" customFormat="1" ht="15" customHeight="1" thickTop="1" thickBot="1">
      <c r="A144" s="285"/>
      <c r="B144" s="934" t="s">
        <v>46</v>
      </c>
      <c r="C144" s="935"/>
      <c r="D144" s="935"/>
      <c r="E144" s="935"/>
      <c r="F144" s="935"/>
      <c r="G144" s="49"/>
      <c r="H144" s="49"/>
      <c r="I144" s="49"/>
      <c r="J144" s="49"/>
      <c r="K144" s="49"/>
      <c r="L144" s="49"/>
      <c r="M144" s="49"/>
      <c r="N144" s="49"/>
      <c r="O144" s="275">
        <f t="shared" si="4"/>
        <v>0</v>
      </c>
      <c r="P144" s="288"/>
      <c r="Q144" s="285"/>
      <c r="R144" s="285"/>
      <c r="S144" s="287"/>
      <c r="T144" s="287"/>
    </row>
    <row r="145" spans="1:27" s="2" customFormat="1" ht="14.25" thickTop="1">
      <c r="A145" s="285"/>
      <c r="B145" s="232"/>
      <c r="C145" s="279"/>
      <c r="D145" s="285"/>
      <c r="E145" s="279"/>
      <c r="F145" s="285"/>
      <c r="G145" s="285"/>
      <c r="H145" s="285"/>
      <c r="I145" s="285"/>
      <c r="J145" s="285"/>
      <c r="K145" s="287"/>
      <c r="L145" s="287"/>
      <c r="M145" s="287"/>
      <c r="N145" s="285"/>
      <c r="O145" s="285"/>
      <c r="P145" s="285"/>
      <c r="Q145" s="285"/>
      <c r="R145" s="285"/>
      <c r="S145" s="285"/>
      <c r="T145" s="285"/>
    </row>
    <row r="146" spans="1:27" s="2" customFormat="1">
      <c r="A146" s="285"/>
      <c r="B146" s="235" t="s">
        <v>232</v>
      </c>
      <c r="C146" s="285"/>
      <c r="D146" s="285"/>
      <c r="E146" s="285"/>
      <c r="F146" s="289"/>
      <c r="G146" s="289"/>
      <c r="H146" s="289"/>
      <c r="I146" s="289"/>
      <c r="J146" s="289"/>
      <c r="K146" s="287"/>
      <c r="L146" s="287"/>
      <c r="M146" s="287"/>
      <c r="N146" s="285"/>
      <c r="O146" s="285"/>
      <c r="P146" s="285"/>
      <c r="Q146" s="285"/>
      <c r="R146" s="285"/>
      <c r="S146" s="285"/>
      <c r="T146" s="285"/>
    </row>
    <row r="147" spans="1:27" s="2" customFormat="1" ht="18.75" customHeight="1">
      <c r="A147" s="285"/>
      <c r="B147" s="868" t="s">
        <v>233</v>
      </c>
      <c r="C147" s="869"/>
      <c r="D147" s="869"/>
      <c r="E147" s="906"/>
      <c r="F147" s="866" t="s">
        <v>1251</v>
      </c>
      <c r="G147" s="876"/>
      <c r="H147" s="876"/>
      <c r="I147" s="876"/>
      <c r="J147" s="876"/>
      <c r="K147" s="876"/>
      <c r="L147" s="876"/>
      <c r="M147" s="866" t="s">
        <v>1253</v>
      </c>
      <c r="N147" s="876"/>
      <c r="O147" s="876"/>
      <c r="P147" s="876"/>
      <c r="Q147" s="876"/>
      <c r="R147" s="876"/>
      <c r="S147" s="876"/>
      <c r="T147" s="285"/>
    </row>
    <row r="148" spans="1:27" s="2" customFormat="1" ht="14.25" thickBot="1">
      <c r="A148" s="285"/>
      <c r="B148" s="869"/>
      <c r="C148" s="869"/>
      <c r="D148" s="869"/>
      <c r="E148" s="906"/>
      <c r="F148" s="895" t="s">
        <v>293</v>
      </c>
      <c r="G148" s="875"/>
      <c r="H148" s="895" t="s">
        <v>294</v>
      </c>
      <c r="I148" s="875"/>
      <c r="J148" s="290" t="s">
        <v>295</v>
      </c>
      <c r="K148" s="895" t="s">
        <v>296</v>
      </c>
      <c r="L148" s="895"/>
      <c r="M148" s="895" t="s">
        <v>293</v>
      </c>
      <c r="N148" s="875"/>
      <c r="O148" s="895" t="s">
        <v>294</v>
      </c>
      <c r="P148" s="875"/>
      <c r="Q148" s="290" t="s">
        <v>295</v>
      </c>
      <c r="R148" s="895" t="s">
        <v>296</v>
      </c>
      <c r="S148" s="895"/>
      <c r="T148" s="288" t="s">
        <v>284</v>
      </c>
    </row>
    <row r="149" spans="1:27" s="2" customFormat="1" ht="30" customHeight="1" thickTop="1" thickBot="1">
      <c r="A149" s="285"/>
      <c r="B149" s="871" t="s">
        <v>297</v>
      </c>
      <c r="C149" s="871"/>
      <c r="D149" s="863" t="s">
        <v>285</v>
      </c>
      <c r="E149" s="893"/>
      <c r="F149" s="93"/>
      <c r="G149" s="49"/>
      <c r="H149" s="94"/>
      <c r="I149" s="49"/>
      <c r="J149" s="49"/>
      <c r="K149" s="94"/>
      <c r="L149" s="49"/>
      <c r="M149" s="94"/>
      <c r="N149" s="49"/>
      <c r="O149" s="94"/>
      <c r="P149" s="49"/>
      <c r="Q149" s="49"/>
      <c r="R149" s="94"/>
      <c r="S149" s="49"/>
      <c r="T149" s="292">
        <f>G149+I149+J149+L149+N149+P149+Q149+S149</f>
        <v>0</v>
      </c>
    </row>
    <row r="150" spans="1:27" s="2" customFormat="1" ht="30" customHeight="1" thickTop="1" thickBot="1">
      <c r="A150" s="285"/>
      <c r="B150" s="871"/>
      <c r="C150" s="871"/>
      <c r="D150" s="877" t="s">
        <v>298</v>
      </c>
      <c r="E150" s="894"/>
      <c r="F150" s="93"/>
      <c r="G150" s="49"/>
      <c r="H150" s="94"/>
      <c r="I150" s="49"/>
      <c r="J150" s="49"/>
      <c r="K150" s="94"/>
      <c r="L150" s="49"/>
      <c r="M150" s="94"/>
      <c r="N150" s="49"/>
      <c r="O150" s="94"/>
      <c r="P150" s="49"/>
      <c r="Q150" s="49"/>
      <c r="R150" s="94"/>
      <c r="S150" s="49"/>
      <c r="T150" s="292">
        <f>G150+I150+J150+L150+N150+P150+Q150+S150</f>
        <v>0</v>
      </c>
    </row>
    <row r="151" spans="1:27" s="2" customFormat="1" ht="20.25" customHeight="1" thickTop="1" thickBot="1">
      <c r="A151" s="285"/>
      <c r="B151" s="871" t="s">
        <v>299</v>
      </c>
      <c r="C151" s="871"/>
      <c r="D151" s="871"/>
      <c r="E151" s="892"/>
      <c r="F151" s="93"/>
      <c r="G151" s="49"/>
      <c r="H151" s="94"/>
      <c r="I151" s="49"/>
      <c r="J151" s="49"/>
      <c r="K151" s="94"/>
      <c r="L151" s="49"/>
      <c r="M151" s="94"/>
      <c r="N151" s="49"/>
      <c r="O151" s="94"/>
      <c r="P151" s="49"/>
      <c r="Q151" s="49"/>
      <c r="R151" s="94"/>
      <c r="S151" s="49"/>
      <c r="T151" s="292">
        <f>G151+I151+J151+L151+N151+P151+Q151+S151</f>
        <v>0</v>
      </c>
    </row>
    <row r="152" spans="1:27" ht="14.25" thickTop="1">
      <c r="A152" s="227"/>
      <c r="B152" s="870" t="s">
        <v>256</v>
      </c>
      <c r="C152" s="870"/>
      <c r="D152" s="870"/>
      <c r="E152" s="870"/>
      <c r="F152" s="291"/>
      <c r="G152" s="291">
        <f>SUM(G149:G151)</f>
        <v>0</v>
      </c>
      <c r="H152" s="291"/>
      <c r="I152" s="291">
        <f>SUM(I149:I151)</f>
        <v>0</v>
      </c>
      <c r="J152" s="291">
        <f>SUM(J149:J151)</f>
        <v>0</v>
      </c>
      <c r="K152" s="291"/>
      <c r="L152" s="291">
        <f>SUM(L149:L151)</f>
        <v>0</v>
      </c>
      <c r="M152" s="291"/>
      <c r="N152" s="291">
        <f>SUM(N149:N151)</f>
        <v>0</v>
      </c>
      <c r="O152" s="291"/>
      <c r="P152" s="291">
        <f>SUM(P149:P151)</f>
        <v>0</v>
      </c>
      <c r="Q152" s="291">
        <f>SUM(Q149:Q151)</f>
        <v>0</v>
      </c>
      <c r="R152" s="291"/>
      <c r="S152" s="291">
        <f>SUM(S149:S151)</f>
        <v>0</v>
      </c>
      <c r="T152" s="292">
        <f>G152+I152+J152+L152+N152+P152+Q152+S152</f>
        <v>0</v>
      </c>
      <c r="U152" s="2"/>
      <c r="V152" s="2"/>
      <c r="W152" s="2"/>
      <c r="X152" s="2"/>
      <c r="Y152" s="2"/>
      <c r="Z152" s="2"/>
      <c r="AA152" s="2"/>
    </row>
    <row r="153" spans="1:27" ht="14.25" thickBot="1">
      <c r="A153" s="227"/>
      <c r="B153" s="234"/>
      <c r="C153" s="234"/>
      <c r="D153" s="234"/>
      <c r="E153" s="234"/>
      <c r="F153" s="291"/>
      <c r="G153" s="291"/>
      <c r="H153" s="291"/>
      <c r="I153" s="291"/>
      <c r="J153" s="291"/>
      <c r="K153" s="291"/>
      <c r="L153" s="291"/>
      <c r="M153" s="291"/>
      <c r="N153" s="291"/>
      <c r="O153" s="291"/>
      <c r="P153" s="291"/>
      <c r="Q153" s="291"/>
      <c r="R153" s="291"/>
      <c r="S153" s="291"/>
      <c r="T153" s="292"/>
      <c r="U153" s="2"/>
      <c r="V153" s="2"/>
      <c r="W153" s="2"/>
      <c r="X153" s="2"/>
      <c r="Y153" s="2"/>
      <c r="Z153" s="2"/>
      <c r="AA153" s="2"/>
    </row>
    <row r="154" spans="1:27" ht="15" thickTop="1" thickBot="1">
      <c r="A154" s="227"/>
      <c r="B154" s="230" t="s">
        <v>1263</v>
      </c>
      <c r="C154" s="278"/>
      <c r="D154" s="278"/>
      <c r="E154" s="227"/>
      <c r="F154" s="227"/>
      <c r="G154" s="237"/>
      <c r="H154" s="237"/>
      <c r="I154" s="227" t="s">
        <v>47</v>
      </c>
      <c r="J154" s="227" t="s">
        <v>47</v>
      </c>
      <c r="K154" s="47"/>
      <c r="L154" s="227" t="s">
        <v>247</v>
      </c>
      <c r="M154" s="236"/>
      <c r="N154" s="227"/>
      <c r="O154" s="227"/>
      <c r="P154" s="227"/>
      <c r="Q154" s="227"/>
      <c r="R154" s="227"/>
      <c r="S154" s="227"/>
      <c r="T154" s="227"/>
    </row>
    <row r="155" spans="1:27" ht="14.25" thickTop="1">
      <c r="A155" s="227"/>
      <c r="B155" s="230"/>
      <c r="C155" s="278"/>
      <c r="D155" s="278"/>
      <c r="E155" s="227"/>
      <c r="F155" s="227"/>
      <c r="G155" s="237"/>
      <c r="H155" s="237"/>
      <c r="I155" s="236"/>
      <c r="J155" s="236"/>
      <c r="K155" s="293"/>
      <c r="L155" s="236"/>
      <c r="M155" s="236"/>
      <c r="N155" s="227"/>
      <c r="O155" s="227"/>
      <c r="P155" s="227"/>
      <c r="Q155" s="227"/>
      <c r="R155" s="227"/>
      <c r="S155" s="227"/>
      <c r="T155" s="227"/>
    </row>
    <row r="156" spans="1:27">
      <c r="A156" s="237" t="s">
        <v>1305</v>
      </c>
      <c r="B156" s="236"/>
      <c r="C156" s="236"/>
      <c r="D156" s="236"/>
      <c r="E156" s="236"/>
      <c r="F156" s="236"/>
      <c r="G156" s="236"/>
      <c r="H156" s="236"/>
      <c r="I156" s="236"/>
      <c r="J156" s="236"/>
      <c r="K156" s="293"/>
      <c r="L156" s="236"/>
      <c r="M156" s="236"/>
      <c r="N156" s="227"/>
      <c r="O156" s="227"/>
      <c r="P156" s="227"/>
      <c r="Q156" s="227"/>
      <c r="R156" s="227"/>
      <c r="S156" s="227"/>
      <c r="T156" s="227"/>
    </row>
    <row r="157" spans="1:27" ht="14.25" thickBot="1">
      <c r="A157" s="237"/>
      <c r="B157" s="236"/>
      <c r="C157" s="236"/>
      <c r="D157" s="236"/>
      <c r="E157" s="236"/>
      <c r="F157" s="236"/>
      <c r="G157" s="236"/>
      <c r="H157" s="236"/>
      <c r="I157" s="236"/>
      <c r="J157" s="236"/>
      <c r="K157" s="281" t="s">
        <v>1251</v>
      </c>
      <c r="L157" s="281" t="s">
        <v>1253</v>
      </c>
      <c r="M157" s="284"/>
      <c r="N157" s="227"/>
      <c r="O157" s="227"/>
      <c r="P157" s="227"/>
      <c r="Q157" s="227"/>
      <c r="R157" s="227"/>
      <c r="S157" s="227"/>
      <c r="T157" s="227"/>
    </row>
    <row r="158" spans="1:27" ht="15" thickTop="1" thickBot="1">
      <c r="A158" s="236"/>
      <c r="B158" s="237" t="s">
        <v>300</v>
      </c>
      <c r="C158" s="236"/>
      <c r="D158" s="236"/>
      <c r="E158" s="227" t="s">
        <v>47</v>
      </c>
      <c r="F158" s="227" t="s">
        <v>133</v>
      </c>
      <c r="G158" s="227" t="s">
        <v>133</v>
      </c>
      <c r="H158" s="227" t="s">
        <v>133</v>
      </c>
      <c r="I158" s="227" t="s">
        <v>133</v>
      </c>
      <c r="J158" s="227" t="s">
        <v>133</v>
      </c>
      <c r="K158" s="47"/>
      <c r="L158" s="47"/>
      <c r="M158" s="227" t="s">
        <v>247</v>
      </c>
      <c r="N158" s="227"/>
      <c r="O158" s="227"/>
      <c r="P158" s="227"/>
      <c r="Q158" s="227"/>
      <c r="R158" s="227"/>
      <c r="S158" s="227"/>
      <c r="T158" s="227"/>
    </row>
    <row r="159" spans="1:27" ht="15" thickTop="1" thickBot="1">
      <c r="A159" s="236"/>
      <c r="B159" s="237" t="s">
        <v>1734</v>
      </c>
      <c r="C159" s="237"/>
      <c r="D159" s="236"/>
      <c r="E159" s="236"/>
      <c r="F159" s="227"/>
      <c r="G159" s="227" t="s">
        <v>280</v>
      </c>
      <c r="H159" s="227" t="s">
        <v>280</v>
      </c>
      <c r="I159" s="227" t="s">
        <v>280</v>
      </c>
      <c r="J159" s="227" t="s">
        <v>280</v>
      </c>
      <c r="K159" s="47"/>
      <c r="L159" s="47"/>
      <c r="M159" s="227" t="s">
        <v>247</v>
      </c>
      <c r="N159" s="227"/>
      <c r="O159" s="227"/>
      <c r="P159" s="227"/>
      <c r="Q159" s="227"/>
      <c r="R159" s="227"/>
      <c r="S159" s="227"/>
      <c r="T159" s="227"/>
    </row>
    <row r="160" spans="1:27" ht="15" thickTop="1" thickBot="1">
      <c r="A160" s="236"/>
      <c r="B160" s="237" t="s">
        <v>301</v>
      </c>
      <c r="C160" s="237"/>
      <c r="D160" s="236"/>
      <c r="E160" s="227" t="s">
        <v>280</v>
      </c>
      <c r="F160" s="227" t="s">
        <v>280</v>
      </c>
      <c r="G160" s="227" t="s">
        <v>280</v>
      </c>
      <c r="H160" s="227" t="s">
        <v>280</v>
      </c>
      <c r="I160" s="227" t="s">
        <v>280</v>
      </c>
      <c r="J160" s="227" t="s">
        <v>280</v>
      </c>
      <c r="K160" s="47"/>
      <c r="L160" s="47"/>
      <c r="M160" s="227" t="s">
        <v>247</v>
      </c>
      <c r="N160" s="227"/>
      <c r="O160" s="227"/>
      <c r="P160" s="227"/>
      <c r="Q160" s="227"/>
      <c r="R160" s="227"/>
      <c r="S160" s="227"/>
      <c r="T160" s="227"/>
    </row>
    <row r="161" spans="1:20" ht="15" thickTop="1" thickBot="1">
      <c r="A161" s="236"/>
      <c r="B161" s="237" t="s">
        <v>302</v>
      </c>
      <c r="C161" s="237"/>
      <c r="D161" s="236"/>
      <c r="E161" s="227" t="s">
        <v>280</v>
      </c>
      <c r="F161" s="227" t="s">
        <v>280</v>
      </c>
      <c r="G161" s="227" t="s">
        <v>280</v>
      </c>
      <c r="H161" s="227" t="s">
        <v>280</v>
      </c>
      <c r="I161" s="227" t="s">
        <v>280</v>
      </c>
      <c r="J161" s="227" t="s">
        <v>280</v>
      </c>
      <c r="K161" s="47"/>
      <c r="L161" s="47"/>
      <c r="M161" s="227" t="s">
        <v>247</v>
      </c>
      <c r="N161" s="227"/>
      <c r="O161" s="227"/>
      <c r="P161" s="227"/>
      <c r="Q161" s="227"/>
      <c r="R161" s="227"/>
      <c r="S161" s="227"/>
      <c r="T161" s="227"/>
    </row>
    <row r="162" spans="1:20" ht="15" thickTop="1" thickBot="1">
      <c r="A162" s="236"/>
      <c r="B162" s="237" t="s">
        <v>303</v>
      </c>
      <c r="C162" s="237"/>
      <c r="D162" s="236"/>
      <c r="E162" s="294" t="s">
        <v>304</v>
      </c>
      <c r="F162" s="817"/>
      <c r="G162" s="818"/>
      <c r="H162" s="819"/>
      <c r="I162" s="227" t="s">
        <v>279</v>
      </c>
      <c r="J162" s="227" t="s">
        <v>280</v>
      </c>
      <c r="K162" s="47"/>
      <c r="L162" s="47"/>
      <c r="M162" s="227" t="s">
        <v>247</v>
      </c>
      <c r="N162" s="227"/>
      <c r="O162" s="227"/>
      <c r="P162" s="227"/>
      <c r="Q162" s="227"/>
      <c r="R162" s="227"/>
      <c r="S162" s="227"/>
      <c r="T162" s="227"/>
    </row>
    <row r="163" spans="1:20" ht="15" thickTop="1" thickBot="1">
      <c r="A163" s="236"/>
      <c r="B163" s="237"/>
      <c r="C163" s="237"/>
      <c r="D163" s="236"/>
      <c r="E163" s="294" t="s">
        <v>304</v>
      </c>
      <c r="F163" s="817"/>
      <c r="G163" s="818"/>
      <c r="H163" s="819"/>
      <c r="I163" s="227" t="s">
        <v>279</v>
      </c>
      <c r="J163" s="227" t="s">
        <v>280</v>
      </c>
      <c r="K163" s="47"/>
      <c r="L163" s="47"/>
      <c r="M163" s="227" t="s">
        <v>247</v>
      </c>
      <c r="N163" s="227"/>
      <c r="O163" s="227"/>
      <c r="P163" s="227"/>
      <c r="Q163" s="227"/>
      <c r="R163" s="227"/>
      <c r="S163" s="227"/>
      <c r="T163" s="227"/>
    </row>
    <row r="164" spans="1:20" ht="15" thickTop="1" thickBot="1">
      <c r="A164" s="236"/>
      <c r="B164" s="237"/>
      <c r="C164" s="237"/>
      <c r="D164" s="236"/>
      <c r="E164" s="294" t="s">
        <v>304</v>
      </c>
      <c r="F164" s="817"/>
      <c r="G164" s="818"/>
      <c r="H164" s="819"/>
      <c r="I164" s="227" t="s">
        <v>279</v>
      </c>
      <c r="J164" s="227" t="s">
        <v>280</v>
      </c>
      <c r="K164" s="47"/>
      <c r="L164" s="47"/>
      <c r="M164" s="227" t="s">
        <v>247</v>
      </c>
      <c r="N164" s="227"/>
      <c r="O164" s="227"/>
      <c r="P164" s="227"/>
      <c r="Q164" s="227"/>
      <c r="R164" s="227"/>
      <c r="S164" s="227"/>
      <c r="T164" s="227"/>
    </row>
    <row r="165" spans="1:20" ht="15" thickTop="1" thickBot="1">
      <c r="A165" s="236"/>
      <c r="B165" s="235" t="s">
        <v>1161</v>
      </c>
      <c r="C165" s="227"/>
      <c r="D165" s="310" t="s">
        <v>791</v>
      </c>
      <c r="E165" s="240" t="s">
        <v>792</v>
      </c>
      <c r="F165" s="817"/>
      <c r="G165" s="818"/>
      <c r="H165" s="819"/>
      <c r="I165" s="227" t="s">
        <v>279</v>
      </c>
      <c r="J165" s="227" t="s">
        <v>280</v>
      </c>
      <c r="K165" s="47"/>
      <c r="L165" s="47"/>
      <c r="M165" s="227" t="s">
        <v>247</v>
      </c>
      <c r="N165" s="227"/>
      <c r="O165" s="227"/>
      <c r="P165" s="227"/>
      <c r="Q165" s="227"/>
      <c r="R165" s="227"/>
      <c r="S165" s="227"/>
      <c r="T165" s="227"/>
    </row>
    <row r="166" spans="1:20" ht="15" thickTop="1" thickBot="1">
      <c r="A166" s="236"/>
      <c r="B166" s="237"/>
      <c r="C166" s="237"/>
      <c r="D166" s="234"/>
      <c r="E166" s="234" t="s">
        <v>278</v>
      </c>
      <c r="F166" s="817"/>
      <c r="G166" s="818"/>
      <c r="H166" s="819"/>
      <c r="I166" s="227" t="s">
        <v>279</v>
      </c>
      <c r="J166" s="227" t="s">
        <v>280</v>
      </c>
      <c r="K166" s="47"/>
      <c r="L166" s="47"/>
      <c r="M166" s="227" t="s">
        <v>247</v>
      </c>
      <c r="N166" s="227"/>
      <c r="O166" s="227"/>
      <c r="P166" s="227"/>
      <c r="Q166" s="227"/>
      <c r="R166" s="227"/>
      <c r="S166" s="227"/>
      <c r="T166" s="227"/>
    </row>
    <row r="167" spans="1:20" ht="15" thickTop="1" thickBot="1">
      <c r="A167" s="236"/>
      <c r="B167" s="237"/>
      <c r="C167" s="237"/>
      <c r="D167" s="234"/>
      <c r="E167" s="234" t="s">
        <v>278</v>
      </c>
      <c r="F167" s="817"/>
      <c r="G167" s="818"/>
      <c r="H167" s="819"/>
      <c r="I167" s="227" t="s">
        <v>279</v>
      </c>
      <c r="J167" s="227" t="s">
        <v>280</v>
      </c>
      <c r="K167" s="47"/>
      <c r="L167" s="47"/>
      <c r="M167" s="227" t="s">
        <v>247</v>
      </c>
      <c r="N167" s="227"/>
      <c r="O167" s="227"/>
      <c r="P167" s="227"/>
      <c r="Q167" s="227"/>
      <c r="R167" s="227"/>
      <c r="S167" s="227"/>
      <c r="T167" s="227"/>
    </row>
    <row r="168" spans="1:20" ht="14.25" thickTop="1">
      <c r="A168" s="227"/>
      <c r="B168" s="230"/>
      <c r="C168" s="278"/>
      <c r="D168" s="278"/>
      <c r="E168" s="227"/>
      <c r="F168" s="227"/>
      <c r="G168" s="237"/>
      <c r="H168" s="237"/>
      <c r="I168" s="236"/>
      <c r="J168" s="236"/>
      <c r="K168" s="296">
        <f>SUM(K158:K167)</f>
        <v>0</v>
      </c>
      <c r="L168" s="296">
        <f>SUM(L158:L167)</f>
        <v>0</v>
      </c>
      <c r="M168" s="293"/>
      <c r="N168" s="227"/>
      <c r="O168" s="227"/>
      <c r="P168" s="227"/>
      <c r="Q168" s="227"/>
      <c r="R168" s="227"/>
      <c r="S168" s="227"/>
      <c r="T168" s="227"/>
    </row>
    <row r="169" spans="1:20">
      <c r="A169" s="237"/>
      <c r="B169" s="237"/>
      <c r="C169" s="236"/>
      <c r="D169" s="236"/>
      <c r="E169" s="236"/>
      <c r="F169" s="236"/>
      <c r="G169" s="236"/>
      <c r="H169" s="236"/>
      <c r="I169" s="246"/>
      <c r="J169" s="246"/>
      <c r="K169" s="233"/>
      <c r="L169" s="227"/>
      <c r="M169" s="227"/>
      <c r="N169" s="227"/>
      <c r="O169" s="227"/>
      <c r="P169" s="227"/>
      <c r="Q169" s="227"/>
      <c r="R169" s="227"/>
      <c r="S169" s="227"/>
      <c r="T169" s="227"/>
    </row>
    <row r="170" spans="1:20" ht="21">
      <c r="A170" s="297" t="s">
        <v>1241</v>
      </c>
      <c r="B170" s="297"/>
      <c r="C170" s="297"/>
      <c r="D170" s="297"/>
      <c r="E170" s="297"/>
      <c r="F170" s="297"/>
      <c r="G170" s="297"/>
      <c r="H170" s="297"/>
      <c r="I170" s="297"/>
      <c r="J170" s="297"/>
      <c r="K170" s="297"/>
      <c r="L170" s="297"/>
      <c r="M170" s="297"/>
      <c r="N170" s="227"/>
      <c r="O170" s="227"/>
      <c r="P170" s="227"/>
      <c r="Q170" s="227"/>
      <c r="R170" s="227"/>
      <c r="S170" s="227"/>
      <c r="T170" s="227"/>
    </row>
    <row r="171" spans="1:20">
      <c r="A171" s="237"/>
      <c r="B171" s="237"/>
      <c r="C171" s="236"/>
      <c r="D171" s="236"/>
      <c r="E171" s="236"/>
      <c r="F171" s="236"/>
      <c r="G171" s="236"/>
      <c r="H171" s="236"/>
      <c r="I171" s="246"/>
      <c r="J171" s="246"/>
      <c r="K171" s="227"/>
      <c r="L171" s="227"/>
      <c r="M171" s="227"/>
      <c r="N171" s="227"/>
      <c r="O171" s="227"/>
      <c r="P171" s="227"/>
      <c r="Q171" s="227"/>
      <c r="R171" s="227"/>
      <c r="S171" s="227"/>
      <c r="T171" s="227"/>
    </row>
    <row r="172" spans="1:20">
      <c r="A172" s="227" t="s">
        <v>1306</v>
      </c>
      <c r="B172" s="230"/>
      <c r="C172" s="278"/>
      <c r="D172" s="278"/>
      <c r="E172" s="227"/>
      <c r="F172" s="227"/>
      <c r="G172" s="227"/>
      <c r="H172" s="227"/>
      <c r="I172" s="227"/>
      <c r="J172" s="227"/>
      <c r="K172" s="227"/>
      <c r="L172" s="227"/>
      <c r="M172" s="227"/>
      <c r="N172" s="227"/>
      <c r="O172" s="227"/>
      <c r="P172" s="227"/>
      <c r="Q172" s="227"/>
      <c r="R172" s="227"/>
      <c r="S172" s="227"/>
      <c r="T172" s="227"/>
    </row>
    <row r="173" spans="1:20">
      <c r="A173" s="227"/>
      <c r="B173" s="227"/>
      <c r="C173" s="227"/>
      <c r="D173" s="227"/>
      <c r="E173" s="227"/>
      <c r="F173" s="227"/>
      <c r="G173" s="227"/>
      <c r="H173" s="227"/>
      <c r="I173" s="227"/>
      <c r="J173" s="227"/>
      <c r="K173" s="227"/>
      <c r="L173" s="227"/>
      <c r="M173" s="227"/>
      <c r="N173" s="227"/>
      <c r="O173" s="227"/>
      <c r="P173" s="227"/>
      <c r="Q173" s="227"/>
      <c r="R173" s="227"/>
      <c r="S173" s="227"/>
      <c r="T173" s="227"/>
    </row>
    <row r="174" spans="1:20" ht="14.25" thickBot="1">
      <c r="A174" s="230"/>
      <c r="B174" s="878" t="s">
        <v>134</v>
      </c>
      <c r="C174" s="879"/>
      <c r="D174" s="879"/>
      <c r="E174" s="879"/>
      <c r="F174" s="880"/>
      <c r="G174" s="243" t="s">
        <v>1251</v>
      </c>
      <c r="H174" s="243" t="s">
        <v>1253</v>
      </c>
      <c r="I174" s="234" t="s">
        <v>284</v>
      </c>
      <c r="J174" s="227"/>
      <c r="K174" s="227"/>
      <c r="L174" s="227"/>
      <c r="M174" s="227"/>
      <c r="N174" s="227"/>
      <c r="O174" s="227"/>
      <c r="P174" s="227"/>
      <c r="Q174" s="227"/>
      <c r="R174" s="227"/>
      <c r="S174" s="227"/>
      <c r="T174" s="227"/>
    </row>
    <row r="175" spans="1:20" ht="15" thickTop="1" thickBot="1">
      <c r="A175" s="227"/>
      <c r="B175" s="863" t="s">
        <v>308</v>
      </c>
      <c r="C175" s="863"/>
      <c r="D175" s="861" t="s">
        <v>309</v>
      </c>
      <c r="E175" s="861"/>
      <c r="F175" s="862"/>
      <c r="G175" s="47"/>
      <c r="H175" s="47"/>
      <c r="I175" s="283">
        <f>SUM(G175:H175)</f>
        <v>0</v>
      </c>
      <c r="J175" s="227"/>
      <c r="K175" s="227"/>
      <c r="L175" s="227"/>
      <c r="M175" s="227"/>
      <c r="N175" s="227"/>
      <c r="O175" s="227"/>
      <c r="P175" s="227"/>
      <c r="Q175" s="227"/>
      <c r="R175" s="227"/>
      <c r="S175" s="227"/>
      <c r="T175" s="227"/>
    </row>
    <row r="176" spans="1:20" ht="15" thickTop="1" thickBot="1">
      <c r="A176" s="227"/>
      <c r="B176" s="863"/>
      <c r="C176" s="863"/>
      <c r="D176" s="861" t="s">
        <v>310</v>
      </c>
      <c r="E176" s="861"/>
      <c r="F176" s="862"/>
      <c r="G176" s="47"/>
      <c r="H176" s="47"/>
      <c r="I176" s="283">
        <f t="shared" ref="I176:I187" si="8">SUM(G176:H176)</f>
        <v>0</v>
      </c>
      <c r="J176" s="227"/>
      <c r="K176" s="227"/>
      <c r="L176" s="227"/>
      <c r="M176" s="227"/>
      <c r="N176" s="227"/>
      <c r="O176" s="227"/>
      <c r="P176" s="227"/>
      <c r="Q176" s="227"/>
      <c r="R176" s="227"/>
      <c r="S176" s="227"/>
      <c r="T176" s="227"/>
    </row>
    <row r="177" spans="1:20" ht="15" thickTop="1" thickBot="1">
      <c r="A177" s="227"/>
      <c r="B177" s="863"/>
      <c r="C177" s="863"/>
      <c r="D177" s="881" t="s">
        <v>818</v>
      </c>
      <c r="E177" s="861" t="s">
        <v>312</v>
      </c>
      <c r="F177" s="862"/>
      <c r="G177" s="47"/>
      <c r="H177" s="47"/>
      <c r="I177" s="283">
        <f t="shared" si="8"/>
        <v>0</v>
      </c>
      <c r="J177" s="227"/>
      <c r="K177" s="227"/>
      <c r="L177" s="227"/>
      <c r="M177" s="227"/>
      <c r="N177" s="227"/>
      <c r="O177" s="227"/>
      <c r="P177" s="227"/>
      <c r="Q177" s="227"/>
      <c r="R177" s="227"/>
      <c r="S177" s="227"/>
      <c r="T177" s="227"/>
    </row>
    <row r="178" spans="1:20" ht="15" thickTop="1" thickBot="1">
      <c r="A178" s="227"/>
      <c r="B178" s="863"/>
      <c r="C178" s="863"/>
      <c r="D178" s="881"/>
      <c r="E178" s="861" t="s">
        <v>313</v>
      </c>
      <c r="F178" s="862"/>
      <c r="G178" s="47"/>
      <c r="H178" s="47"/>
      <c r="I178" s="283">
        <f t="shared" si="8"/>
        <v>0</v>
      </c>
      <c r="J178" s="227"/>
      <c r="K178" s="227"/>
      <c r="L178" s="227"/>
      <c r="M178" s="227"/>
      <c r="N178" s="227"/>
      <c r="O178" s="227"/>
      <c r="P178" s="227"/>
      <c r="Q178" s="227"/>
      <c r="R178" s="227"/>
      <c r="S178" s="227"/>
      <c r="T178" s="227"/>
    </row>
    <row r="179" spans="1:20" ht="15" thickTop="1" thickBot="1">
      <c r="A179" s="227"/>
      <c r="B179" s="863"/>
      <c r="C179" s="863"/>
      <c r="D179" s="881"/>
      <c r="E179" s="882" t="s">
        <v>832</v>
      </c>
      <c r="F179" s="883"/>
      <c r="G179" s="47"/>
      <c r="H179" s="47"/>
      <c r="I179" s="283">
        <f t="shared" si="8"/>
        <v>0</v>
      </c>
      <c r="J179" s="227"/>
      <c r="K179" s="227"/>
      <c r="L179" s="227"/>
      <c r="M179" s="227"/>
      <c r="N179" s="227"/>
      <c r="O179" s="227"/>
      <c r="P179" s="227"/>
      <c r="Q179" s="227"/>
      <c r="R179" s="227"/>
      <c r="S179" s="227"/>
      <c r="T179" s="227"/>
    </row>
    <row r="180" spans="1:20" ht="15" thickTop="1" thickBot="1">
      <c r="A180" s="227"/>
      <c r="B180" s="860" t="s">
        <v>314</v>
      </c>
      <c r="C180" s="860"/>
      <c r="D180" s="861" t="s">
        <v>311</v>
      </c>
      <c r="E180" s="861"/>
      <c r="F180" s="862"/>
      <c r="G180" s="47"/>
      <c r="H180" s="47"/>
      <c r="I180" s="283">
        <f t="shared" si="8"/>
        <v>0</v>
      </c>
      <c r="J180" s="227"/>
      <c r="K180" s="227"/>
      <c r="L180" s="227"/>
      <c r="M180" s="227"/>
      <c r="N180" s="227"/>
      <c r="O180" s="227"/>
      <c r="P180" s="227"/>
      <c r="Q180" s="227"/>
      <c r="R180" s="227"/>
      <c r="S180" s="227"/>
      <c r="T180" s="227"/>
    </row>
    <row r="181" spans="1:20" ht="15" thickTop="1" thickBot="1">
      <c r="A181" s="227"/>
      <c r="B181" s="860"/>
      <c r="C181" s="860"/>
      <c r="D181" s="861" t="s">
        <v>310</v>
      </c>
      <c r="E181" s="861"/>
      <c r="F181" s="862"/>
      <c r="G181" s="47"/>
      <c r="H181" s="47"/>
      <c r="I181" s="283">
        <f t="shared" si="8"/>
        <v>0</v>
      </c>
      <c r="J181" s="227"/>
      <c r="K181" s="227"/>
      <c r="L181" s="227"/>
      <c r="M181" s="227"/>
      <c r="N181" s="227"/>
      <c r="O181" s="227"/>
      <c r="P181" s="227"/>
      <c r="Q181" s="227"/>
      <c r="R181" s="227"/>
      <c r="S181" s="227"/>
      <c r="T181" s="227"/>
    </row>
    <row r="182" spans="1:20" ht="15" customHeight="1" thickTop="1" thickBot="1">
      <c r="A182" s="227"/>
      <c r="B182" s="860" t="s">
        <v>819</v>
      </c>
      <c r="C182" s="860"/>
      <c r="D182" s="861" t="s">
        <v>315</v>
      </c>
      <c r="E182" s="861"/>
      <c r="F182" s="862"/>
      <c r="G182" s="47"/>
      <c r="H182" s="47"/>
      <c r="I182" s="283">
        <f t="shared" si="8"/>
        <v>0</v>
      </c>
      <c r="J182" s="227"/>
      <c r="K182" s="227"/>
      <c r="L182" s="227"/>
      <c r="M182" s="227"/>
      <c r="N182" s="227"/>
      <c r="O182" s="227"/>
      <c r="P182" s="227"/>
      <c r="Q182" s="227"/>
      <c r="R182" s="227"/>
      <c r="S182" s="227"/>
      <c r="T182" s="227"/>
    </row>
    <row r="183" spans="1:20" ht="15" thickTop="1" thickBot="1">
      <c r="A183" s="227"/>
      <c r="B183" s="860"/>
      <c r="C183" s="860"/>
      <c r="D183" s="861" t="s">
        <v>316</v>
      </c>
      <c r="E183" s="861"/>
      <c r="F183" s="862"/>
      <c r="G183" s="47"/>
      <c r="H183" s="47"/>
      <c r="I183" s="283">
        <f t="shared" si="8"/>
        <v>0</v>
      </c>
      <c r="J183" s="227"/>
      <c r="K183" s="227"/>
      <c r="L183" s="227"/>
      <c r="M183" s="227"/>
      <c r="N183" s="227"/>
      <c r="O183" s="227"/>
      <c r="P183" s="227"/>
      <c r="Q183" s="227"/>
      <c r="R183" s="227"/>
      <c r="S183" s="227"/>
      <c r="T183" s="227"/>
    </row>
    <row r="184" spans="1:20" ht="15" thickTop="1" thickBot="1">
      <c r="A184" s="227"/>
      <c r="B184" s="860" t="s">
        <v>820</v>
      </c>
      <c r="C184" s="860"/>
      <c r="D184" s="861" t="s">
        <v>317</v>
      </c>
      <c r="E184" s="861"/>
      <c r="F184" s="862"/>
      <c r="G184" s="47"/>
      <c r="H184" s="47"/>
      <c r="I184" s="283">
        <f t="shared" si="8"/>
        <v>0</v>
      </c>
      <c r="J184" s="227"/>
      <c r="K184" s="227"/>
      <c r="L184" s="227"/>
      <c r="M184" s="227"/>
      <c r="N184" s="227"/>
      <c r="O184" s="227"/>
      <c r="P184" s="227"/>
      <c r="Q184" s="227"/>
      <c r="R184" s="227"/>
      <c r="S184" s="227"/>
      <c r="T184" s="227"/>
    </row>
    <row r="185" spans="1:20" ht="15" thickTop="1" thickBot="1">
      <c r="A185" s="227"/>
      <c r="B185" s="860"/>
      <c r="C185" s="860"/>
      <c r="D185" s="861" t="s">
        <v>318</v>
      </c>
      <c r="E185" s="861"/>
      <c r="F185" s="862"/>
      <c r="G185" s="47"/>
      <c r="H185" s="47"/>
      <c r="I185" s="283">
        <f t="shared" si="8"/>
        <v>0</v>
      </c>
      <c r="J185" s="227"/>
      <c r="K185" s="227"/>
      <c r="L185" s="227"/>
      <c r="M185" s="227"/>
      <c r="N185" s="227"/>
      <c r="O185" s="227"/>
      <c r="P185" s="227"/>
      <c r="Q185" s="227"/>
      <c r="R185" s="227"/>
      <c r="S185" s="227"/>
      <c r="T185" s="227"/>
    </row>
    <row r="186" spans="1:20" ht="15" customHeight="1" thickTop="1" thickBot="1">
      <c r="A186" s="227"/>
      <c r="B186" s="863" t="s">
        <v>277</v>
      </c>
      <c r="C186" s="863"/>
      <c r="D186" s="864"/>
      <c r="E186" s="851"/>
      <c r="F186" s="865"/>
      <c r="G186" s="47"/>
      <c r="H186" s="47"/>
      <c r="I186" s="283">
        <f t="shared" si="8"/>
        <v>0</v>
      </c>
      <c r="J186" s="227"/>
      <c r="K186" s="227"/>
      <c r="L186" s="227"/>
      <c r="M186" s="227"/>
      <c r="N186" s="227"/>
      <c r="O186" s="227"/>
      <c r="P186" s="227"/>
      <c r="Q186" s="227"/>
      <c r="R186" s="227"/>
      <c r="S186" s="227"/>
      <c r="T186" s="227"/>
    </row>
    <row r="187" spans="1:20" ht="15" thickTop="1" thickBot="1">
      <c r="A187" s="227"/>
      <c r="B187" s="863"/>
      <c r="C187" s="863"/>
      <c r="D187" s="864"/>
      <c r="E187" s="851"/>
      <c r="F187" s="865"/>
      <c r="G187" s="47"/>
      <c r="H187" s="47"/>
      <c r="I187" s="283">
        <f t="shared" si="8"/>
        <v>0</v>
      </c>
      <c r="J187" s="227"/>
      <c r="K187" s="227"/>
      <c r="L187" s="227"/>
      <c r="M187" s="227"/>
      <c r="N187" s="227"/>
      <c r="O187" s="227"/>
      <c r="P187" s="227"/>
      <c r="Q187" s="227"/>
      <c r="R187" s="227"/>
      <c r="S187" s="227"/>
      <c r="T187" s="227"/>
    </row>
    <row r="188" spans="1:20" ht="14.25" thickTop="1">
      <c r="A188" s="227"/>
      <c r="B188" s="859" t="s">
        <v>284</v>
      </c>
      <c r="C188" s="859"/>
      <c r="D188" s="859"/>
      <c r="E188" s="859"/>
      <c r="F188" s="859"/>
      <c r="G188" s="283">
        <f>SUM(G175:G187)</f>
        <v>0</v>
      </c>
      <c r="H188" s="283">
        <f>SUM(H175:H187)</f>
        <v>0</v>
      </c>
      <c r="I188" s="283">
        <f>SUM(I175:I187)</f>
        <v>0</v>
      </c>
      <c r="J188" s="227"/>
      <c r="K188" s="227"/>
      <c r="L188" s="227"/>
      <c r="M188" s="227"/>
      <c r="N188" s="227"/>
      <c r="O188" s="227"/>
      <c r="P188" s="227"/>
      <c r="Q188" s="227"/>
      <c r="R188" s="227"/>
      <c r="S188" s="227"/>
      <c r="T188" s="227"/>
    </row>
    <row r="189" spans="1:20">
      <c r="A189" s="227"/>
      <c r="B189" s="246"/>
      <c r="C189" s="246"/>
      <c r="D189" s="246"/>
      <c r="E189" s="246"/>
      <c r="F189" s="246"/>
      <c r="G189" s="233"/>
      <c r="H189" s="233"/>
      <c r="I189" s="233"/>
      <c r="J189" s="233"/>
      <c r="K189" s="233"/>
      <c r="L189" s="227"/>
      <c r="M189" s="227"/>
      <c r="N189" s="227"/>
      <c r="O189" s="227"/>
      <c r="P189" s="227"/>
      <c r="Q189" s="227"/>
      <c r="R189" s="227"/>
      <c r="S189" s="227"/>
      <c r="T189" s="227"/>
    </row>
    <row r="190" spans="1:20">
      <c r="A190" s="237" t="s">
        <v>1307</v>
      </c>
      <c r="B190" s="236"/>
      <c r="C190" s="227"/>
      <c r="D190" s="227"/>
      <c r="E190" s="227"/>
      <c r="F190" s="227"/>
      <c r="G190" s="227"/>
      <c r="H190" s="227"/>
      <c r="I190" s="227"/>
      <c r="J190" s="227"/>
      <c r="K190" s="227"/>
      <c r="L190" s="227"/>
      <c r="M190" s="227"/>
      <c r="N190" s="227"/>
      <c r="O190" s="227"/>
      <c r="P190" s="227"/>
      <c r="Q190" s="227"/>
      <c r="R190" s="227"/>
      <c r="S190" s="227"/>
      <c r="T190" s="227"/>
    </row>
    <row r="191" spans="1:20">
      <c r="A191" s="231" t="s">
        <v>1536</v>
      </c>
      <c r="B191" s="236"/>
      <c r="C191" s="227"/>
      <c r="D191" s="227"/>
      <c r="E191" s="227"/>
      <c r="F191" s="227"/>
      <c r="G191" s="227"/>
      <c r="H191" s="227"/>
      <c r="I191" s="227"/>
      <c r="J191" s="227"/>
      <c r="K191" s="227"/>
      <c r="L191" s="227"/>
      <c r="M191" s="227"/>
      <c r="N191" s="227"/>
      <c r="O191" s="227"/>
      <c r="P191" s="227"/>
      <c r="Q191" s="227"/>
      <c r="R191" s="227"/>
      <c r="S191" s="227"/>
      <c r="T191" s="227"/>
    </row>
    <row r="192" spans="1:20">
      <c r="A192" s="163"/>
      <c r="B192" s="235" t="s">
        <v>319</v>
      </c>
      <c r="C192" s="227"/>
      <c r="D192" s="227"/>
      <c r="E192" s="227"/>
      <c r="F192" s="227"/>
      <c r="G192" s="233"/>
      <c r="H192" s="227"/>
      <c r="I192" s="227"/>
      <c r="J192" s="227"/>
      <c r="K192" s="227"/>
      <c r="L192" s="227"/>
      <c r="M192" s="227"/>
      <c r="N192" s="227"/>
      <c r="O192" s="227"/>
      <c r="P192" s="227"/>
      <c r="Q192" s="227"/>
      <c r="R192" s="227"/>
      <c r="S192" s="227"/>
      <c r="T192" s="227"/>
    </row>
    <row r="193" spans="1:20">
      <c r="A193" s="163"/>
      <c r="B193" s="235" t="s">
        <v>320</v>
      </c>
      <c r="C193" s="227"/>
      <c r="D193" s="227"/>
      <c r="E193" s="227"/>
      <c r="F193" s="227"/>
      <c r="G193" s="233"/>
      <c r="H193" s="227"/>
      <c r="I193" s="227"/>
      <c r="J193" s="227"/>
      <c r="K193" s="227"/>
      <c r="L193" s="227"/>
      <c r="M193" s="227"/>
      <c r="N193" s="227"/>
      <c r="O193" s="227"/>
      <c r="P193" s="227"/>
      <c r="Q193" s="227"/>
      <c r="R193" s="227"/>
      <c r="S193" s="227"/>
      <c r="T193" s="227"/>
    </row>
    <row r="194" spans="1:20">
      <c r="A194" s="163"/>
      <c r="B194" s="235" t="s">
        <v>321</v>
      </c>
      <c r="C194" s="227"/>
      <c r="D194" s="227"/>
      <c r="E194" s="227"/>
      <c r="F194" s="227"/>
      <c r="G194" s="233"/>
      <c r="H194" s="227"/>
      <c r="I194" s="227"/>
      <c r="J194" s="227"/>
      <c r="K194" s="227"/>
      <c r="L194" s="227"/>
      <c r="M194" s="227"/>
      <c r="N194" s="227"/>
      <c r="O194" s="227"/>
      <c r="P194" s="227"/>
      <c r="Q194" s="227"/>
      <c r="R194" s="227"/>
      <c r="S194" s="227"/>
      <c r="T194" s="227"/>
    </row>
    <row r="195" spans="1:20">
      <c r="A195" s="227"/>
      <c r="B195" s="227"/>
      <c r="C195" s="227"/>
      <c r="D195" s="227"/>
      <c r="E195" s="227"/>
      <c r="F195" s="227"/>
      <c r="G195" s="227"/>
      <c r="H195" s="227"/>
      <c r="I195" s="227"/>
      <c r="J195" s="227"/>
      <c r="K195" s="233"/>
      <c r="L195" s="227"/>
      <c r="M195" s="227"/>
      <c r="N195" s="227"/>
      <c r="O195" s="227"/>
      <c r="P195" s="227"/>
      <c r="Q195" s="227"/>
      <c r="R195" s="227"/>
      <c r="S195" s="227"/>
      <c r="T195" s="227"/>
    </row>
    <row r="196" spans="1:20">
      <c r="A196" s="237" t="s">
        <v>1304</v>
      </c>
      <c r="B196" s="236"/>
      <c r="C196" s="236"/>
      <c r="D196" s="236"/>
      <c r="E196" s="227"/>
      <c r="F196" s="227"/>
      <c r="G196" s="227"/>
      <c r="H196" s="227"/>
      <c r="I196" s="227"/>
      <c r="J196" s="227"/>
      <c r="K196" s="233"/>
      <c r="L196" s="227"/>
      <c r="M196" s="227"/>
      <c r="N196" s="227"/>
      <c r="O196" s="227"/>
      <c r="P196" s="227"/>
      <c r="Q196" s="227"/>
      <c r="R196" s="227"/>
      <c r="S196" s="227"/>
      <c r="T196" s="227"/>
    </row>
    <row r="197" spans="1:20">
      <c r="A197" s="237"/>
      <c r="B197" s="236"/>
      <c r="C197" s="236"/>
      <c r="D197" s="236"/>
      <c r="E197" s="227"/>
      <c r="F197" s="227"/>
      <c r="G197" s="227"/>
      <c r="H197" s="227"/>
      <c r="I197" s="227"/>
      <c r="J197" s="227"/>
      <c r="K197" s="233"/>
      <c r="L197" s="233"/>
      <c r="M197" s="227"/>
      <c r="N197" s="227"/>
      <c r="O197" s="227"/>
      <c r="P197" s="227"/>
      <c r="Q197" s="227"/>
      <c r="R197" s="227"/>
      <c r="S197" s="227"/>
      <c r="T197" s="227"/>
    </row>
    <row r="198" spans="1:20">
      <c r="A198" s="227"/>
      <c r="B198" s="237" t="s">
        <v>816</v>
      </c>
      <c r="C198" s="278"/>
      <c r="D198" s="278"/>
      <c r="E198" s="227"/>
      <c r="F198" s="227"/>
      <c r="G198" s="227"/>
      <c r="H198" s="227"/>
      <c r="I198" s="227"/>
      <c r="J198" s="227"/>
      <c r="K198" s="227"/>
      <c r="L198" s="227"/>
      <c r="M198" s="227"/>
      <c r="N198" s="227"/>
      <c r="O198" s="227"/>
      <c r="P198" s="227"/>
      <c r="Q198" s="227"/>
      <c r="R198" s="227"/>
      <c r="S198" s="227"/>
      <c r="T198" s="227"/>
    </row>
    <row r="199" spans="1:20" ht="14.25" thickBot="1">
      <c r="A199" s="227"/>
      <c r="B199" s="230" t="s">
        <v>815</v>
      </c>
      <c r="C199" s="239"/>
      <c r="D199" s="239"/>
      <c r="E199" s="239"/>
      <c r="F199" s="239"/>
      <c r="G199" s="239"/>
      <c r="H199" s="239"/>
      <c r="I199" s="239"/>
      <c r="J199" s="239"/>
      <c r="K199" s="243" t="s">
        <v>1251</v>
      </c>
      <c r="L199" s="243" t="s">
        <v>1253</v>
      </c>
      <c r="M199" s="227"/>
      <c r="N199" s="227"/>
      <c r="O199" s="227"/>
      <c r="P199" s="227"/>
      <c r="Q199" s="227"/>
      <c r="R199" s="227"/>
      <c r="S199" s="227"/>
      <c r="T199" s="227"/>
    </row>
    <row r="200" spans="1:20" ht="15" thickTop="1" thickBot="1">
      <c r="A200" s="227"/>
      <c r="B200" s="239"/>
      <c r="C200" s="227" t="s">
        <v>266</v>
      </c>
      <c r="D200" s="239"/>
      <c r="E200" s="227" t="s">
        <v>47</v>
      </c>
      <c r="F200" s="227" t="s">
        <v>267</v>
      </c>
      <c r="G200" s="227" t="s">
        <v>267</v>
      </c>
      <c r="H200" s="227" t="s">
        <v>267</v>
      </c>
      <c r="I200" s="227" t="s">
        <v>267</v>
      </c>
      <c r="J200" s="227" t="s">
        <v>267</v>
      </c>
      <c r="K200" s="47"/>
      <c r="L200" s="47"/>
      <c r="M200" s="227" t="s">
        <v>247</v>
      </c>
      <c r="N200" s="227"/>
      <c r="O200" s="227"/>
      <c r="P200" s="227"/>
      <c r="Q200" s="227"/>
      <c r="R200" s="227"/>
      <c r="S200" s="227"/>
      <c r="T200" s="227"/>
    </row>
    <row r="201" spans="1:20" ht="15" thickTop="1" thickBot="1">
      <c r="A201" s="227"/>
      <c r="B201" s="239"/>
      <c r="C201" s="227" t="s">
        <v>268</v>
      </c>
      <c r="D201" s="239"/>
      <c r="E201" s="227" t="s">
        <v>47</v>
      </c>
      <c r="F201" s="227" t="s">
        <v>126</v>
      </c>
      <c r="G201" s="227" t="s">
        <v>126</v>
      </c>
      <c r="H201" s="227" t="s">
        <v>126</v>
      </c>
      <c r="I201" s="227" t="s">
        <v>126</v>
      </c>
      <c r="J201" s="227" t="s">
        <v>126</v>
      </c>
      <c r="K201" s="47"/>
      <c r="L201" s="47"/>
      <c r="M201" s="227" t="s">
        <v>247</v>
      </c>
      <c r="N201" s="227"/>
      <c r="O201" s="227"/>
      <c r="P201" s="227"/>
      <c r="Q201" s="227"/>
      <c r="R201" s="227"/>
      <c r="S201" s="227"/>
      <c r="T201" s="227"/>
    </row>
    <row r="202" spans="1:20" ht="15" thickTop="1" thickBot="1">
      <c r="A202" s="227"/>
      <c r="B202" s="239"/>
      <c r="C202" s="227" t="s">
        <v>269</v>
      </c>
      <c r="D202" s="239"/>
      <c r="E202" s="227" t="s">
        <v>270</v>
      </c>
      <c r="F202" s="227" t="s">
        <v>270</v>
      </c>
      <c r="G202" s="227" t="s">
        <v>270</v>
      </c>
      <c r="H202" s="227" t="s">
        <v>270</v>
      </c>
      <c r="I202" s="227" t="s">
        <v>270</v>
      </c>
      <c r="J202" s="227" t="s">
        <v>270</v>
      </c>
      <c r="K202" s="47"/>
      <c r="L202" s="47"/>
      <c r="M202" s="227" t="s">
        <v>247</v>
      </c>
      <c r="N202" s="227"/>
      <c r="O202" s="227"/>
      <c r="P202" s="227"/>
      <c r="Q202" s="227"/>
      <c r="R202" s="227"/>
      <c r="S202" s="227"/>
      <c r="T202" s="227"/>
    </row>
    <row r="203" spans="1:20" ht="15" thickTop="1" thickBot="1">
      <c r="A203" s="227"/>
      <c r="B203" s="239"/>
      <c r="C203" s="227" t="s">
        <v>271</v>
      </c>
      <c r="D203" s="239"/>
      <c r="E203" s="227" t="s">
        <v>47</v>
      </c>
      <c r="F203" s="227" t="s">
        <v>272</v>
      </c>
      <c r="G203" s="227" t="s">
        <v>272</v>
      </c>
      <c r="H203" s="227" t="s">
        <v>272</v>
      </c>
      <c r="I203" s="227" t="s">
        <v>272</v>
      </c>
      <c r="J203" s="227" t="s">
        <v>272</v>
      </c>
      <c r="K203" s="47"/>
      <c r="L203" s="47"/>
      <c r="M203" s="227" t="s">
        <v>247</v>
      </c>
      <c r="N203" s="227"/>
      <c r="O203" s="227"/>
      <c r="P203" s="227"/>
      <c r="Q203" s="227"/>
      <c r="R203" s="227"/>
      <c r="S203" s="227"/>
      <c r="T203" s="227"/>
    </row>
    <row r="204" spans="1:20" ht="15" thickTop="1" thickBot="1">
      <c r="A204" s="227"/>
      <c r="B204" s="239"/>
      <c r="C204" s="227" t="s">
        <v>1624</v>
      </c>
      <c r="D204" s="239"/>
      <c r="E204" s="227" t="s">
        <v>47</v>
      </c>
      <c r="F204" s="227" t="s">
        <v>133</v>
      </c>
      <c r="G204" s="227" t="s">
        <v>133</v>
      </c>
      <c r="H204" s="227" t="s">
        <v>133</v>
      </c>
      <c r="I204" s="227" t="s">
        <v>133</v>
      </c>
      <c r="J204" s="227" t="s">
        <v>133</v>
      </c>
      <c r="K204" s="47"/>
      <c r="L204" s="47"/>
      <c r="M204" s="227" t="s">
        <v>247</v>
      </c>
      <c r="N204" s="227"/>
      <c r="O204" s="227"/>
      <c r="P204" s="227"/>
      <c r="Q204" s="227"/>
      <c r="R204" s="227"/>
      <c r="S204" s="227"/>
      <c r="T204" s="227"/>
    </row>
    <row r="205" spans="1:20" ht="15" thickTop="1" thickBot="1">
      <c r="A205" s="227"/>
      <c r="B205" s="239"/>
      <c r="C205" s="227" t="s">
        <v>1732</v>
      </c>
      <c r="D205" s="239"/>
      <c r="E205" s="227"/>
      <c r="F205" s="227" t="s">
        <v>274</v>
      </c>
      <c r="G205" s="227" t="s">
        <v>274</v>
      </c>
      <c r="H205" s="227" t="s">
        <v>274</v>
      </c>
      <c r="I205" s="227" t="s">
        <v>274</v>
      </c>
      <c r="J205" s="227" t="s">
        <v>274</v>
      </c>
      <c r="K205" s="47"/>
      <c r="L205" s="47"/>
      <c r="M205" s="227" t="s">
        <v>247</v>
      </c>
      <c r="N205" s="227"/>
      <c r="O205" s="227"/>
      <c r="P205" s="227"/>
      <c r="Q205" s="227"/>
      <c r="R205" s="227"/>
      <c r="S205" s="227"/>
      <c r="T205" s="227"/>
    </row>
    <row r="206" spans="1:20" ht="15" thickTop="1" thickBot="1">
      <c r="A206" s="227"/>
      <c r="B206" s="230"/>
      <c r="C206" s="282" t="s">
        <v>275</v>
      </c>
      <c r="D206" s="278"/>
      <c r="E206" s="227" t="s">
        <v>47</v>
      </c>
      <c r="F206" s="227" t="s">
        <v>276</v>
      </c>
      <c r="G206" s="227" t="s">
        <v>276</v>
      </c>
      <c r="H206" s="227" t="s">
        <v>276</v>
      </c>
      <c r="I206" s="227" t="s">
        <v>276</v>
      </c>
      <c r="J206" s="227" t="s">
        <v>276</v>
      </c>
      <c r="K206" s="47"/>
      <c r="L206" s="47"/>
      <c r="M206" s="227" t="s">
        <v>247</v>
      </c>
      <c r="N206" s="227"/>
      <c r="O206" s="227"/>
      <c r="P206" s="227"/>
      <c r="Q206" s="227"/>
      <c r="R206" s="227"/>
      <c r="S206" s="227"/>
      <c r="T206" s="227"/>
    </row>
    <row r="207" spans="1:20" ht="15" thickTop="1" thickBot="1">
      <c r="A207" s="227"/>
      <c r="B207" s="230"/>
      <c r="C207" s="232" t="s">
        <v>1625</v>
      </c>
      <c r="D207" s="279"/>
      <c r="E207" s="791" t="s">
        <v>792</v>
      </c>
      <c r="F207" s="817"/>
      <c r="G207" s="818"/>
      <c r="H207" s="819"/>
      <c r="I207" s="227" t="s">
        <v>132</v>
      </c>
      <c r="J207" s="227" t="s">
        <v>133</v>
      </c>
      <c r="K207" s="47"/>
      <c r="L207" s="47"/>
      <c r="M207" s="227" t="s">
        <v>247</v>
      </c>
      <c r="N207" s="227"/>
      <c r="O207" s="227"/>
      <c r="P207" s="227"/>
      <c r="Q207" s="227"/>
      <c r="R207" s="227"/>
      <c r="S207" s="227"/>
      <c r="T207" s="227"/>
    </row>
    <row r="208" spans="1:20" ht="15" thickTop="1" thickBot="1">
      <c r="A208" s="227"/>
      <c r="B208" s="230"/>
      <c r="C208" s="278"/>
      <c r="D208" s="278"/>
      <c r="E208" s="234" t="s">
        <v>278</v>
      </c>
      <c r="F208" s="817"/>
      <c r="G208" s="818"/>
      <c r="H208" s="819"/>
      <c r="I208" s="227" t="s">
        <v>279</v>
      </c>
      <c r="J208" s="227" t="s">
        <v>280</v>
      </c>
      <c r="K208" s="47"/>
      <c r="L208" s="47"/>
      <c r="M208" s="227" t="s">
        <v>247</v>
      </c>
      <c r="N208" s="227"/>
      <c r="O208" s="227"/>
      <c r="P208" s="227"/>
      <c r="Q208" s="227"/>
      <c r="R208" s="227"/>
      <c r="S208" s="227"/>
      <c r="T208" s="227"/>
    </row>
    <row r="209" spans="1:20" ht="15" thickTop="1" thickBot="1">
      <c r="A209" s="227"/>
      <c r="B209" s="230"/>
      <c r="C209" s="278"/>
      <c r="D209" s="278"/>
      <c r="E209" s="234" t="s">
        <v>278</v>
      </c>
      <c r="F209" s="817"/>
      <c r="G209" s="818"/>
      <c r="H209" s="819"/>
      <c r="I209" s="227" t="s">
        <v>279</v>
      </c>
      <c r="J209" s="227" t="s">
        <v>280</v>
      </c>
      <c r="K209" s="47"/>
      <c r="L209" s="47"/>
      <c r="M209" s="227" t="s">
        <v>247</v>
      </c>
      <c r="N209" s="227"/>
      <c r="O209" s="227"/>
      <c r="P209" s="227"/>
      <c r="Q209" s="227"/>
      <c r="R209" s="227"/>
      <c r="S209" s="227"/>
      <c r="T209" s="227"/>
    </row>
    <row r="210" spans="1:20" ht="14.25" thickTop="1">
      <c r="A210" s="237"/>
      <c r="B210" s="236"/>
      <c r="C210" s="236"/>
      <c r="D210" s="236"/>
      <c r="E210" s="227"/>
      <c r="F210" s="227"/>
      <c r="G210" s="227"/>
      <c r="H210" s="227"/>
      <c r="I210" s="227"/>
      <c r="J210" s="227"/>
      <c r="K210" s="283">
        <f>SUM(K200:K209)</f>
        <v>0</v>
      </c>
      <c r="L210" s="283">
        <f>SUM(L200:L209)</f>
        <v>0</v>
      </c>
      <c r="M210" s="227"/>
      <c r="N210" s="227"/>
      <c r="O210" s="227"/>
      <c r="P210" s="227"/>
      <c r="Q210" s="227"/>
      <c r="R210" s="227"/>
      <c r="S210" s="227"/>
      <c r="T210" s="227"/>
    </row>
    <row r="211" spans="1:20" ht="14.25" thickBot="1">
      <c r="A211" s="227"/>
      <c r="B211" s="230" t="s">
        <v>817</v>
      </c>
      <c r="C211" s="239"/>
      <c r="D211" s="239"/>
      <c r="E211" s="239"/>
      <c r="F211" s="239"/>
      <c r="G211" s="239"/>
      <c r="H211" s="239"/>
      <c r="I211" s="239"/>
      <c r="J211" s="239"/>
      <c r="K211" s="284"/>
      <c r="L211" s="284"/>
      <c r="M211" s="227"/>
      <c r="N211" s="227"/>
      <c r="O211" s="227"/>
      <c r="P211" s="227"/>
      <c r="Q211" s="227"/>
      <c r="R211" s="227"/>
      <c r="S211" s="227"/>
      <c r="T211" s="227"/>
    </row>
    <row r="212" spans="1:20" ht="15" thickTop="1" thickBot="1">
      <c r="A212" s="227"/>
      <c r="B212" s="239"/>
      <c r="C212" s="227" t="s">
        <v>266</v>
      </c>
      <c r="D212" s="239"/>
      <c r="E212" s="227" t="s">
        <v>47</v>
      </c>
      <c r="F212" s="227" t="s">
        <v>267</v>
      </c>
      <c r="G212" s="227" t="s">
        <v>267</v>
      </c>
      <c r="H212" s="227" t="s">
        <v>267</v>
      </c>
      <c r="I212" s="227" t="s">
        <v>267</v>
      </c>
      <c r="J212" s="227" t="s">
        <v>267</v>
      </c>
      <c r="K212" s="47"/>
      <c r="L212" s="47"/>
      <c r="M212" s="227" t="s">
        <v>247</v>
      </c>
      <c r="N212" s="227"/>
      <c r="O212" s="227"/>
      <c r="P212" s="227"/>
      <c r="Q212" s="227"/>
      <c r="R212" s="227"/>
      <c r="S212" s="227"/>
      <c r="T212" s="227"/>
    </row>
    <row r="213" spans="1:20" ht="15" thickTop="1" thickBot="1">
      <c r="A213" s="227"/>
      <c r="B213" s="239"/>
      <c r="C213" s="227" t="s">
        <v>268</v>
      </c>
      <c r="D213" s="239"/>
      <c r="E213" s="227" t="s">
        <v>47</v>
      </c>
      <c r="F213" s="227" t="s">
        <v>126</v>
      </c>
      <c r="G213" s="227" t="s">
        <v>126</v>
      </c>
      <c r="H213" s="227" t="s">
        <v>126</v>
      </c>
      <c r="I213" s="227" t="s">
        <v>126</v>
      </c>
      <c r="J213" s="227" t="s">
        <v>126</v>
      </c>
      <c r="K213" s="47"/>
      <c r="L213" s="47"/>
      <c r="M213" s="227" t="s">
        <v>247</v>
      </c>
      <c r="N213" s="227"/>
      <c r="O213" s="227"/>
      <c r="P213" s="227"/>
      <c r="Q213" s="227"/>
      <c r="R213" s="227"/>
      <c r="S213" s="227"/>
      <c r="T213" s="227"/>
    </row>
    <row r="214" spans="1:20" ht="15" thickTop="1" thickBot="1">
      <c r="A214" s="227"/>
      <c r="B214" s="239"/>
      <c r="C214" s="227" t="s">
        <v>269</v>
      </c>
      <c r="D214" s="239"/>
      <c r="E214" s="227" t="s">
        <v>270</v>
      </c>
      <c r="F214" s="227" t="s">
        <v>270</v>
      </c>
      <c r="G214" s="227" t="s">
        <v>270</v>
      </c>
      <c r="H214" s="227" t="s">
        <v>270</v>
      </c>
      <c r="I214" s="227" t="s">
        <v>270</v>
      </c>
      <c r="J214" s="227" t="s">
        <v>270</v>
      </c>
      <c r="K214" s="47"/>
      <c r="L214" s="47"/>
      <c r="M214" s="227" t="s">
        <v>247</v>
      </c>
      <c r="N214" s="227"/>
      <c r="O214" s="227"/>
      <c r="P214" s="227"/>
      <c r="Q214" s="227"/>
      <c r="R214" s="227"/>
      <c r="S214" s="227"/>
      <c r="T214" s="227"/>
    </row>
    <row r="215" spans="1:20" ht="15" thickTop="1" thickBot="1">
      <c r="A215" s="227"/>
      <c r="B215" s="239"/>
      <c r="C215" s="227" t="s">
        <v>271</v>
      </c>
      <c r="D215" s="239"/>
      <c r="E215" s="227" t="s">
        <v>47</v>
      </c>
      <c r="F215" s="227" t="s">
        <v>272</v>
      </c>
      <c r="G215" s="227" t="s">
        <v>272</v>
      </c>
      <c r="H215" s="227" t="s">
        <v>272</v>
      </c>
      <c r="I215" s="227" t="s">
        <v>272</v>
      </c>
      <c r="J215" s="227" t="s">
        <v>272</v>
      </c>
      <c r="K215" s="47"/>
      <c r="L215" s="47"/>
      <c r="M215" s="227" t="s">
        <v>247</v>
      </c>
      <c r="N215" s="227"/>
      <c r="O215" s="227"/>
      <c r="P215" s="227"/>
      <c r="Q215" s="227"/>
      <c r="R215" s="227"/>
      <c r="S215" s="227"/>
      <c r="T215" s="227"/>
    </row>
    <row r="216" spans="1:20" ht="15" thickTop="1" thickBot="1">
      <c r="A216" s="227"/>
      <c r="B216" s="239"/>
      <c r="C216" s="227" t="s">
        <v>273</v>
      </c>
      <c r="D216" s="239"/>
      <c r="E216" s="227" t="s">
        <v>47</v>
      </c>
      <c r="F216" s="227" t="s">
        <v>133</v>
      </c>
      <c r="G216" s="227" t="s">
        <v>133</v>
      </c>
      <c r="H216" s="227" t="s">
        <v>133</v>
      </c>
      <c r="I216" s="227" t="s">
        <v>133</v>
      </c>
      <c r="J216" s="227" t="s">
        <v>133</v>
      </c>
      <c r="K216" s="47"/>
      <c r="L216" s="47"/>
      <c r="M216" s="227" t="s">
        <v>247</v>
      </c>
      <c r="N216" s="227"/>
      <c r="O216" s="227"/>
      <c r="P216" s="227"/>
      <c r="Q216" s="227"/>
      <c r="R216" s="227"/>
      <c r="S216" s="227"/>
      <c r="T216" s="227"/>
    </row>
    <row r="217" spans="1:20" ht="15" thickTop="1" thickBot="1">
      <c r="A217" s="227"/>
      <c r="B217" s="239"/>
      <c r="C217" s="227" t="s">
        <v>1732</v>
      </c>
      <c r="D217" s="239"/>
      <c r="E217" s="227"/>
      <c r="F217" s="227" t="s">
        <v>274</v>
      </c>
      <c r="G217" s="227" t="s">
        <v>274</v>
      </c>
      <c r="H217" s="227" t="s">
        <v>274</v>
      </c>
      <c r="I217" s="227" t="s">
        <v>274</v>
      </c>
      <c r="J217" s="227" t="s">
        <v>274</v>
      </c>
      <c r="K217" s="47"/>
      <c r="L217" s="47"/>
      <c r="M217" s="227" t="s">
        <v>247</v>
      </c>
      <c r="N217" s="227"/>
      <c r="O217" s="227"/>
      <c r="P217" s="227"/>
      <c r="Q217" s="227"/>
      <c r="R217" s="227"/>
      <c r="S217" s="227"/>
      <c r="T217" s="227"/>
    </row>
    <row r="218" spans="1:20" ht="15" thickTop="1" thickBot="1">
      <c r="A218" s="227"/>
      <c r="B218" s="230"/>
      <c r="C218" s="282" t="s">
        <v>275</v>
      </c>
      <c r="D218" s="278"/>
      <c r="E218" s="227" t="s">
        <v>47</v>
      </c>
      <c r="F218" s="227" t="s">
        <v>276</v>
      </c>
      <c r="G218" s="227" t="s">
        <v>276</v>
      </c>
      <c r="H218" s="227" t="s">
        <v>276</v>
      </c>
      <c r="I218" s="227" t="s">
        <v>276</v>
      </c>
      <c r="J218" s="227" t="s">
        <v>276</v>
      </c>
      <c r="K218" s="47"/>
      <c r="L218" s="47"/>
      <c r="M218" s="227" t="s">
        <v>247</v>
      </c>
      <c r="N218" s="227"/>
      <c r="O218" s="227"/>
      <c r="P218" s="227"/>
      <c r="Q218" s="227"/>
      <c r="R218" s="227"/>
      <c r="S218" s="227"/>
      <c r="T218" s="227"/>
    </row>
    <row r="219" spans="1:20" ht="15" thickTop="1" thickBot="1">
      <c r="A219" s="227"/>
      <c r="B219" s="230"/>
      <c r="C219" s="282" t="s">
        <v>1625</v>
      </c>
      <c r="D219" s="278"/>
      <c r="E219" s="240" t="s">
        <v>792</v>
      </c>
      <c r="F219" s="817"/>
      <c r="G219" s="818"/>
      <c r="H219" s="819"/>
      <c r="I219" s="227" t="s">
        <v>132</v>
      </c>
      <c r="J219" s="227" t="s">
        <v>133</v>
      </c>
      <c r="K219" s="47"/>
      <c r="L219" s="47"/>
      <c r="M219" s="227" t="s">
        <v>247</v>
      </c>
      <c r="N219" s="227"/>
      <c r="O219" s="227"/>
      <c r="P219" s="227"/>
      <c r="Q219" s="227"/>
      <c r="R219" s="227"/>
      <c r="S219" s="227"/>
      <c r="T219" s="227"/>
    </row>
    <row r="220" spans="1:20" ht="15" thickTop="1" thickBot="1">
      <c r="A220" s="227"/>
      <c r="B220" s="230"/>
      <c r="C220" s="278"/>
      <c r="D220" s="278"/>
      <c r="E220" s="234" t="s">
        <v>278</v>
      </c>
      <c r="F220" s="817"/>
      <c r="G220" s="818"/>
      <c r="H220" s="819"/>
      <c r="I220" s="227" t="s">
        <v>279</v>
      </c>
      <c r="J220" s="227" t="s">
        <v>280</v>
      </c>
      <c r="K220" s="47"/>
      <c r="L220" s="47"/>
      <c r="M220" s="227" t="s">
        <v>247</v>
      </c>
      <c r="N220" s="227"/>
      <c r="O220" s="227"/>
      <c r="P220" s="227"/>
      <c r="Q220" s="227"/>
      <c r="R220" s="227"/>
      <c r="S220" s="227"/>
      <c r="T220" s="227"/>
    </row>
    <row r="221" spans="1:20" ht="15" thickTop="1" thickBot="1">
      <c r="A221" s="227"/>
      <c r="B221" s="230"/>
      <c r="C221" s="278"/>
      <c r="D221" s="278"/>
      <c r="E221" s="234" t="s">
        <v>278</v>
      </c>
      <c r="F221" s="817"/>
      <c r="G221" s="818"/>
      <c r="H221" s="819"/>
      <c r="I221" s="227" t="s">
        <v>279</v>
      </c>
      <c r="J221" s="227" t="s">
        <v>280</v>
      </c>
      <c r="K221" s="47"/>
      <c r="L221" s="47"/>
      <c r="M221" s="227" t="s">
        <v>247</v>
      </c>
      <c r="N221" s="227"/>
      <c r="O221" s="227"/>
      <c r="P221" s="227"/>
      <c r="Q221" s="227"/>
      <c r="R221" s="227"/>
      <c r="S221" s="227"/>
      <c r="T221" s="227"/>
    </row>
    <row r="222" spans="1:20" ht="14.25" thickTop="1">
      <c r="A222" s="236"/>
      <c r="B222" s="237"/>
      <c r="C222" s="237"/>
      <c r="D222" s="236"/>
      <c r="E222" s="227"/>
      <c r="F222" s="227"/>
      <c r="G222" s="227"/>
      <c r="H222" s="227"/>
      <c r="I222" s="227"/>
      <c r="J222" s="227"/>
      <c r="K222" s="283">
        <f>SUM(K212:K221)</f>
        <v>0</v>
      </c>
      <c r="L222" s="283">
        <f>SUM(L212:L221)</f>
        <v>0</v>
      </c>
      <c r="M222" s="227"/>
      <c r="N222" s="227"/>
      <c r="O222" s="227"/>
      <c r="P222" s="227"/>
      <c r="Q222" s="227"/>
      <c r="R222" s="227"/>
      <c r="S222" s="227"/>
      <c r="T222" s="227"/>
    </row>
    <row r="223" spans="1:20">
      <c r="A223" s="236"/>
      <c r="B223" s="237"/>
      <c r="C223" s="237"/>
      <c r="D223" s="236"/>
      <c r="E223" s="227"/>
      <c r="F223" s="227"/>
      <c r="G223" s="227"/>
      <c r="H223" s="227"/>
      <c r="I223" s="227"/>
      <c r="J223" s="227"/>
      <c r="K223" s="233"/>
      <c r="L223" s="233"/>
      <c r="M223" s="227"/>
      <c r="N223" s="227"/>
      <c r="O223" s="227"/>
      <c r="P223" s="227"/>
      <c r="Q223" s="227"/>
      <c r="R223" s="227"/>
      <c r="S223" s="227"/>
      <c r="T223" s="227"/>
    </row>
    <row r="224" spans="1:20">
      <c r="A224" s="236"/>
      <c r="B224" s="237" t="s">
        <v>135</v>
      </c>
      <c r="C224" s="227"/>
      <c r="D224" s="236"/>
      <c r="E224" s="236"/>
      <c r="F224" s="236"/>
      <c r="G224" s="236"/>
      <c r="H224" s="236"/>
      <c r="I224" s="236"/>
      <c r="J224" s="236"/>
      <c r="K224" s="233"/>
      <c r="L224" s="233"/>
      <c r="M224" s="227"/>
      <c r="N224" s="227"/>
      <c r="O224" s="227"/>
      <c r="P224" s="227"/>
      <c r="Q224" s="227"/>
      <c r="R224" s="227"/>
      <c r="S224" s="227"/>
      <c r="T224" s="227"/>
    </row>
    <row r="225" spans="1:27" s="2" customFormat="1" ht="18.75" customHeight="1">
      <c r="A225" s="285"/>
      <c r="B225" s="868" t="s">
        <v>138</v>
      </c>
      <c r="C225" s="869"/>
      <c r="D225" s="869"/>
      <c r="E225" s="869"/>
      <c r="F225" s="869"/>
      <c r="G225" s="866" t="s">
        <v>1251</v>
      </c>
      <c r="H225" s="867"/>
      <c r="I225" s="867"/>
      <c r="J225" s="867"/>
      <c r="K225" s="866" t="s">
        <v>1253</v>
      </c>
      <c r="L225" s="876"/>
      <c r="M225" s="876"/>
      <c r="N225" s="876"/>
      <c r="O225" s="285"/>
      <c r="P225" s="285"/>
      <c r="Q225" s="227"/>
      <c r="R225" s="285"/>
      <c r="S225" s="285"/>
      <c r="T225" s="285"/>
    </row>
    <row r="226" spans="1:27">
      <c r="A226" s="236"/>
      <c r="B226" s="869"/>
      <c r="C226" s="869"/>
      <c r="D226" s="869"/>
      <c r="E226" s="869"/>
      <c r="F226" s="869"/>
      <c r="G226" s="251" t="s">
        <v>281</v>
      </c>
      <c r="H226" s="251" t="s">
        <v>282</v>
      </c>
      <c r="I226" s="251" t="s">
        <v>254</v>
      </c>
      <c r="J226" s="290" t="s">
        <v>283</v>
      </c>
      <c r="K226" s="251" t="s">
        <v>281</v>
      </c>
      <c r="L226" s="251" t="s">
        <v>282</v>
      </c>
      <c r="M226" s="251" t="s">
        <v>254</v>
      </c>
      <c r="N226" s="290" t="s">
        <v>283</v>
      </c>
      <c r="O226" s="274" t="s">
        <v>284</v>
      </c>
      <c r="P226" s="279"/>
      <c r="Q226" s="227"/>
      <c r="R226" s="285"/>
      <c r="S226" s="285"/>
      <c r="T226" s="233"/>
    </row>
    <row r="227" spans="1:27" ht="14.25" thickBot="1">
      <c r="A227" s="236"/>
      <c r="B227" s="871" t="s">
        <v>136</v>
      </c>
      <c r="C227" s="871"/>
      <c r="D227" s="872" t="s">
        <v>285</v>
      </c>
      <c r="E227" s="872"/>
      <c r="F227" s="872"/>
      <c r="G227" s="95"/>
      <c r="H227" s="95"/>
      <c r="I227" s="95"/>
      <c r="J227" s="95"/>
      <c r="K227" s="95"/>
      <c r="L227" s="95"/>
      <c r="M227" s="95"/>
      <c r="N227" s="95"/>
      <c r="O227" s="275">
        <f>SUM(G227:N227)</f>
        <v>0</v>
      </c>
      <c r="P227" s="287"/>
      <c r="Q227" s="227"/>
      <c r="R227" s="285"/>
      <c r="S227" s="285"/>
      <c r="T227" s="233"/>
    </row>
    <row r="228" spans="1:27" ht="15" thickTop="1" thickBot="1">
      <c r="A228" s="236"/>
      <c r="B228" s="871"/>
      <c r="C228" s="871"/>
      <c r="D228" s="873" t="s">
        <v>286</v>
      </c>
      <c r="E228" s="873"/>
      <c r="F228" s="873"/>
      <c r="G228" s="49"/>
      <c r="H228" s="49"/>
      <c r="I228" s="49"/>
      <c r="J228" s="49"/>
      <c r="K228" s="49"/>
      <c r="L228" s="49"/>
      <c r="M228" s="49"/>
      <c r="N228" s="49"/>
      <c r="O228" s="275">
        <f t="shared" ref="O228:O234" si="9">SUM(G228:N228)</f>
        <v>0</v>
      </c>
      <c r="P228" s="287"/>
      <c r="Q228" s="227"/>
      <c r="R228" s="285"/>
      <c r="S228" s="285"/>
      <c r="T228" s="233"/>
    </row>
    <row r="229" spans="1:27" ht="15" thickTop="1" thickBot="1">
      <c r="A229" s="236"/>
      <c r="B229" s="871"/>
      <c r="C229" s="871"/>
      <c r="D229" s="873" t="s">
        <v>287</v>
      </c>
      <c r="E229" s="873"/>
      <c r="F229" s="873"/>
      <c r="G229" s="275">
        <f t="shared" ref="G229:N229" si="10">SUM(G227:G228)</f>
        <v>0</v>
      </c>
      <c r="H229" s="275">
        <f t="shared" si="10"/>
        <v>0</v>
      </c>
      <c r="I229" s="275">
        <f t="shared" si="10"/>
        <v>0</v>
      </c>
      <c r="J229" s="275">
        <f t="shared" si="10"/>
        <v>0</v>
      </c>
      <c r="K229" s="275">
        <f t="shared" si="10"/>
        <v>0</v>
      </c>
      <c r="L229" s="275">
        <f t="shared" si="10"/>
        <v>0</v>
      </c>
      <c r="M229" s="275">
        <f t="shared" si="10"/>
        <v>0</v>
      </c>
      <c r="N229" s="275">
        <f t="shared" si="10"/>
        <v>0</v>
      </c>
      <c r="O229" s="275">
        <f t="shared" si="9"/>
        <v>0</v>
      </c>
      <c r="P229" s="287"/>
      <c r="Q229" s="227"/>
      <c r="R229" s="285"/>
      <c r="S229" s="285"/>
      <c r="T229" s="233"/>
    </row>
    <row r="230" spans="1:27" ht="15" thickTop="1" thickBot="1">
      <c r="A230" s="236"/>
      <c r="B230" s="871" t="s">
        <v>137</v>
      </c>
      <c r="C230" s="871"/>
      <c r="D230" s="873" t="s">
        <v>288</v>
      </c>
      <c r="E230" s="873"/>
      <c r="F230" s="873"/>
      <c r="G230" s="49"/>
      <c r="H230" s="49"/>
      <c r="I230" s="49"/>
      <c r="J230" s="49"/>
      <c r="K230" s="49"/>
      <c r="L230" s="49"/>
      <c r="M230" s="49"/>
      <c r="N230" s="49"/>
      <c r="O230" s="275">
        <f t="shared" si="9"/>
        <v>0</v>
      </c>
      <c r="P230" s="287"/>
      <c r="Q230" s="227"/>
      <c r="R230" s="285"/>
      <c r="S230" s="285"/>
      <c r="T230" s="233"/>
    </row>
    <row r="231" spans="1:27" ht="15" thickTop="1" thickBot="1">
      <c r="A231" s="236"/>
      <c r="B231" s="871"/>
      <c r="C231" s="871"/>
      <c r="D231" s="873" t="s">
        <v>289</v>
      </c>
      <c r="E231" s="873"/>
      <c r="F231" s="873"/>
      <c r="G231" s="49"/>
      <c r="H231" s="49"/>
      <c r="I231" s="49"/>
      <c r="J231" s="49"/>
      <c r="K231" s="49"/>
      <c r="L231" s="49"/>
      <c r="M231" s="49"/>
      <c r="N231" s="49"/>
      <c r="O231" s="275">
        <f t="shared" si="9"/>
        <v>0</v>
      </c>
      <c r="P231" s="287"/>
      <c r="Q231" s="227"/>
      <c r="R231" s="285"/>
      <c r="S231" s="285"/>
      <c r="T231" s="233"/>
    </row>
    <row r="232" spans="1:27" ht="14.25" thickTop="1">
      <c r="A232" s="236"/>
      <c r="B232" s="871"/>
      <c r="C232" s="871"/>
      <c r="D232" s="873" t="s">
        <v>290</v>
      </c>
      <c r="E232" s="873"/>
      <c r="F232" s="873"/>
      <c r="G232" s="275">
        <f t="shared" ref="G232:N232" si="11">SUM(G230:G231)</f>
        <v>0</v>
      </c>
      <c r="H232" s="275">
        <f t="shared" si="11"/>
        <v>0</v>
      </c>
      <c r="I232" s="275">
        <f t="shared" si="11"/>
        <v>0</v>
      </c>
      <c r="J232" s="275">
        <f t="shared" si="11"/>
        <v>0</v>
      </c>
      <c r="K232" s="275">
        <f t="shared" si="11"/>
        <v>0</v>
      </c>
      <c r="L232" s="275">
        <f t="shared" si="11"/>
        <v>0</v>
      </c>
      <c r="M232" s="275">
        <f t="shared" si="11"/>
        <v>0</v>
      </c>
      <c r="N232" s="275">
        <f t="shared" si="11"/>
        <v>0</v>
      </c>
      <c r="O232" s="275">
        <f t="shared" si="9"/>
        <v>0</v>
      </c>
      <c r="P232" s="287"/>
      <c r="Q232" s="227"/>
      <c r="R232" s="285"/>
      <c r="S232" s="285"/>
      <c r="T232" s="233"/>
    </row>
    <row r="233" spans="1:27" ht="14.25" thickBot="1">
      <c r="A233" s="236"/>
      <c r="B233" s="873" t="s">
        <v>291</v>
      </c>
      <c r="C233" s="873"/>
      <c r="D233" s="873"/>
      <c r="E233" s="873"/>
      <c r="F233" s="873"/>
      <c r="G233" s="275">
        <f t="shared" ref="G233:N233" si="12">SUM(G232,G229)</f>
        <v>0</v>
      </c>
      <c r="H233" s="275">
        <f t="shared" si="12"/>
        <v>0</v>
      </c>
      <c r="I233" s="275">
        <f t="shared" si="12"/>
        <v>0</v>
      </c>
      <c r="J233" s="275">
        <f t="shared" si="12"/>
        <v>0</v>
      </c>
      <c r="K233" s="275">
        <f t="shared" si="12"/>
        <v>0</v>
      </c>
      <c r="L233" s="275">
        <f t="shared" si="12"/>
        <v>0</v>
      </c>
      <c r="M233" s="275">
        <f t="shared" si="12"/>
        <v>0</v>
      </c>
      <c r="N233" s="275">
        <f t="shared" si="12"/>
        <v>0</v>
      </c>
      <c r="O233" s="275">
        <f t="shared" si="9"/>
        <v>0</v>
      </c>
      <c r="P233" s="287"/>
      <c r="Q233" s="227"/>
      <c r="R233" s="285"/>
      <c r="S233" s="285"/>
      <c r="T233" s="233"/>
    </row>
    <row r="234" spans="1:27" ht="15" customHeight="1" thickTop="1" thickBot="1">
      <c r="A234" s="236"/>
      <c r="B234" s="873" t="s">
        <v>468</v>
      </c>
      <c r="C234" s="874"/>
      <c r="D234" s="874"/>
      <c r="E234" s="874"/>
      <c r="F234" s="874"/>
      <c r="G234" s="49"/>
      <c r="H234" s="49"/>
      <c r="I234" s="49"/>
      <c r="J234" s="49"/>
      <c r="K234" s="49"/>
      <c r="L234" s="49"/>
      <c r="M234" s="49"/>
      <c r="N234" s="49"/>
      <c r="O234" s="275">
        <f t="shared" si="9"/>
        <v>0</v>
      </c>
      <c r="P234" s="288"/>
      <c r="Q234" s="227"/>
      <c r="R234" s="285"/>
      <c r="S234" s="285"/>
      <c r="T234" s="233"/>
    </row>
    <row r="235" spans="1:27" ht="14.25" thickTop="1">
      <c r="A235" s="236"/>
      <c r="B235" s="237"/>
      <c r="C235" s="237"/>
      <c r="D235" s="236"/>
      <c r="E235" s="227"/>
      <c r="F235" s="227"/>
      <c r="G235" s="227"/>
      <c r="H235" s="227"/>
      <c r="I235" s="227"/>
      <c r="J235" s="227"/>
      <c r="K235" s="233"/>
      <c r="L235" s="233"/>
      <c r="M235" s="227"/>
      <c r="N235" s="227"/>
      <c r="O235" s="227"/>
      <c r="P235" s="227"/>
      <c r="Q235" s="227"/>
      <c r="R235" s="227"/>
      <c r="S235" s="227"/>
      <c r="T235" s="227"/>
    </row>
    <row r="236" spans="1:27">
      <c r="A236" s="227"/>
      <c r="B236" s="237" t="s">
        <v>232</v>
      </c>
      <c r="C236" s="227"/>
      <c r="D236" s="227"/>
      <c r="E236" s="227"/>
      <c r="F236" s="236"/>
      <c r="G236" s="236"/>
      <c r="H236" s="236"/>
      <c r="I236" s="236"/>
      <c r="J236" s="236"/>
      <c r="K236" s="293"/>
      <c r="L236" s="233"/>
      <c r="M236" s="233"/>
      <c r="N236" s="227"/>
      <c r="O236" s="227"/>
      <c r="P236" s="227"/>
      <c r="Q236" s="227"/>
      <c r="R236" s="227"/>
      <c r="S236" s="227"/>
      <c r="T236" s="227"/>
    </row>
    <row r="237" spans="1:27" s="2" customFormat="1" ht="18.75" customHeight="1">
      <c r="A237" s="285"/>
      <c r="B237" s="868" t="s">
        <v>233</v>
      </c>
      <c r="C237" s="869"/>
      <c r="D237" s="869"/>
      <c r="E237" s="869"/>
      <c r="F237" s="866" t="s">
        <v>1251</v>
      </c>
      <c r="G237" s="876"/>
      <c r="H237" s="876"/>
      <c r="I237" s="876"/>
      <c r="J237" s="876"/>
      <c r="K237" s="876"/>
      <c r="L237" s="876"/>
      <c r="M237" s="866" t="s">
        <v>1253</v>
      </c>
      <c r="N237" s="876"/>
      <c r="O237" s="876"/>
      <c r="P237" s="876"/>
      <c r="Q237" s="876"/>
      <c r="R237" s="876"/>
      <c r="S237" s="876"/>
      <c r="T237" s="227"/>
      <c r="U237" s="1"/>
      <c r="V237" s="1"/>
      <c r="W237" s="1"/>
      <c r="X237" s="1"/>
      <c r="Y237" s="1"/>
      <c r="Z237" s="1"/>
      <c r="AA237" s="1"/>
    </row>
    <row r="238" spans="1:27" ht="14.25" thickBot="1">
      <c r="A238" s="227"/>
      <c r="B238" s="869"/>
      <c r="C238" s="869"/>
      <c r="D238" s="869"/>
      <c r="E238" s="869"/>
      <c r="F238" s="875" t="s">
        <v>293</v>
      </c>
      <c r="G238" s="875"/>
      <c r="H238" s="875" t="s">
        <v>294</v>
      </c>
      <c r="I238" s="875"/>
      <c r="J238" s="290" t="s">
        <v>295</v>
      </c>
      <c r="K238" s="875" t="s">
        <v>296</v>
      </c>
      <c r="L238" s="875"/>
      <c r="M238" s="875" t="s">
        <v>293</v>
      </c>
      <c r="N238" s="875"/>
      <c r="O238" s="875" t="s">
        <v>294</v>
      </c>
      <c r="P238" s="875"/>
      <c r="Q238" s="290" t="s">
        <v>295</v>
      </c>
      <c r="R238" s="875" t="s">
        <v>296</v>
      </c>
      <c r="S238" s="875"/>
      <c r="T238" s="294" t="s">
        <v>284</v>
      </c>
    </row>
    <row r="239" spans="1:27" ht="30" customHeight="1" thickTop="1" thickBot="1">
      <c r="A239" s="227"/>
      <c r="B239" s="871" t="s">
        <v>297</v>
      </c>
      <c r="C239" s="871"/>
      <c r="D239" s="863" t="s">
        <v>285</v>
      </c>
      <c r="E239" s="863"/>
      <c r="F239" s="93"/>
      <c r="G239" s="49"/>
      <c r="H239" s="93"/>
      <c r="I239" s="49"/>
      <c r="J239" s="49"/>
      <c r="K239" s="93"/>
      <c r="L239" s="49"/>
      <c r="M239" s="93"/>
      <c r="N239" s="49"/>
      <c r="O239" s="93"/>
      <c r="P239" s="49"/>
      <c r="Q239" s="49"/>
      <c r="R239" s="93"/>
      <c r="S239" s="49"/>
      <c r="T239" s="275">
        <f>G239+I239+J239+L239+N239+P239+Q239+S239</f>
        <v>0</v>
      </c>
    </row>
    <row r="240" spans="1:27" ht="30" customHeight="1" thickTop="1" thickBot="1">
      <c r="A240" s="227"/>
      <c r="B240" s="871"/>
      <c r="C240" s="871"/>
      <c r="D240" s="877" t="s">
        <v>298</v>
      </c>
      <c r="E240" s="877"/>
      <c r="F240" s="93"/>
      <c r="G240" s="49"/>
      <c r="H240" s="94"/>
      <c r="I240" s="49"/>
      <c r="J240" s="49"/>
      <c r="K240" s="94"/>
      <c r="L240" s="49"/>
      <c r="M240" s="94"/>
      <c r="N240" s="49"/>
      <c r="O240" s="94"/>
      <c r="P240" s="49"/>
      <c r="Q240" s="49"/>
      <c r="R240" s="94"/>
      <c r="S240" s="49"/>
      <c r="T240" s="275">
        <f>G240+I240+J240+L240+N240+P240+Q240+S240</f>
        <v>0</v>
      </c>
    </row>
    <row r="241" spans="1:20" ht="18" customHeight="1" thickTop="1" thickBot="1">
      <c r="A241" s="227"/>
      <c r="B241" s="871" t="s">
        <v>299</v>
      </c>
      <c r="C241" s="871"/>
      <c r="D241" s="871"/>
      <c r="E241" s="871"/>
      <c r="F241" s="93"/>
      <c r="G241" s="49"/>
      <c r="H241" s="94"/>
      <c r="I241" s="49"/>
      <c r="J241" s="49"/>
      <c r="K241" s="94"/>
      <c r="L241" s="49"/>
      <c r="M241" s="94"/>
      <c r="N241" s="49"/>
      <c r="O241" s="94"/>
      <c r="P241" s="49"/>
      <c r="Q241" s="49"/>
      <c r="R241" s="94"/>
      <c r="S241" s="49"/>
      <c r="T241" s="275">
        <f>G241+I241+J241+L241+N241+P241+Q241+S241</f>
        <v>0</v>
      </c>
    </row>
    <row r="242" spans="1:20" ht="14.25" thickTop="1">
      <c r="A242" s="227"/>
      <c r="B242" s="870" t="s">
        <v>256</v>
      </c>
      <c r="C242" s="870"/>
      <c r="D242" s="870"/>
      <c r="E242" s="870"/>
      <c r="F242" s="234"/>
      <c r="G242" s="283">
        <f>SUM(G239:G241)</f>
        <v>0</v>
      </c>
      <c r="H242" s="283"/>
      <c r="I242" s="283">
        <f>SUM(I239:I241)</f>
        <v>0</v>
      </c>
      <c r="J242" s="283">
        <f>SUM(J239:J241)</f>
        <v>0</v>
      </c>
      <c r="K242" s="283"/>
      <c r="L242" s="283">
        <f>SUM(L239:L241)</f>
        <v>0</v>
      </c>
      <c r="M242" s="283"/>
      <c r="N242" s="283">
        <f>SUM(N239:N241)</f>
        <v>0</v>
      </c>
      <c r="O242" s="283"/>
      <c r="P242" s="283">
        <f>SUM(P239:P241)</f>
        <v>0</v>
      </c>
      <c r="Q242" s="283">
        <f>SUM(Q239:Q241)</f>
        <v>0</v>
      </c>
      <c r="R242" s="283"/>
      <c r="S242" s="283">
        <f>SUM(S239:S241)</f>
        <v>0</v>
      </c>
      <c r="T242" s="275">
        <f>G242+I242+J242+L242+N242+P242+Q242+S242</f>
        <v>0</v>
      </c>
    </row>
    <row r="243" spans="1:20" ht="14.25" thickBot="1">
      <c r="A243" s="227"/>
      <c r="B243" s="234"/>
      <c r="C243" s="234"/>
      <c r="D243" s="234"/>
      <c r="E243" s="234"/>
      <c r="F243" s="234"/>
      <c r="G243" s="283"/>
      <c r="H243" s="283"/>
      <c r="I243" s="283"/>
      <c r="J243" s="283"/>
      <c r="K243" s="283"/>
      <c r="L243" s="283"/>
      <c r="M243" s="283"/>
      <c r="N243" s="283"/>
      <c r="O243" s="283"/>
      <c r="P243" s="283"/>
      <c r="Q243" s="283"/>
      <c r="R243" s="283"/>
      <c r="S243" s="283"/>
      <c r="T243" s="275"/>
    </row>
    <row r="244" spans="1:20" ht="15" thickTop="1" thickBot="1">
      <c r="A244" s="227"/>
      <c r="B244" s="230" t="s">
        <v>1263</v>
      </c>
      <c r="C244" s="278"/>
      <c r="D244" s="278"/>
      <c r="E244" s="227"/>
      <c r="F244" s="227"/>
      <c r="G244" s="237"/>
      <c r="H244" s="237"/>
      <c r="I244" s="227" t="s">
        <v>47</v>
      </c>
      <c r="J244" s="227" t="s">
        <v>47</v>
      </c>
      <c r="K244" s="47"/>
      <c r="L244" s="227" t="s">
        <v>247</v>
      </c>
      <c r="M244" s="283"/>
      <c r="N244" s="283"/>
      <c r="O244" s="283"/>
      <c r="P244" s="283"/>
      <c r="Q244" s="283"/>
      <c r="R244" s="283"/>
      <c r="S244" s="283"/>
      <c r="T244" s="275"/>
    </row>
    <row r="245" spans="1:20" ht="14.25" thickTop="1">
      <c r="A245" s="227"/>
      <c r="B245" s="227"/>
      <c r="C245" s="227"/>
      <c r="D245" s="227"/>
      <c r="E245" s="227"/>
      <c r="F245" s="227"/>
      <c r="G245" s="227"/>
      <c r="H245" s="227"/>
      <c r="I245" s="227"/>
      <c r="J245" s="227"/>
      <c r="K245" s="233"/>
      <c r="L245" s="233"/>
      <c r="M245" s="227"/>
      <c r="N245" s="227"/>
      <c r="O245" s="227"/>
      <c r="P245" s="227"/>
      <c r="Q245" s="227"/>
      <c r="R245" s="227"/>
      <c r="S245" s="227"/>
      <c r="T245" s="227"/>
    </row>
    <row r="246" spans="1:20">
      <c r="A246" s="237" t="s">
        <v>1308</v>
      </c>
      <c r="B246" s="236"/>
      <c r="C246" s="236"/>
      <c r="D246" s="236"/>
      <c r="E246" s="236"/>
      <c r="F246" s="227"/>
      <c r="G246" s="227"/>
      <c r="H246" s="227"/>
      <c r="I246" s="227"/>
      <c r="J246" s="227"/>
      <c r="K246" s="233"/>
      <c r="L246" s="233"/>
      <c r="M246" s="227"/>
      <c r="N246" s="227"/>
      <c r="O246" s="227"/>
      <c r="P246" s="227"/>
      <c r="Q246" s="227"/>
      <c r="R246" s="227"/>
      <c r="S246" s="227"/>
      <c r="T246" s="227"/>
    </row>
    <row r="247" spans="1:20" ht="14.25" thickBot="1">
      <c r="A247" s="237"/>
      <c r="B247" s="236"/>
      <c r="C247" s="236"/>
      <c r="D247" s="236"/>
      <c r="E247" s="236"/>
      <c r="F247" s="227"/>
      <c r="G247" s="227"/>
      <c r="H247" s="227"/>
      <c r="I247" s="227"/>
      <c r="J247" s="227"/>
      <c r="K247" s="243" t="s">
        <v>1251</v>
      </c>
      <c r="L247" s="243" t="s">
        <v>1253</v>
      </c>
      <c r="M247" s="284"/>
      <c r="N247" s="227"/>
      <c r="O247" s="227"/>
      <c r="P247" s="227"/>
      <c r="Q247" s="227"/>
      <c r="R247" s="227"/>
      <c r="S247" s="227"/>
      <c r="T247" s="227"/>
    </row>
    <row r="248" spans="1:20" ht="15" thickTop="1" thickBot="1">
      <c r="A248" s="236"/>
      <c r="B248" s="235" t="s">
        <v>1735</v>
      </c>
      <c r="C248" s="236"/>
      <c r="D248" s="236"/>
      <c r="E248" s="236"/>
      <c r="F248" s="227" t="s">
        <v>133</v>
      </c>
      <c r="G248" s="227" t="s">
        <v>133</v>
      </c>
      <c r="H248" s="227" t="s">
        <v>133</v>
      </c>
      <c r="I248" s="227" t="s">
        <v>133</v>
      </c>
      <c r="J248" s="227" t="s">
        <v>133</v>
      </c>
      <c r="K248" s="49"/>
      <c r="L248" s="49"/>
      <c r="M248" s="227" t="s">
        <v>247</v>
      </c>
      <c r="N248" s="227"/>
      <c r="O248" s="227"/>
      <c r="P248" s="227"/>
      <c r="Q248" s="227"/>
      <c r="R248" s="227"/>
      <c r="S248" s="227"/>
      <c r="T248" s="227"/>
    </row>
    <row r="249" spans="1:20" ht="15" thickTop="1" thickBot="1">
      <c r="A249" s="236"/>
      <c r="B249" s="235" t="s">
        <v>1736</v>
      </c>
      <c r="C249" s="237"/>
      <c r="D249" s="236"/>
      <c r="E249" s="236"/>
      <c r="F249" s="227"/>
      <c r="G249" s="227" t="s">
        <v>280</v>
      </c>
      <c r="H249" s="227" t="s">
        <v>280</v>
      </c>
      <c r="I249" s="227" t="s">
        <v>280</v>
      </c>
      <c r="J249" s="227" t="s">
        <v>280</v>
      </c>
      <c r="K249" s="49"/>
      <c r="L249" s="49"/>
      <c r="M249" s="227" t="s">
        <v>247</v>
      </c>
      <c r="N249" s="227"/>
      <c r="O249" s="227"/>
      <c r="P249" s="227"/>
      <c r="Q249" s="227"/>
      <c r="R249" s="227"/>
      <c r="S249" s="227"/>
      <c r="T249" s="227"/>
    </row>
    <row r="250" spans="1:20" ht="15" thickTop="1" thickBot="1">
      <c r="A250" s="236"/>
      <c r="B250" s="235" t="s">
        <v>301</v>
      </c>
      <c r="C250" s="237"/>
      <c r="D250" s="236"/>
      <c r="E250" s="227" t="s">
        <v>280</v>
      </c>
      <c r="F250" s="227" t="s">
        <v>280</v>
      </c>
      <c r="G250" s="227" t="s">
        <v>280</v>
      </c>
      <c r="H250" s="227" t="s">
        <v>280</v>
      </c>
      <c r="I250" s="227" t="s">
        <v>280</v>
      </c>
      <c r="J250" s="227" t="s">
        <v>280</v>
      </c>
      <c r="K250" s="49"/>
      <c r="L250" s="49"/>
      <c r="M250" s="227" t="s">
        <v>247</v>
      </c>
      <c r="N250" s="227"/>
      <c r="O250" s="227"/>
      <c r="P250" s="227"/>
      <c r="Q250" s="227"/>
      <c r="R250" s="227"/>
      <c r="S250" s="227"/>
      <c r="T250" s="227"/>
    </row>
    <row r="251" spans="1:20" ht="15" thickTop="1" thickBot="1">
      <c r="A251" s="236"/>
      <c r="B251" s="235" t="s">
        <v>322</v>
      </c>
      <c r="C251" s="237"/>
      <c r="D251" s="236"/>
      <c r="E251" s="227" t="s">
        <v>280</v>
      </c>
      <c r="F251" s="227" t="s">
        <v>280</v>
      </c>
      <c r="G251" s="227" t="s">
        <v>280</v>
      </c>
      <c r="H251" s="227" t="s">
        <v>280</v>
      </c>
      <c r="I251" s="227" t="s">
        <v>280</v>
      </c>
      <c r="J251" s="227" t="s">
        <v>280</v>
      </c>
      <c r="K251" s="49"/>
      <c r="L251" s="49"/>
      <c r="M251" s="227" t="s">
        <v>247</v>
      </c>
      <c r="N251" s="227"/>
      <c r="O251" s="227"/>
      <c r="P251" s="227"/>
      <c r="Q251" s="227"/>
      <c r="R251" s="227"/>
      <c r="S251" s="227"/>
      <c r="T251" s="227"/>
    </row>
    <row r="252" spans="1:20" ht="15" thickTop="1" thickBot="1">
      <c r="A252" s="236"/>
      <c r="B252" s="235" t="s">
        <v>303</v>
      </c>
      <c r="C252" s="237"/>
      <c r="D252" s="236"/>
      <c r="E252" s="294" t="s">
        <v>304</v>
      </c>
      <c r="F252" s="884"/>
      <c r="G252" s="885"/>
      <c r="H252" s="886"/>
      <c r="I252" s="227" t="s">
        <v>279</v>
      </c>
      <c r="J252" s="227" t="s">
        <v>280</v>
      </c>
      <c r="K252" s="49"/>
      <c r="L252" s="49"/>
      <c r="M252" s="227" t="s">
        <v>247</v>
      </c>
      <c r="N252" s="227"/>
      <c r="O252" s="227"/>
      <c r="P252" s="227"/>
      <c r="Q252" s="227"/>
      <c r="R252" s="227"/>
      <c r="S252" s="227"/>
      <c r="T252" s="227"/>
    </row>
    <row r="253" spans="1:20" ht="15" thickTop="1" thickBot="1">
      <c r="A253" s="236"/>
      <c r="B253" s="235"/>
      <c r="C253" s="237"/>
      <c r="D253" s="236"/>
      <c r="E253" s="294" t="s">
        <v>304</v>
      </c>
      <c r="F253" s="884"/>
      <c r="G253" s="885"/>
      <c r="H253" s="886"/>
      <c r="I253" s="227" t="s">
        <v>279</v>
      </c>
      <c r="J253" s="227" t="s">
        <v>280</v>
      </c>
      <c r="K253" s="49"/>
      <c r="L253" s="49"/>
      <c r="M253" s="227" t="s">
        <v>247</v>
      </c>
      <c r="N253" s="227"/>
      <c r="O253" s="227"/>
      <c r="P253" s="227"/>
      <c r="Q253" s="227"/>
      <c r="R253" s="227"/>
      <c r="S253" s="227"/>
      <c r="T253" s="227"/>
    </row>
    <row r="254" spans="1:20" ht="15" thickTop="1" thickBot="1">
      <c r="A254" s="236"/>
      <c r="B254" s="235"/>
      <c r="C254" s="237"/>
      <c r="D254" s="236"/>
      <c r="E254" s="294" t="s">
        <v>304</v>
      </c>
      <c r="F254" s="884"/>
      <c r="G254" s="904"/>
      <c r="H254" s="905"/>
      <c r="I254" s="227" t="s">
        <v>279</v>
      </c>
      <c r="J254" s="227" t="s">
        <v>280</v>
      </c>
      <c r="K254" s="49"/>
      <c r="L254" s="49"/>
      <c r="M254" s="227" t="s">
        <v>247</v>
      </c>
      <c r="N254" s="227"/>
      <c r="O254" s="227"/>
      <c r="P254" s="227"/>
      <c r="Q254" s="227"/>
      <c r="R254" s="227"/>
      <c r="S254" s="227"/>
      <c r="T254" s="227"/>
    </row>
    <row r="255" spans="1:20" ht="15" thickTop="1" thickBot="1">
      <c r="A255" s="236"/>
      <c r="B255" s="235" t="s">
        <v>1161</v>
      </c>
      <c r="C255" s="235"/>
      <c r="D255" s="227" t="s">
        <v>47</v>
      </c>
      <c r="E255" s="240" t="s">
        <v>792</v>
      </c>
      <c r="F255" s="884"/>
      <c r="G255" s="885"/>
      <c r="H255" s="886"/>
      <c r="I255" s="227" t="s">
        <v>279</v>
      </c>
      <c r="J255" s="227" t="s">
        <v>280</v>
      </c>
      <c r="K255" s="49"/>
      <c r="L255" s="49"/>
      <c r="M255" s="227" t="s">
        <v>247</v>
      </c>
      <c r="N255" s="227"/>
      <c r="O255" s="227"/>
      <c r="P255" s="227"/>
      <c r="Q255" s="227"/>
      <c r="R255" s="227"/>
      <c r="S255" s="227"/>
      <c r="T255" s="227"/>
    </row>
    <row r="256" spans="1:20" ht="15" thickTop="1" thickBot="1">
      <c r="A256" s="236"/>
      <c r="B256" s="237"/>
      <c r="C256" s="237"/>
      <c r="D256" s="234"/>
      <c r="E256" s="234" t="s">
        <v>278</v>
      </c>
      <c r="F256" s="884"/>
      <c r="G256" s="885"/>
      <c r="H256" s="886"/>
      <c r="I256" s="227" t="s">
        <v>279</v>
      </c>
      <c r="J256" s="227" t="s">
        <v>280</v>
      </c>
      <c r="K256" s="49"/>
      <c r="L256" s="49"/>
      <c r="M256" s="227" t="s">
        <v>247</v>
      </c>
      <c r="N256" s="227"/>
      <c r="O256" s="227"/>
      <c r="P256" s="227"/>
      <c r="Q256" s="227"/>
      <c r="R256" s="227"/>
      <c r="S256" s="227"/>
      <c r="T256" s="227"/>
    </row>
    <row r="257" spans="1:20" ht="15" thickTop="1" thickBot="1">
      <c r="A257" s="236"/>
      <c r="B257" s="237"/>
      <c r="C257" s="237"/>
      <c r="D257" s="234"/>
      <c r="E257" s="234" t="s">
        <v>278</v>
      </c>
      <c r="F257" s="884"/>
      <c r="G257" s="885"/>
      <c r="H257" s="886"/>
      <c r="I257" s="227" t="s">
        <v>279</v>
      </c>
      <c r="J257" s="227" t="s">
        <v>280</v>
      </c>
      <c r="K257" s="49"/>
      <c r="L257" s="49"/>
      <c r="M257" s="227" t="s">
        <v>247</v>
      </c>
      <c r="N257" s="227"/>
      <c r="O257" s="227"/>
      <c r="P257" s="227"/>
      <c r="Q257" s="227"/>
      <c r="R257" s="227"/>
      <c r="S257" s="227"/>
      <c r="T257" s="227"/>
    </row>
    <row r="258" spans="1:20" ht="14.25" thickTop="1">
      <c r="A258" s="237"/>
      <c r="B258" s="237"/>
      <c r="C258" s="236"/>
      <c r="D258" s="236"/>
      <c r="E258" s="236"/>
      <c r="F258" s="236"/>
      <c r="G258" s="236"/>
      <c r="H258" s="236"/>
      <c r="I258" s="246"/>
      <c r="J258" s="246"/>
      <c r="K258" s="283">
        <f>SUM(K248:K257)</f>
        <v>0</v>
      </c>
      <c r="L258" s="283">
        <f>SUM(L248:L257)</f>
        <v>0</v>
      </c>
      <c r="M258" s="233"/>
      <c r="N258" s="227"/>
      <c r="O258" s="227"/>
      <c r="P258" s="227"/>
      <c r="Q258" s="227"/>
      <c r="R258" s="227"/>
      <c r="S258" s="227"/>
      <c r="T258" s="227"/>
    </row>
    <row r="259" spans="1:20">
      <c r="A259" s="237"/>
      <c r="B259" s="237"/>
      <c r="C259" s="236"/>
      <c r="D259" s="236"/>
      <c r="E259" s="236"/>
      <c r="F259" s="236"/>
      <c r="G259" s="236"/>
      <c r="H259" s="236"/>
      <c r="I259" s="246"/>
      <c r="J259" s="246"/>
      <c r="K259" s="233"/>
      <c r="L259" s="227"/>
      <c r="M259" s="227"/>
      <c r="N259" s="227"/>
      <c r="O259" s="227"/>
      <c r="P259" s="227"/>
      <c r="Q259" s="227"/>
      <c r="R259" s="227"/>
      <c r="S259" s="227"/>
      <c r="T259" s="227"/>
    </row>
    <row r="260" spans="1:20" ht="24" customHeight="1">
      <c r="A260" s="228" t="s">
        <v>1242</v>
      </c>
      <c r="B260" s="298"/>
      <c r="C260" s="298"/>
      <c r="D260" s="298"/>
      <c r="E260" s="298"/>
      <c r="F260" s="298"/>
      <c r="G260" s="298"/>
      <c r="H260" s="298"/>
      <c r="I260" s="298"/>
      <c r="J260" s="298"/>
      <c r="K260" s="298"/>
      <c r="L260" s="298"/>
      <c r="M260" s="298"/>
      <c r="N260" s="227"/>
      <c r="O260" s="227"/>
      <c r="P260" s="227"/>
      <c r="Q260" s="227"/>
      <c r="R260" s="227"/>
      <c r="S260" s="227"/>
      <c r="T260" s="227"/>
    </row>
    <row r="261" spans="1:20">
      <c r="A261" s="227"/>
      <c r="B261" s="227"/>
      <c r="C261" s="227"/>
      <c r="D261" s="227"/>
      <c r="E261" s="227"/>
      <c r="F261" s="227"/>
      <c r="G261" s="227"/>
      <c r="H261" s="227"/>
      <c r="I261" s="227"/>
      <c r="J261" s="227"/>
      <c r="K261" s="227"/>
      <c r="L261" s="227"/>
      <c r="M261" s="227"/>
      <c r="N261" s="227"/>
      <c r="O261" s="227"/>
      <c r="P261" s="227"/>
      <c r="Q261" s="227"/>
      <c r="R261" s="227"/>
      <c r="S261" s="227"/>
      <c r="T261" s="227"/>
    </row>
    <row r="262" spans="1:20">
      <c r="A262" s="230" t="s">
        <v>1276</v>
      </c>
      <c r="B262" s="227"/>
      <c r="C262" s="227"/>
      <c r="D262" s="227"/>
      <c r="E262" s="227"/>
      <c r="F262" s="227"/>
      <c r="G262" s="227"/>
      <c r="H262" s="227"/>
      <c r="I262" s="227"/>
      <c r="J262" s="227"/>
      <c r="K262" s="227"/>
      <c r="L262" s="227"/>
      <c r="M262" s="227"/>
      <c r="N262" s="227"/>
      <c r="O262" s="227"/>
      <c r="P262" s="227"/>
      <c r="Q262" s="227"/>
      <c r="R262" s="227"/>
      <c r="S262" s="227"/>
      <c r="T262" s="227"/>
    </row>
    <row r="263" spans="1:20">
      <c r="A263" s="231" t="s">
        <v>1536</v>
      </c>
      <c r="B263" s="227"/>
      <c r="C263" s="227"/>
      <c r="D263" s="227"/>
      <c r="E263" s="227"/>
      <c r="F263" s="227"/>
      <c r="G263" s="227"/>
      <c r="H263" s="227"/>
      <c r="I263" s="227"/>
      <c r="J263" s="227"/>
      <c r="K263" s="299"/>
      <c r="L263" s="227"/>
      <c r="M263" s="227"/>
      <c r="N263" s="227"/>
      <c r="O263" s="227"/>
      <c r="P263" s="227"/>
      <c r="Q263" s="227"/>
      <c r="R263" s="227"/>
      <c r="S263" s="227"/>
      <c r="T263" s="227"/>
    </row>
    <row r="264" spans="1:20">
      <c r="A264" s="163"/>
      <c r="B264" s="232" t="s">
        <v>323</v>
      </c>
      <c r="C264" s="227"/>
      <c r="D264" s="227"/>
      <c r="E264" s="227"/>
      <c r="F264" s="227"/>
      <c r="G264" s="227"/>
      <c r="H264" s="227"/>
      <c r="I264" s="233"/>
      <c r="J264" s="227"/>
      <c r="K264" s="227"/>
      <c r="L264" s="227"/>
      <c r="M264" s="227"/>
      <c r="N264" s="227"/>
      <c r="O264" s="227"/>
      <c r="P264" s="227"/>
      <c r="Q264" s="227"/>
      <c r="R264" s="227"/>
      <c r="S264" s="227"/>
      <c r="T264" s="227"/>
    </row>
    <row r="265" spans="1:20">
      <c r="A265" s="163"/>
      <c r="B265" s="232" t="s">
        <v>324</v>
      </c>
      <c r="C265" s="227"/>
      <c r="D265" s="227"/>
      <c r="E265" s="227"/>
      <c r="F265" s="227"/>
      <c r="G265" s="227"/>
      <c r="H265" s="227"/>
      <c r="I265" s="233"/>
      <c r="J265" s="227"/>
      <c r="K265" s="227"/>
      <c r="L265" s="227"/>
      <c r="M265" s="227"/>
      <c r="N265" s="227"/>
      <c r="O265" s="227"/>
      <c r="P265" s="227"/>
      <c r="Q265" s="227"/>
      <c r="R265" s="227"/>
      <c r="S265" s="227"/>
      <c r="T265" s="227"/>
    </row>
    <row r="266" spans="1:20">
      <c r="A266" s="163"/>
      <c r="B266" s="232" t="s">
        <v>325</v>
      </c>
      <c r="C266" s="227"/>
      <c r="D266" s="227"/>
      <c r="E266" s="227"/>
      <c r="F266" s="227"/>
      <c r="G266" s="227"/>
      <c r="H266" s="227"/>
      <c r="I266" s="233"/>
      <c r="J266" s="227"/>
      <c r="K266" s="227"/>
      <c r="L266" s="227"/>
      <c r="M266" s="227"/>
      <c r="N266" s="227"/>
      <c r="O266" s="227"/>
      <c r="P266" s="227"/>
      <c r="Q266" s="227"/>
      <c r="R266" s="227"/>
      <c r="S266" s="227"/>
      <c r="T266" s="227"/>
    </row>
    <row r="267" spans="1:20">
      <c r="A267" s="163"/>
      <c r="B267" s="232" t="s">
        <v>326</v>
      </c>
      <c r="C267" s="227"/>
      <c r="D267" s="227"/>
      <c r="E267" s="227"/>
      <c r="F267" s="227"/>
      <c r="G267" s="227"/>
      <c r="H267" s="227"/>
      <c r="I267" s="233"/>
      <c r="J267" s="227"/>
      <c r="K267" s="227"/>
      <c r="L267" s="227"/>
      <c r="M267" s="227"/>
      <c r="N267" s="227"/>
      <c r="O267" s="227"/>
      <c r="P267" s="227"/>
      <c r="Q267" s="227"/>
      <c r="R267" s="227"/>
      <c r="S267" s="227"/>
      <c r="T267" s="227"/>
    </row>
    <row r="268" spans="1:20">
      <c r="A268" s="163"/>
      <c r="B268" s="232" t="s">
        <v>327</v>
      </c>
      <c r="C268" s="227"/>
      <c r="D268" s="227"/>
      <c r="E268" s="227"/>
      <c r="F268" s="227"/>
      <c r="G268" s="227"/>
      <c r="H268" s="227"/>
      <c r="I268" s="233"/>
      <c r="J268" s="227"/>
      <c r="K268" s="227"/>
      <c r="L268" s="227"/>
      <c r="M268" s="227"/>
      <c r="N268" s="227"/>
      <c r="O268" s="227"/>
      <c r="P268" s="227"/>
      <c r="Q268" s="227"/>
      <c r="R268" s="227"/>
      <c r="S268" s="227"/>
      <c r="T268" s="227"/>
    </row>
    <row r="269" spans="1:20">
      <c r="A269" s="163"/>
      <c r="B269" s="232" t="s">
        <v>1675</v>
      </c>
      <c r="C269" s="230"/>
      <c r="D269" s="234" t="s">
        <v>1181</v>
      </c>
      <c r="E269" s="888"/>
      <c r="F269" s="885"/>
      <c r="G269" s="886"/>
      <c r="H269" s="227" t="s">
        <v>401</v>
      </c>
      <c r="I269" s="233"/>
      <c r="J269" s="227"/>
      <c r="K269" s="227"/>
      <c r="L269" s="227"/>
      <c r="M269" s="227"/>
      <c r="N269" s="227"/>
      <c r="O269" s="227"/>
      <c r="P269" s="227"/>
      <c r="Q269" s="227"/>
      <c r="R269" s="227"/>
      <c r="S269" s="227"/>
      <c r="T269" s="227"/>
    </row>
    <row r="270" spans="1:20">
      <c r="A270" s="230"/>
      <c r="B270" s="227"/>
      <c r="C270" s="227"/>
      <c r="D270" s="227"/>
      <c r="E270" s="227"/>
      <c r="F270" s="227"/>
      <c r="G270" s="227"/>
      <c r="H270" s="227"/>
      <c r="I270" s="227"/>
      <c r="J270" s="227"/>
      <c r="K270" s="227"/>
      <c r="L270" s="227"/>
      <c r="M270" s="227"/>
      <c r="N270" s="227"/>
      <c r="O270" s="227"/>
      <c r="P270" s="227"/>
      <c r="Q270" s="227"/>
      <c r="R270" s="227"/>
      <c r="S270" s="227"/>
      <c r="T270" s="227"/>
    </row>
    <row r="271" spans="1:20">
      <c r="A271" s="230" t="s">
        <v>1275</v>
      </c>
      <c r="B271" s="227"/>
      <c r="C271" s="227"/>
      <c r="D271" s="227"/>
      <c r="E271" s="227"/>
      <c r="F271" s="227"/>
      <c r="G271" s="227"/>
      <c r="H271" s="227"/>
      <c r="I271" s="227"/>
      <c r="J271" s="227"/>
      <c r="K271" s="227"/>
      <c r="L271" s="227"/>
      <c r="M271" s="227"/>
      <c r="N271" s="227"/>
      <c r="O271" s="227"/>
      <c r="P271" s="227"/>
      <c r="Q271" s="227"/>
      <c r="R271" s="227"/>
      <c r="S271" s="227"/>
      <c r="T271" s="227"/>
    </row>
    <row r="272" spans="1:20">
      <c r="A272" s="231" t="s">
        <v>1536</v>
      </c>
      <c r="B272" s="227"/>
      <c r="C272" s="227"/>
      <c r="D272" s="227"/>
      <c r="E272" s="227"/>
      <c r="F272" s="227"/>
      <c r="G272" s="227"/>
      <c r="H272" s="227"/>
      <c r="I272" s="227"/>
      <c r="J272" s="227"/>
      <c r="K272" s="227"/>
      <c r="L272" s="227"/>
      <c r="M272" s="227"/>
      <c r="N272" s="227"/>
      <c r="O272" s="227"/>
      <c r="P272" s="227"/>
      <c r="Q272" s="227"/>
      <c r="R272" s="227"/>
      <c r="S272" s="227"/>
      <c r="T272" s="227"/>
    </row>
    <row r="273" spans="1:20">
      <c r="A273" s="163"/>
      <c r="B273" s="232" t="s">
        <v>328</v>
      </c>
      <c r="C273" s="227"/>
      <c r="D273" s="227"/>
      <c r="E273" s="227"/>
      <c r="F273" s="227"/>
      <c r="G273" s="227"/>
      <c r="H273" s="227"/>
      <c r="I273" s="233"/>
      <c r="J273" s="227"/>
      <c r="K273" s="227"/>
      <c r="L273" s="227"/>
      <c r="M273" s="227"/>
      <c r="N273" s="227"/>
      <c r="O273" s="227"/>
      <c r="P273" s="227"/>
      <c r="Q273" s="227"/>
      <c r="R273" s="227"/>
      <c r="S273" s="227"/>
      <c r="T273" s="227"/>
    </row>
    <row r="274" spans="1:20">
      <c r="A274" s="163"/>
      <c r="B274" s="232" t="s">
        <v>329</v>
      </c>
      <c r="C274" s="227"/>
      <c r="D274" s="227"/>
      <c r="E274" s="227"/>
      <c r="F274" s="227"/>
      <c r="G274" s="227"/>
      <c r="H274" s="227"/>
      <c r="I274" s="233"/>
      <c r="J274" s="227"/>
      <c r="K274" s="227"/>
      <c r="L274" s="227"/>
      <c r="M274" s="227"/>
      <c r="N274" s="227"/>
      <c r="O274" s="227"/>
      <c r="P274" s="227"/>
      <c r="Q274" s="227"/>
      <c r="R274" s="227"/>
      <c r="S274" s="227"/>
      <c r="T274" s="227"/>
    </row>
    <row r="275" spans="1:20" s="3" customFormat="1">
      <c r="A275" s="239"/>
      <c r="B275" s="239"/>
      <c r="C275" s="239"/>
      <c r="D275" s="239"/>
      <c r="E275" s="239"/>
      <c r="F275" s="239"/>
      <c r="G275" s="239"/>
      <c r="H275" s="239"/>
      <c r="I275" s="239"/>
      <c r="J275" s="239"/>
      <c r="K275" s="239"/>
      <c r="L275" s="239"/>
      <c r="M275" s="239"/>
      <c r="N275" s="239"/>
      <c r="O275" s="239"/>
      <c r="P275" s="239"/>
      <c r="Q275" s="239"/>
      <c r="R275" s="239"/>
      <c r="S275" s="239"/>
      <c r="T275" s="239"/>
    </row>
    <row r="276" spans="1:20" s="3" customFormat="1">
      <c r="A276" s="300" t="s">
        <v>1274</v>
      </c>
      <c r="B276" s="239"/>
      <c r="C276" s="239"/>
      <c r="D276" s="239"/>
      <c r="E276" s="239"/>
      <c r="F276" s="239"/>
      <c r="G276" s="239"/>
      <c r="H276" s="239"/>
      <c r="I276" s="239"/>
      <c r="J276" s="239"/>
      <c r="K276" s="239"/>
      <c r="L276" s="239"/>
      <c r="M276" s="239"/>
      <c r="N276" s="239"/>
      <c r="O276" s="239"/>
      <c r="P276" s="239"/>
      <c r="Q276" s="239"/>
      <c r="R276" s="239"/>
      <c r="S276" s="239"/>
      <c r="T276" s="239"/>
    </row>
    <row r="277" spans="1:20">
      <c r="A277" s="227"/>
      <c r="B277" s="230"/>
      <c r="C277" s="227"/>
      <c r="D277" s="227"/>
      <c r="E277" s="227"/>
      <c r="F277" s="227"/>
      <c r="G277" s="227"/>
      <c r="H277" s="227"/>
      <c r="I277" s="227"/>
      <c r="J277" s="227"/>
      <c r="K277" s="227"/>
      <c r="L277" s="227"/>
      <c r="M277" s="227"/>
      <c r="N277" s="227"/>
      <c r="O277" s="227"/>
      <c r="P277" s="227"/>
      <c r="Q277" s="227"/>
      <c r="R277" s="227"/>
      <c r="S277" s="227"/>
      <c r="T277" s="227"/>
    </row>
    <row r="278" spans="1:20" ht="14.25" thickBot="1">
      <c r="A278" s="227"/>
      <c r="B278" s="891" t="s">
        <v>807</v>
      </c>
      <c r="C278" s="891"/>
      <c r="D278" s="891"/>
      <c r="E278" s="891"/>
      <c r="F278" s="891"/>
      <c r="G278" s="243" t="s">
        <v>1251</v>
      </c>
      <c r="H278" s="243" t="s">
        <v>1253</v>
      </c>
      <c r="I278" s="234" t="s">
        <v>284</v>
      </c>
      <c r="J278" s="227"/>
      <c r="K278" s="227"/>
      <c r="L278" s="227"/>
      <c r="M278" s="227"/>
      <c r="N278" s="227"/>
      <c r="O278" s="227"/>
      <c r="P278" s="227"/>
      <c r="Q278" s="227"/>
      <c r="R278" s="227"/>
      <c r="S278" s="227"/>
      <c r="T278" s="227"/>
    </row>
    <row r="279" spans="1:20" ht="15" thickTop="1" thickBot="1">
      <c r="A279" s="227"/>
      <c r="B279" s="861" t="s">
        <v>330</v>
      </c>
      <c r="C279" s="861"/>
      <c r="D279" s="861"/>
      <c r="E279" s="861"/>
      <c r="F279" s="861"/>
      <c r="G279" s="47"/>
      <c r="H279" s="47"/>
      <c r="I279" s="283">
        <f>SUM(G279:H279)</f>
        <v>0</v>
      </c>
      <c r="J279" s="227"/>
      <c r="K279" s="227"/>
      <c r="L279" s="227"/>
      <c r="M279" s="227"/>
      <c r="N279" s="227"/>
      <c r="O279" s="227"/>
      <c r="P279" s="227"/>
      <c r="Q279" s="227"/>
      <c r="R279" s="227"/>
      <c r="S279" s="227"/>
      <c r="T279" s="227"/>
    </row>
    <row r="280" spans="1:20" ht="15" thickTop="1" thickBot="1">
      <c r="A280" s="227"/>
      <c r="B280" s="861" t="s">
        <v>331</v>
      </c>
      <c r="C280" s="861"/>
      <c r="D280" s="861"/>
      <c r="E280" s="861"/>
      <c r="F280" s="861"/>
      <c r="G280" s="47"/>
      <c r="H280" s="47"/>
      <c r="I280" s="283">
        <f t="shared" ref="I280:I290" si="13">SUM(G280:H280)</f>
        <v>0</v>
      </c>
      <c r="J280" s="227"/>
      <c r="K280" s="227"/>
      <c r="L280" s="227"/>
      <c r="M280" s="227"/>
      <c r="N280" s="227"/>
      <c r="O280" s="227"/>
      <c r="P280" s="227"/>
      <c r="Q280" s="227"/>
      <c r="R280" s="227"/>
      <c r="S280" s="227"/>
      <c r="T280" s="227"/>
    </row>
    <row r="281" spans="1:20" ht="15" thickTop="1" thickBot="1">
      <c r="A281" s="227"/>
      <c r="B281" s="838" t="s">
        <v>821</v>
      </c>
      <c r="C281" s="839"/>
      <c r="D281" s="839"/>
      <c r="E281" s="839"/>
      <c r="F281" s="840"/>
      <c r="G281" s="47"/>
      <c r="H281" s="47"/>
      <c r="I281" s="283">
        <f t="shared" si="13"/>
        <v>0</v>
      </c>
      <c r="J281" s="227"/>
      <c r="K281" s="227"/>
      <c r="L281" s="227"/>
      <c r="M281" s="227"/>
      <c r="N281" s="227"/>
      <c r="O281" s="227"/>
      <c r="P281" s="227"/>
      <c r="Q281" s="227"/>
      <c r="R281" s="227"/>
      <c r="S281" s="227"/>
      <c r="T281" s="227"/>
    </row>
    <row r="282" spans="1:20" ht="15" thickTop="1" thickBot="1">
      <c r="A282" s="227"/>
      <c r="B282" s="861" t="s">
        <v>332</v>
      </c>
      <c r="C282" s="861"/>
      <c r="D282" s="861"/>
      <c r="E282" s="861"/>
      <c r="F282" s="861"/>
      <c r="G282" s="47"/>
      <c r="H282" s="47"/>
      <c r="I282" s="283">
        <f t="shared" si="13"/>
        <v>0</v>
      </c>
      <c r="J282" s="227"/>
      <c r="K282" s="227"/>
      <c r="L282" s="227"/>
      <c r="M282" s="227"/>
      <c r="N282" s="227"/>
      <c r="O282" s="227"/>
      <c r="P282" s="227"/>
      <c r="Q282" s="227"/>
      <c r="R282" s="227"/>
      <c r="S282" s="227"/>
      <c r="T282" s="227"/>
    </row>
    <row r="283" spans="1:20" ht="15" thickTop="1" thickBot="1">
      <c r="A283" s="227"/>
      <c r="B283" s="861" t="s">
        <v>333</v>
      </c>
      <c r="C283" s="861"/>
      <c r="D283" s="861"/>
      <c r="E283" s="861"/>
      <c r="F283" s="861"/>
      <c r="G283" s="47"/>
      <c r="H283" s="47"/>
      <c r="I283" s="283">
        <f t="shared" si="13"/>
        <v>0</v>
      </c>
      <c r="J283" s="227"/>
      <c r="K283" s="227"/>
      <c r="L283" s="227"/>
      <c r="M283" s="227"/>
      <c r="N283" s="227"/>
      <c r="O283" s="227"/>
      <c r="P283" s="227"/>
      <c r="Q283" s="227"/>
      <c r="R283" s="227"/>
      <c r="S283" s="227"/>
      <c r="T283" s="227"/>
    </row>
    <row r="284" spans="1:20" ht="15" thickTop="1" thickBot="1">
      <c r="A284" s="227"/>
      <c r="B284" s="861" t="s">
        <v>368</v>
      </c>
      <c r="C284" s="861"/>
      <c r="D284" s="861"/>
      <c r="E284" s="861"/>
      <c r="F284" s="861"/>
      <c r="G284" s="47"/>
      <c r="H284" s="47"/>
      <c r="I284" s="283">
        <f t="shared" si="13"/>
        <v>0</v>
      </c>
      <c r="J284" s="227"/>
      <c r="K284" s="227"/>
      <c r="L284" s="227"/>
      <c r="M284" s="227"/>
      <c r="N284" s="227"/>
      <c r="O284" s="227"/>
      <c r="P284" s="227"/>
      <c r="Q284" s="227"/>
      <c r="R284" s="227"/>
      <c r="S284" s="227"/>
      <c r="T284" s="227"/>
    </row>
    <row r="285" spans="1:20" ht="15" thickTop="1" thickBot="1">
      <c r="A285" s="227"/>
      <c r="B285" s="838" t="s">
        <v>1085</v>
      </c>
      <c r="C285" s="839"/>
      <c r="D285" s="839"/>
      <c r="E285" s="839"/>
      <c r="F285" s="840"/>
      <c r="G285" s="47"/>
      <c r="H285" s="47"/>
      <c r="I285" s="283">
        <f>SUM(G285:H285)</f>
        <v>0</v>
      </c>
      <c r="J285" s="227"/>
      <c r="K285" s="227"/>
      <c r="L285" s="227"/>
      <c r="M285" s="227"/>
      <c r="N285" s="227"/>
      <c r="O285" s="227"/>
      <c r="P285" s="227"/>
      <c r="Q285" s="227"/>
      <c r="R285" s="227"/>
      <c r="S285" s="227"/>
      <c r="T285" s="227"/>
    </row>
    <row r="286" spans="1:20" ht="15" thickTop="1" thickBot="1">
      <c r="A286" s="227"/>
      <c r="B286" s="838" t="s">
        <v>822</v>
      </c>
      <c r="C286" s="839"/>
      <c r="D286" s="839"/>
      <c r="E286" s="839"/>
      <c r="F286" s="840"/>
      <c r="G286" s="47"/>
      <c r="H286" s="47"/>
      <c r="I286" s="283">
        <f>SUM(G286:H286)</f>
        <v>0</v>
      </c>
      <c r="J286" s="227"/>
      <c r="K286" s="227"/>
      <c r="L286" s="227"/>
      <c r="M286" s="227"/>
      <c r="N286" s="227"/>
      <c r="O286" s="227"/>
      <c r="P286" s="227"/>
      <c r="Q286" s="227"/>
      <c r="R286" s="227"/>
      <c r="S286" s="227"/>
      <c r="T286" s="227"/>
    </row>
    <row r="287" spans="1:20" ht="15" thickTop="1" thickBot="1">
      <c r="A287" s="227"/>
      <c r="B287" s="301" t="s">
        <v>919</v>
      </c>
      <c r="C287" s="302"/>
      <c r="D287" s="302"/>
      <c r="E287" s="302"/>
      <c r="F287" s="302"/>
      <c r="G287" s="47"/>
      <c r="H287" s="47"/>
      <c r="I287" s="283">
        <f>SUM(G287:H287)</f>
        <v>0</v>
      </c>
      <c r="J287" s="227"/>
      <c r="K287" s="227"/>
      <c r="L287" s="227"/>
      <c r="M287" s="227"/>
      <c r="N287" s="227"/>
      <c r="O287" s="227"/>
      <c r="P287" s="227"/>
      <c r="Q287" s="227"/>
      <c r="R287" s="227"/>
      <c r="S287" s="227"/>
      <c r="T287" s="227"/>
    </row>
    <row r="288" spans="1:20" ht="15" thickTop="1" thickBot="1">
      <c r="A288" s="227"/>
      <c r="B288" s="861" t="s">
        <v>920</v>
      </c>
      <c r="C288" s="861"/>
      <c r="D288" s="861"/>
      <c r="E288" s="861"/>
      <c r="F288" s="861"/>
      <c r="G288" s="47"/>
      <c r="H288" s="47"/>
      <c r="I288" s="283">
        <f>SUM(G288:H288)</f>
        <v>0</v>
      </c>
      <c r="J288" s="227"/>
      <c r="K288" s="227"/>
      <c r="L288" s="227"/>
      <c r="M288" s="227"/>
      <c r="N288" s="227"/>
      <c r="O288" s="227"/>
      <c r="P288" s="227"/>
      <c r="Q288" s="227"/>
      <c r="R288" s="227"/>
      <c r="S288" s="227"/>
      <c r="T288" s="227"/>
    </row>
    <row r="289" spans="1:20" ht="15" thickTop="1" thickBot="1">
      <c r="A289" s="227"/>
      <c r="B289" s="889" t="s">
        <v>277</v>
      </c>
      <c r="C289" s="890"/>
      <c r="D289" s="851"/>
      <c r="E289" s="852"/>
      <c r="F289" s="852"/>
      <c r="G289" s="47"/>
      <c r="H289" s="47"/>
      <c r="I289" s="283">
        <f t="shared" si="13"/>
        <v>0</v>
      </c>
      <c r="J289" s="227"/>
      <c r="K289" s="227"/>
      <c r="L289" s="227"/>
      <c r="M289" s="227"/>
      <c r="N289" s="227"/>
      <c r="O289" s="227"/>
      <c r="P289" s="227"/>
      <c r="Q289" s="227"/>
      <c r="R289" s="227"/>
      <c r="S289" s="227"/>
      <c r="T289" s="227"/>
    </row>
    <row r="290" spans="1:20" ht="15" thickTop="1" thickBot="1">
      <c r="A290" s="227"/>
      <c r="B290" s="849"/>
      <c r="C290" s="850"/>
      <c r="D290" s="851"/>
      <c r="E290" s="852"/>
      <c r="F290" s="852"/>
      <c r="G290" s="47"/>
      <c r="H290" s="47"/>
      <c r="I290" s="283">
        <f t="shared" si="13"/>
        <v>0</v>
      </c>
      <c r="J290" s="227"/>
      <c r="K290" s="227"/>
      <c r="L290" s="227"/>
      <c r="M290" s="227"/>
      <c r="N290" s="227"/>
      <c r="O290" s="227"/>
      <c r="P290" s="227"/>
      <c r="Q290" s="227"/>
      <c r="R290" s="227"/>
      <c r="S290" s="227"/>
      <c r="T290" s="227"/>
    </row>
    <row r="291" spans="1:20" ht="14.25" thickTop="1">
      <c r="A291" s="227"/>
      <c r="B291" s="887"/>
      <c r="C291" s="887"/>
      <c r="D291" s="887"/>
      <c r="E291" s="887"/>
      <c r="F291" s="234" t="s">
        <v>284</v>
      </c>
      <c r="G291" s="283">
        <f>SUM(G279:G290)</f>
        <v>0</v>
      </c>
      <c r="H291" s="283">
        <f>SUM(H279:H290)</f>
        <v>0</v>
      </c>
      <c r="I291" s="283">
        <f>SUM(I279:I290)</f>
        <v>0</v>
      </c>
      <c r="J291" s="227"/>
      <c r="K291" s="227"/>
      <c r="L291" s="227"/>
      <c r="M291" s="227"/>
      <c r="N291" s="227"/>
      <c r="O291" s="227"/>
      <c r="P291" s="227"/>
      <c r="Q291" s="227"/>
      <c r="R291" s="227"/>
      <c r="S291" s="227"/>
      <c r="T291" s="227"/>
    </row>
    <row r="292" spans="1:20">
      <c r="A292" s="227"/>
      <c r="B292" s="230"/>
      <c r="C292" s="227"/>
      <c r="D292" s="227"/>
      <c r="E292" s="227"/>
      <c r="F292" s="227"/>
      <c r="G292" s="227"/>
      <c r="H292" s="227"/>
      <c r="I292" s="227"/>
      <c r="J292" s="227"/>
      <c r="K292" s="227"/>
      <c r="L292" s="227"/>
      <c r="M292" s="227"/>
      <c r="N292" s="227"/>
      <c r="O292" s="227"/>
      <c r="P292" s="227"/>
      <c r="Q292" s="227"/>
      <c r="R292" s="227"/>
      <c r="S292" s="227"/>
      <c r="T292" s="227"/>
    </row>
    <row r="293" spans="1:20">
      <c r="A293" s="300" t="s">
        <v>1273</v>
      </c>
      <c r="B293" s="230"/>
      <c r="C293" s="227"/>
      <c r="D293" s="227"/>
      <c r="E293" s="227"/>
      <c r="F293" s="227"/>
      <c r="G293" s="227"/>
      <c r="H293" s="227"/>
      <c r="I293" s="227"/>
      <c r="J293" s="227"/>
      <c r="K293" s="227"/>
      <c r="L293" s="227"/>
      <c r="M293" s="227"/>
      <c r="N293" s="227"/>
      <c r="O293" s="227"/>
      <c r="P293" s="227"/>
      <c r="Q293" s="227"/>
      <c r="R293" s="227"/>
      <c r="S293" s="227"/>
      <c r="T293" s="227"/>
    </row>
    <row r="294" spans="1:20">
      <c r="A294" s="227"/>
      <c r="B294" s="230"/>
      <c r="C294" s="227"/>
      <c r="D294" s="227"/>
      <c r="E294" s="227"/>
      <c r="F294" s="227"/>
      <c r="G294" s="227"/>
      <c r="H294" s="227"/>
      <c r="I294" s="227"/>
      <c r="J294" s="227"/>
      <c r="K294" s="227"/>
      <c r="L294" s="227"/>
      <c r="M294" s="227"/>
      <c r="N294" s="227"/>
      <c r="O294" s="227"/>
      <c r="P294" s="227"/>
      <c r="Q294" s="227"/>
      <c r="R294" s="227"/>
      <c r="S294" s="227"/>
      <c r="T294" s="227"/>
    </row>
    <row r="295" spans="1:20" ht="14.25" thickBot="1">
      <c r="A295" s="227"/>
      <c r="B295" s="891" t="s">
        <v>1255</v>
      </c>
      <c r="C295" s="891"/>
      <c r="D295" s="891"/>
      <c r="E295" s="891"/>
      <c r="F295" s="891"/>
      <c r="G295" s="243" t="s">
        <v>1251</v>
      </c>
      <c r="H295" s="243" t="s">
        <v>1253</v>
      </c>
      <c r="I295" s="234" t="s">
        <v>284</v>
      </c>
      <c r="J295" s="227"/>
      <c r="K295" s="227"/>
      <c r="L295" s="227"/>
      <c r="M295" s="227"/>
      <c r="N295" s="227"/>
      <c r="O295" s="227"/>
      <c r="P295" s="227"/>
      <c r="Q295" s="227"/>
      <c r="R295" s="227"/>
      <c r="S295" s="227"/>
      <c r="T295" s="227"/>
    </row>
    <row r="296" spans="1:20" ht="15" thickTop="1" thickBot="1">
      <c r="A296" s="227"/>
      <c r="B296" s="861" t="s">
        <v>330</v>
      </c>
      <c r="C296" s="861"/>
      <c r="D296" s="861"/>
      <c r="E296" s="861"/>
      <c r="F296" s="861"/>
      <c r="G296" s="47"/>
      <c r="H296" s="47"/>
      <c r="I296" s="283">
        <f>SUM(G296:H296)</f>
        <v>0</v>
      </c>
      <c r="J296" s="227"/>
      <c r="K296" s="227"/>
      <c r="L296" s="227"/>
      <c r="M296" s="227"/>
      <c r="N296" s="227"/>
      <c r="O296" s="227"/>
      <c r="P296" s="227"/>
      <c r="Q296" s="227"/>
      <c r="R296" s="227"/>
      <c r="S296" s="227"/>
      <c r="T296" s="227"/>
    </row>
    <row r="297" spans="1:20" ht="15" thickTop="1" thickBot="1">
      <c r="A297" s="227"/>
      <c r="B297" s="861" t="s">
        <v>331</v>
      </c>
      <c r="C297" s="861"/>
      <c r="D297" s="861"/>
      <c r="E297" s="861"/>
      <c r="F297" s="861"/>
      <c r="G297" s="47"/>
      <c r="H297" s="47"/>
      <c r="I297" s="283">
        <f t="shared" ref="I297:I301" si="14">SUM(G297:H297)</f>
        <v>0</v>
      </c>
      <c r="J297" s="227"/>
      <c r="K297" s="227"/>
      <c r="L297" s="227"/>
      <c r="M297" s="227"/>
      <c r="N297" s="227"/>
      <c r="O297" s="227"/>
      <c r="P297" s="227"/>
      <c r="Q297" s="227"/>
      <c r="R297" s="227"/>
      <c r="S297" s="227"/>
      <c r="T297" s="227"/>
    </row>
    <row r="298" spans="1:20" ht="15" thickTop="1" thickBot="1">
      <c r="A298" s="227"/>
      <c r="B298" s="838" t="s">
        <v>821</v>
      </c>
      <c r="C298" s="839"/>
      <c r="D298" s="839"/>
      <c r="E298" s="839"/>
      <c r="F298" s="840"/>
      <c r="G298" s="47"/>
      <c r="H298" s="47"/>
      <c r="I298" s="283">
        <f t="shared" si="14"/>
        <v>0</v>
      </c>
      <c r="J298" s="227"/>
      <c r="K298" s="227"/>
      <c r="L298" s="227"/>
      <c r="M298" s="227"/>
      <c r="N298" s="227"/>
      <c r="O298" s="227"/>
      <c r="P298" s="227"/>
      <c r="Q298" s="227"/>
      <c r="R298" s="227"/>
      <c r="S298" s="227"/>
      <c r="T298" s="227"/>
    </row>
    <row r="299" spans="1:20" ht="15" thickTop="1" thickBot="1">
      <c r="A299" s="227"/>
      <c r="B299" s="861" t="s">
        <v>332</v>
      </c>
      <c r="C299" s="861"/>
      <c r="D299" s="861"/>
      <c r="E299" s="861"/>
      <c r="F299" s="861"/>
      <c r="G299" s="47"/>
      <c r="H299" s="47"/>
      <c r="I299" s="283">
        <f t="shared" si="14"/>
        <v>0</v>
      </c>
      <c r="J299" s="227"/>
      <c r="K299" s="227"/>
      <c r="L299" s="227"/>
      <c r="M299" s="227"/>
      <c r="N299" s="227"/>
      <c r="O299" s="227"/>
      <c r="P299" s="227"/>
      <c r="Q299" s="227"/>
      <c r="R299" s="227"/>
      <c r="S299" s="227"/>
      <c r="T299" s="227"/>
    </row>
    <row r="300" spans="1:20" ht="15" thickTop="1" thickBot="1">
      <c r="A300" s="227"/>
      <c r="B300" s="861" t="s">
        <v>333</v>
      </c>
      <c r="C300" s="861"/>
      <c r="D300" s="861"/>
      <c r="E300" s="861"/>
      <c r="F300" s="861"/>
      <c r="G300" s="47"/>
      <c r="H300" s="47"/>
      <c r="I300" s="283">
        <f t="shared" si="14"/>
        <v>0</v>
      </c>
      <c r="J300" s="227"/>
      <c r="K300" s="227"/>
      <c r="L300" s="227"/>
      <c r="M300" s="227"/>
      <c r="N300" s="227"/>
      <c r="O300" s="227"/>
      <c r="P300" s="227"/>
      <c r="Q300" s="227"/>
      <c r="R300" s="227"/>
      <c r="S300" s="227"/>
      <c r="T300" s="227"/>
    </row>
    <row r="301" spans="1:20" ht="15" thickTop="1" thickBot="1">
      <c r="A301" s="227"/>
      <c r="B301" s="861" t="s">
        <v>368</v>
      </c>
      <c r="C301" s="861"/>
      <c r="D301" s="861"/>
      <c r="E301" s="861"/>
      <c r="F301" s="861"/>
      <c r="G301" s="47"/>
      <c r="H301" s="47"/>
      <c r="I301" s="283">
        <f t="shared" si="14"/>
        <v>0</v>
      </c>
      <c r="J301" s="227"/>
      <c r="K301" s="227"/>
      <c r="L301" s="227"/>
      <c r="M301" s="227"/>
      <c r="N301" s="227"/>
      <c r="O301" s="227"/>
      <c r="P301" s="227"/>
      <c r="Q301" s="227"/>
      <c r="R301" s="227"/>
      <c r="S301" s="227"/>
      <c r="T301" s="227"/>
    </row>
    <row r="302" spans="1:20" ht="15" thickTop="1" thickBot="1">
      <c r="A302" s="227"/>
      <c r="B302" s="838" t="s">
        <v>1085</v>
      </c>
      <c r="C302" s="839"/>
      <c r="D302" s="839"/>
      <c r="E302" s="839"/>
      <c r="F302" s="840"/>
      <c r="G302" s="47"/>
      <c r="H302" s="47"/>
      <c r="I302" s="283">
        <f>SUM(G302:H302)</f>
        <v>0</v>
      </c>
      <c r="J302" s="227"/>
      <c r="K302" s="227"/>
      <c r="L302" s="227"/>
      <c r="M302" s="227"/>
      <c r="N302" s="227"/>
      <c r="O302" s="227"/>
      <c r="P302" s="227"/>
      <c r="Q302" s="227"/>
      <c r="R302" s="227"/>
      <c r="S302" s="227"/>
      <c r="T302" s="227"/>
    </row>
    <row r="303" spans="1:20" ht="15" thickTop="1" thickBot="1">
      <c r="A303" s="227"/>
      <c r="B303" s="838" t="s">
        <v>822</v>
      </c>
      <c r="C303" s="839"/>
      <c r="D303" s="839"/>
      <c r="E303" s="839"/>
      <c r="F303" s="840"/>
      <c r="G303" s="47"/>
      <c r="H303" s="47"/>
      <c r="I303" s="283">
        <f>SUM(G303:H303)</f>
        <v>0</v>
      </c>
      <c r="J303" s="227"/>
      <c r="K303" s="227"/>
      <c r="L303" s="227"/>
      <c r="M303" s="227"/>
      <c r="N303" s="227"/>
      <c r="O303" s="227"/>
      <c r="P303" s="227"/>
      <c r="Q303" s="227"/>
      <c r="R303" s="227"/>
      <c r="S303" s="227"/>
      <c r="T303" s="227"/>
    </row>
    <row r="304" spans="1:20" ht="15" thickTop="1" thickBot="1">
      <c r="A304" s="227"/>
      <c r="B304" s="301" t="s">
        <v>919</v>
      </c>
      <c r="C304" s="302"/>
      <c r="D304" s="302"/>
      <c r="E304" s="302"/>
      <c r="F304" s="302"/>
      <c r="G304" s="47"/>
      <c r="H304" s="47"/>
      <c r="I304" s="283">
        <f>SUM(G304:H304)</f>
        <v>0</v>
      </c>
      <c r="J304" s="227"/>
      <c r="K304" s="227"/>
      <c r="L304" s="227"/>
      <c r="M304" s="227"/>
      <c r="N304" s="227"/>
      <c r="O304" s="227"/>
      <c r="P304" s="227"/>
      <c r="Q304" s="227"/>
      <c r="R304" s="227"/>
      <c r="S304" s="227"/>
      <c r="T304" s="227"/>
    </row>
    <row r="305" spans="1:20" ht="15" thickTop="1" thickBot="1">
      <c r="A305" s="227"/>
      <c r="B305" s="861" t="s">
        <v>920</v>
      </c>
      <c r="C305" s="861"/>
      <c r="D305" s="861"/>
      <c r="E305" s="861"/>
      <c r="F305" s="861"/>
      <c r="G305" s="47"/>
      <c r="H305" s="47"/>
      <c r="I305" s="283">
        <f>SUM(G305:H305)</f>
        <v>0</v>
      </c>
      <c r="J305" s="227"/>
      <c r="K305" s="227"/>
      <c r="L305" s="227"/>
      <c r="M305" s="227"/>
      <c r="N305" s="227"/>
      <c r="O305" s="227"/>
      <c r="P305" s="227"/>
      <c r="Q305" s="227"/>
      <c r="R305" s="227"/>
      <c r="S305" s="227"/>
      <c r="T305" s="227"/>
    </row>
    <row r="306" spans="1:20" ht="15" thickTop="1" thickBot="1">
      <c r="A306" s="227"/>
      <c r="B306" s="889" t="s">
        <v>277</v>
      </c>
      <c r="C306" s="890"/>
      <c r="D306" s="851"/>
      <c r="E306" s="852"/>
      <c r="F306" s="852"/>
      <c r="G306" s="47"/>
      <c r="H306" s="47"/>
      <c r="I306" s="283">
        <f t="shared" ref="I306:I307" si="15">SUM(G306:H306)</f>
        <v>0</v>
      </c>
      <c r="J306" s="227"/>
      <c r="K306" s="227"/>
      <c r="L306" s="227"/>
      <c r="M306" s="227"/>
      <c r="N306" s="227"/>
      <c r="O306" s="227"/>
      <c r="P306" s="227"/>
      <c r="Q306" s="227"/>
      <c r="R306" s="227"/>
      <c r="S306" s="227"/>
      <c r="T306" s="227"/>
    </row>
    <row r="307" spans="1:20" ht="15" thickTop="1" thickBot="1">
      <c r="A307" s="227"/>
      <c r="B307" s="849"/>
      <c r="C307" s="850"/>
      <c r="D307" s="851"/>
      <c r="E307" s="852"/>
      <c r="F307" s="852"/>
      <c r="G307" s="47"/>
      <c r="H307" s="47"/>
      <c r="I307" s="283">
        <f t="shared" si="15"/>
        <v>0</v>
      </c>
      <c r="J307" s="227"/>
      <c r="K307" s="227"/>
      <c r="L307" s="227"/>
      <c r="M307" s="227"/>
      <c r="N307" s="227"/>
      <c r="O307" s="227"/>
      <c r="P307" s="227"/>
      <c r="Q307" s="227"/>
      <c r="R307" s="227"/>
      <c r="S307" s="227"/>
      <c r="T307" s="227"/>
    </row>
    <row r="308" spans="1:20" ht="14.25" thickTop="1">
      <c r="A308" s="227"/>
      <c r="B308" s="887"/>
      <c r="C308" s="887"/>
      <c r="D308" s="887"/>
      <c r="E308" s="887"/>
      <c r="F308" s="234" t="s">
        <v>284</v>
      </c>
      <c r="G308" s="283">
        <f>SUM(G296:G307)</f>
        <v>0</v>
      </c>
      <c r="H308" s="283">
        <f>SUM(H296:H307)</f>
        <v>0</v>
      </c>
      <c r="I308" s="283">
        <f>SUM(I296:I307)</f>
        <v>0</v>
      </c>
      <c r="J308" s="227"/>
      <c r="K308" s="227"/>
      <c r="L308" s="227"/>
      <c r="M308" s="227"/>
      <c r="N308" s="227"/>
      <c r="O308" s="227"/>
      <c r="P308" s="227"/>
      <c r="Q308" s="227"/>
      <c r="R308" s="227"/>
      <c r="S308" s="227"/>
      <c r="T308" s="227"/>
    </row>
    <row r="309" spans="1:20">
      <c r="A309" s="227"/>
      <c r="B309" s="230"/>
      <c r="C309" s="227"/>
      <c r="D309" s="227"/>
      <c r="E309" s="227"/>
      <c r="F309" s="227"/>
      <c r="G309" s="227"/>
      <c r="H309" s="227"/>
      <c r="I309" s="227"/>
      <c r="J309" s="227"/>
      <c r="K309" s="227"/>
      <c r="L309" s="227"/>
      <c r="M309" s="227"/>
      <c r="N309" s="227"/>
      <c r="O309" s="227"/>
      <c r="P309" s="227"/>
      <c r="Q309" s="227"/>
      <c r="R309" s="227"/>
      <c r="S309" s="227"/>
      <c r="T309" s="227"/>
    </row>
    <row r="310" spans="1:20">
      <c r="A310" s="300" t="s">
        <v>1269</v>
      </c>
      <c r="B310" s="230"/>
      <c r="C310" s="227"/>
      <c r="D310" s="227"/>
      <c r="E310" s="227"/>
      <c r="F310" s="227"/>
      <c r="G310" s="227"/>
      <c r="H310" s="227"/>
      <c r="I310" s="227"/>
      <c r="J310" s="227"/>
      <c r="K310" s="227"/>
      <c r="L310" s="227"/>
      <c r="M310" s="227"/>
      <c r="N310" s="227"/>
      <c r="O310" s="227"/>
      <c r="P310" s="227"/>
      <c r="Q310" s="227"/>
      <c r="R310" s="227"/>
      <c r="S310" s="227"/>
      <c r="T310" s="227"/>
    </row>
    <row r="311" spans="1:20">
      <c r="A311" s="227"/>
      <c r="B311" s="230"/>
      <c r="C311" s="227"/>
      <c r="D311" s="227"/>
      <c r="E311" s="227"/>
      <c r="F311" s="227"/>
      <c r="G311" s="227"/>
      <c r="H311" s="227"/>
      <c r="I311" s="227"/>
      <c r="J311" s="227"/>
      <c r="K311" s="227"/>
      <c r="L311" s="227"/>
      <c r="M311" s="227"/>
      <c r="N311" s="227"/>
      <c r="O311" s="227"/>
      <c r="P311" s="227"/>
      <c r="Q311" s="227"/>
      <c r="R311" s="227"/>
      <c r="S311" s="227"/>
      <c r="T311" s="227"/>
    </row>
    <row r="312" spans="1:20" ht="14.25" thickBot="1">
      <c r="A312" s="227"/>
      <c r="B312" s="891" t="s">
        <v>1256</v>
      </c>
      <c r="C312" s="891"/>
      <c r="D312" s="891"/>
      <c r="E312" s="891"/>
      <c r="F312" s="891"/>
      <c r="G312" s="243" t="s">
        <v>1251</v>
      </c>
      <c r="H312" s="243" t="s">
        <v>1253</v>
      </c>
      <c r="I312" s="234" t="s">
        <v>284</v>
      </c>
      <c r="J312" s="227"/>
      <c r="K312" s="227"/>
      <c r="L312" s="227"/>
      <c r="M312" s="227"/>
      <c r="N312" s="227"/>
      <c r="O312" s="227"/>
      <c r="P312" s="227"/>
      <c r="Q312" s="227"/>
      <c r="R312" s="227"/>
      <c r="S312" s="227"/>
      <c r="T312" s="227"/>
    </row>
    <row r="313" spans="1:20" ht="15" thickTop="1" thickBot="1">
      <c r="A313" s="227"/>
      <c r="B313" s="861" t="s">
        <v>330</v>
      </c>
      <c r="C313" s="861"/>
      <c r="D313" s="861"/>
      <c r="E313" s="861"/>
      <c r="F313" s="861"/>
      <c r="G313" s="47"/>
      <c r="H313" s="47"/>
      <c r="I313" s="283">
        <f>SUM(G313:H313)</f>
        <v>0</v>
      </c>
      <c r="J313" s="227"/>
      <c r="K313" s="227"/>
      <c r="L313" s="227"/>
      <c r="M313" s="227"/>
      <c r="N313" s="227"/>
      <c r="O313" s="227"/>
      <c r="P313" s="227"/>
      <c r="Q313" s="227"/>
      <c r="R313" s="227"/>
      <c r="S313" s="227"/>
      <c r="T313" s="227"/>
    </row>
    <row r="314" spans="1:20" ht="15" thickTop="1" thickBot="1">
      <c r="A314" s="227"/>
      <c r="B314" s="861" t="s">
        <v>331</v>
      </c>
      <c r="C314" s="861"/>
      <c r="D314" s="861"/>
      <c r="E314" s="861"/>
      <c r="F314" s="861"/>
      <c r="G314" s="47"/>
      <c r="H314" s="47"/>
      <c r="I314" s="283">
        <f t="shared" ref="I314:I318" si="16">SUM(G314:H314)</f>
        <v>0</v>
      </c>
      <c r="J314" s="227"/>
      <c r="K314" s="227"/>
      <c r="L314" s="227"/>
      <c r="M314" s="227"/>
      <c r="N314" s="227"/>
      <c r="O314" s="227"/>
      <c r="P314" s="227"/>
      <c r="Q314" s="227"/>
      <c r="R314" s="227"/>
      <c r="S314" s="227"/>
      <c r="T314" s="227"/>
    </row>
    <row r="315" spans="1:20" ht="15" thickTop="1" thickBot="1">
      <c r="A315" s="227"/>
      <c r="B315" s="838" t="s">
        <v>821</v>
      </c>
      <c r="C315" s="839"/>
      <c r="D315" s="839"/>
      <c r="E315" s="839"/>
      <c r="F315" s="840"/>
      <c r="G315" s="47"/>
      <c r="H315" s="47"/>
      <c r="I315" s="283">
        <f t="shared" si="16"/>
        <v>0</v>
      </c>
      <c r="J315" s="227"/>
      <c r="K315" s="227"/>
      <c r="L315" s="227"/>
      <c r="M315" s="227"/>
      <c r="N315" s="227"/>
      <c r="O315" s="227"/>
      <c r="P315" s="227"/>
      <c r="Q315" s="227"/>
      <c r="R315" s="227"/>
      <c r="S315" s="227"/>
      <c r="T315" s="227"/>
    </row>
    <row r="316" spans="1:20" ht="15" thickTop="1" thickBot="1">
      <c r="A316" s="227"/>
      <c r="B316" s="861" t="s">
        <v>332</v>
      </c>
      <c r="C316" s="861"/>
      <c r="D316" s="861"/>
      <c r="E316" s="861"/>
      <c r="F316" s="861"/>
      <c r="G316" s="47"/>
      <c r="H316" s="47"/>
      <c r="I316" s="283">
        <f t="shared" si="16"/>
        <v>0</v>
      </c>
      <c r="J316" s="227"/>
      <c r="K316" s="227"/>
      <c r="L316" s="227"/>
      <c r="M316" s="227"/>
      <c r="N316" s="227"/>
      <c r="O316" s="227"/>
      <c r="P316" s="227"/>
      <c r="Q316" s="227"/>
      <c r="R316" s="227"/>
      <c r="S316" s="227"/>
      <c r="T316" s="227"/>
    </row>
    <row r="317" spans="1:20" ht="15" thickTop="1" thickBot="1">
      <c r="A317" s="227"/>
      <c r="B317" s="861" t="s">
        <v>333</v>
      </c>
      <c r="C317" s="861"/>
      <c r="D317" s="861"/>
      <c r="E317" s="861"/>
      <c r="F317" s="861"/>
      <c r="G317" s="47"/>
      <c r="H317" s="47"/>
      <c r="I317" s="283">
        <f t="shared" si="16"/>
        <v>0</v>
      </c>
      <c r="J317" s="227"/>
      <c r="K317" s="227"/>
      <c r="L317" s="227"/>
      <c r="M317" s="227"/>
      <c r="N317" s="227"/>
      <c r="O317" s="227"/>
      <c r="P317" s="227"/>
      <c r="Q317" s="227"/>
      <c r="R317" s="227"/>
      <c r="S317" s="227"/>
      <c r="T317" s="227"/>
    </row>
    <row r="318" spans="1:20" ht="15" thickTop="1" thickBot="1">
      <c r="A318" s="227"/>
      <c r="B318" s="861" t="s">
        <v>368</v>
      </c>
      <c r="C318" s="861"/>
      <c r="D318" s="861"/>
      <c r="E318" s="861"/>
      <c r="F318" s="861"/>
      <c r="G318" s="47"/>
      <c r="H318" s="47"/>
      <c r="I318" s="283">
        <f t="shared" si="16"/>
        <v>0</v>
      </c>
      <c r="J318" s="227"/>
      <c r="K318" s="227"/>
      <c r="L318" s="227"/>
      <c r="M318" s="227"/>
      <c r="N318" s="227"/>
      <c r="O318" s="227"/>
      <c r="P318" s="227"/>
      <c r="Q318" s="227"/>
      <c r="R318" s="227"/>
      <c r="S318" s="227"/>
      <c r="T318" s="227"/>
    </row>
    <row r="319" spans="1:20" ht="15" thickTop="1" thickBot="1">
      <c r="A319" s="227"/>
      <c r="B319" s="838" t="s">
        <v>1085</v>
      </c>
      <c r="C319" s="839"/>
      <c r="D319" s="839"/>
      <c r="E319" s="839"/>
      <c r="F319" s="840"/>
      <c r="G319" s="47"/>
      <c r="H319" s="47"/>
      <c r="I319" s="283">
        <f>SUM(G319:H319)</f>
        <v>0</v>
      </c>
      <c r="J319" s="227"/>
      <c r="K319" s="227"/>
      <c r="L319" s="227"/>
      <c r="M319" s="227"/>
      <c r="N319" s="227"/>
      <c r="O319" s="227"/>
      <c r="P319" s="227"/>
      <c r="Q319" s="227"/>
      <c r="R319" s="227"/>
      <c r="S319" s="227"/>
      <c r="T319" s="227"/>
    </row>
    <row r="320" spans="1:20" ht="15" thickTop="1" thickBot="1">
      <c r="A320" s="227"/>
      <c r="B320" s="838" t="s">
        <v>822</v>
      </c>
      <c r="C320" s="839"/>
      <c r="D320" s="839"/>
      <c r="E320" s="839"/>
      <c r="F320" s="840"/>
      <c r="G320" s="47"/>
      <c r="H320" s="47"/>
      <c r="I320" s="283">
        <f>SUM(G320:H320)</f>
        <v>0</v>
      </c>
      <c r="J320" s="227"/>
      <c r="K320" s="227"/>
      <c r="L320" s="227"/>
      <c r="M320" s="227"/>
      <c r="N320" s="227"/>
      <c r="O320" s="227"/>
      <c r="P320" s="227"/>
      <c r="Q320" s="227"/>
      <c r="R320" s="227"/>
      <c r="S320" s="227"/>
      <c r="T320" s="227"/>
    </row>
    <row r="321" spans="1:20" ht="15" thickTop="1" thickBot="1">
      <c r="A321" s="227"/>
      <c r="B321" s="301" t="s">
        <v>919</v>
      </c>
      <c r="C321" s="302"/>
      <c r="D321" s="302"/>
      <c r="E321" s="302"/>
      <c r="F321" s="302"/>
      <c r="G321" s="47"/>
      <c r="H321" s="47"/>
      <c r="I321" s="283">
        <f>SUM(G321:H321)</f>
        <v>0</v>
      </c>
      <c r="J321" s="227"/>
      <c r="K321" s="227"/>
      <c r="L321" s="227"/>
      <c r="M321" s="227"/>
      <c r="N321" s="227"/>
      <c r="O321" s="227"/>
      <c r="P321" s="227"/>
      <c r="Q321" s="227"/>
      <c r="R321" s="227"/>
      <c r="S321" s="227"/>
      <c r="T321" s="227"/>
    </row>
    <row r="322" spans="1:20" ht="15" thickTop="1" thickBot="1">
      <c r="A322" s="227"/>
      <c r="B322" s="861" t="s">
        <v>920</v>
      </c>
      <c r="C322" s="861"/>
      <c r="D322" s="861"/>
      <c r="E322" s="861"/>
      <c r="F322" s="861"/>
      <c r="G322" s="47"/>
      <c r="H322" s="47"/>
      <c r="I322" s="283">
        <f>SUM(G322:H322)</f>
        <v>0</v>
      </c>
      <c r="J322" s="227"/>
      <c r="K322" s="227"/>
      <c r="L322" s="227"/>
      <c r="M322" s="227"/>
      <c r="N322" s="227"/>
      <c r="O322" s="227"/>
      <c r="P322" s="227"/>
      <c r="Q322" s="227"/>
      <c r="R322" s="227"/>
      <c r="S322" s="227"/>
      <c r="T322" s="227"/>
    </row>
    <row r="323" spans="1:20" ht="15" thickTop="1" thickBot="1">
      <c r="A323" s="227"/>
      <c r="B323" s="889" t="s">
        <v>277</v>
      </c>
      <c r="C323" s="890"/>
      <c r="D323" s="851"/>
      <c r="E323" s="852"/>
      <c r="F323" s="852"/>
      <c r="G323" s="47"/>
      <c r="H323" s="47"/>
      <c r="I323" s="283">
        <f t="shared" ref="I323:I325" si="17">SUM(G323:H323)</f>
        <v>0</v>
      </c>
      <c r="J323" s="227"/>
      <c r="K323" s="227"/>
      <c r="L323" s="227"/>
      <c r="M323" s="227"/>
      <c r="N323" s="227"/>
      <c r="O323" s="227"/>
      <c r="P323" s="227"/>
      <c r="Q323" s="227"/>
      <c r="R323" s="227"/>
      <c r="S323" s="227"/>
      <c r="T323" s="227"/>
    </row>
    <row r="324" spans="1:20" ht="15" thickTop="1" thickBot="1">
      <c r="A324" s="227"/>
      <c r="B324" s="849"/>
      <c r="C324" s="850"/>
      <c r="D324" s="851"/>
      <c r="E324" s="852"/>
      <c r="F324" s="852"/>
      <c r="G324" s="47"/>
      <c r="H324" s="47"/>
      <c r="I324" s="283">
        <f t="shared" si="17"/>
        <v>0</v>
      </c>
      <c r="J324" s="227"/>
      <c r="K324" s="227"/>
      <c r="L324" s="227"/>
      <c r="M324" s="227"/>
      <c r="N324" s="227"/>
      <c r="O324" s="227"/>
      <c r="P324" s="227"/>
      <c r="Q324" s="227"/>
      <c r="R324" s="227"/>
      <c r="S324" s="227"/>
      <c r="T324" s="227"/>
    </row>
    <row r="325" spans="1:20" ht="15" thickTop="1" thickBot="1">
      <c r="A325" s="227"/>
      <c r="B325" s="861" t="s">
        <v>1257</v>
      </c>
      <c r="C325" s="861"/>
      <c r="D325" s="861"/>
      <c r="E325" s="861"/>
      <c r="F325" s="861"/>
      <c r="G325" s="47"/>
      <c r="H325" s="47"/>
      <c r="I325" s="283">
        <f t="shared" si="17"/>
        <v>0</v>
      </c>
      <c r="J325" s="227"/>
      <c r="K325" s="227"/>
      <c r="L325" s="227"/>
      <c r="M325" s="227"/>
      <c r="N325" s="227"/>
      <c r="O325" s="227"/>
      <c r="P325" s="227"/>
      <c r="Q325" s="227"/>
      <c r="R325" s="227"/>
      <c r="S325" s="227"/>
      <c r="T325" s="227"/>
    </row>
    <row r="326" spans="1:20" ht="14.25" thickTop="1">
      <c r="A326" s="227"/>
      <c r="B326" s="887"/>
      <c r="C326" s="887"/>
      <c r="D326" s="887"/>
      <c r="E326" s="887"/>
      <c r="F326" s="234" t="s">
        <v>284</v>
      </c>
      <c r="G326" s="283">
        <f>SUM(G313:G325)</f>
        <v>0</v>
      </c>
      <c r="H326" s="283">
        <f>SUM(H313:H325)</f>
        <v>0</v>
      </c>
      <c r="I326" s="283">
        <f>SUM(I313:I325)</f>
        <v>0</v>
      </c>
      <c r="J326" s="227"/>
      <c r="K326" s="227"/>
      <c r="L326" s="227"/>
      <c r="M326" s="227"/>
      <c r="N326" s="227"/>
      <c r="O326" s="227"/>
      <c r="P326" s="227"/>
      <c r="Q326" s="227"/>
      <c r="R326" s="227"/>
      <c r="S326" s="227"/>
      <c r="T326" s="227"/>
    </row>
    <row r="327" spans="1:20">
      <c r="A327" s="227"/>
      <c r="B327" s="230"/>
      <c r="C327" s="227"/>
      <c r="D327" s="227"/>
      <c r="E327" s="227"/>
      <c r="F327" s="227"/>
      <c r="G327" s="227"/>
      <c r="H327" s="227"/>
      <c r="I327" s="227"/>
      <c r="J327" s="227"/>
      <c r="K327" s="227"/>
      <c r="L327" s="227"/>
      <c r="M327" s="227"/>
      <c r="N327" s="227"/>
      <c r="O327" s="227"/>
      <c r="P327" s="227"/>
      <c r="Q327" s="227"/>
      <c r="R327" s="227"/>
      <c r="S327" s="227"/>
      <c r="T327" s="227"/>
    </row>
    <row r="328" spans="1:20">
      <c r="A328" s="230" t="s">
        <v>1270</v>
      </c>
      <c r="B328" s="227"/>
      <c r="C328" s="227"/>
      <c r="D328" s="227"/>
      <c r="E328" s="227"/>
      <c r="F328" s="227"/>
      <c r="G328" s="227"/>
      <c r="H328" s="227"/>
      <c r="I328" s="233"/>
      <c r="J328" s="227"/>
      <c r="K328" s="227"/>
      <c r="L328" s="227"/>
      <c r="M328" s="227"/>
      <c r="N328" s="227"/>
      <c r="O328" s="227"/>
      <c r="P328" s="227"/>
      <c r="Q328" s="227"/>
      <c r="R328" s="227"/>
      <c r="S328" s="227"/>
      <c r="T328" s="227"/>
    </row>
    <row r="329" spans="1:20" ht="14.25" thickBot="1">
      <c r="A329" s="230"/>
      <c r="B329" s="227"/>
      <c r="C329" s="227"/>
      <c r="D329" s="227"/>
      <c r="E329" s="227"/>
      <c r="F329" s="227"/>
      <c r="G329" s="227"/>
      <c r="H329" s="227"/>
      <c r="I329" s="243" t="s">
        <v>1251</v>
      </c>
      <c r="J329" s="243" t="s">
        <v>1253</v>
      </c>
      <c r="K329" s="284"/>
      <c r="L329" s="227"/>
      <c r="M329" s="227"/>
      <c r="N329" s="227"/>
      <c r="O329" s="227"/>
      <c r="P329" s="227"/>
      <c r="Q329" s="227"/>
      <c r="R329" s="227"/>
      <c r="S329" s="227"/>
      <c r="T329" s="227"/>
    </row>
    <row r="330" spans="1:20" ht="15" thickTop="1" thickBot="1">
      <c r="A330" s="227"/>
      <c r="B330" s="230" t="s">
        <v>334</v>
      </c>
      <c r="C330" s="230"/>
      <c r="D330" s="227" t="s">
        <v>47</v>
      </c>
      <c r="E330" s="227" t="s">
        <v>335</v>
      </c>
      <c r="F330" s="227" t="s">
        <v>335</v>
      </c>
      <c r="G330" s="227" t="s">
        <v>335</v>
      </c>
      <c r="H330" s="227" t="s">
        <v>335</v>
      </c>
      <c r="I330" s="47"/>
      <c r="J330" s="47"/>
      <c r="K330" s="227" t="s">
        <v>247</v>
      </c>
      <c r="L330" s="227"/>
      <c r="M330" s="227"/>
      <c r="N330" s="227"/>
      <c r="O330" s="227"/>
      <c r="P330" s="227"/>
      <c r="Q330" s="227"/>
      <c r="R330" s="227"/>
      <c r="S330" s="227"/>
      <c r="T330" s="227"/>
    </row>
    <row r="331" spans="1:20" ht="15" thickTop="1" thickBot="1">
      <c r="A331" s="227"/>
      <c r="B331" s="230" t="s">
        <v>671</v>
      </c>
      <c r="C331" s="230"/>
      <c r="D331" s="227" t="s">
        <v>280</v>
      </c>
      <c r="E331" s="227" t="s">
        <v>280</v>
      </c>
      <c r="F331" s="227" t="s">
        <v>280</v>
      </c>
      <c r="G331" s="227" t="s">
        <v>280</v>
      </c>
      <c r="H331" s="227" t="s">
        <v>280</v>
      </c>
      <c r="I331" s="47"/>
      <c r="J331" s="47"/>
      <c r="K331" s="227" t="s">
        <v>247</v>
      </c>
      <c r="L331" s="227"/>
      <c r="M331" s="227"/>
      <c r="N331" s="227"/>
      <c r="O331" s="227"/>
      <c r="P331" s="227"/>
      <c r="Q331" s="227"/>
      <c r="R331" s="227"/>
      <c r="S331" s="227"/>
      <c r="T331" s="227"/>
    </row>
    <row r="332" spans="1:20" ht="15" thickTop="1" thickBot="1">
      <c r="A332" s="227"/>
      <c r="B332" s="230" t="s">
        <v>337</v>
      </c>
      <c r="C332" s="230"/>
      <c r="D332" s="227" t="s">
        <v>280</v>
      </c>
      <c r="E332" s="227" t="s">
        <v>280</v>
      </c>
      <c r="F332" s="227" t="s">
        <v>280</v>
      </c>
      <c r="G332" s="227" t="s">
        <v>280</v>
      </c>
      <c r="H332" s="227" t="s">
        <v>280</v>
      </c>
      <c r="I332" s="47"/>
      <c r="J332" s="47"/>
      <c r="K332" s="227" t="s">
        <v>247</v>
      </c>
      <c r="L332" s="227"/>
      <c r="M332" s="227"/>
      <c r="N332" s="227"/>
      <c r="O332" s="227"/>
      <c r="P332" s="227"/>
      <c r="Q332" s="227"/>
      <c r="R332" s="227"/>
      <c r="S332" s="227"/>
      <c r="T332" s="227"/>
    </row>
    <row r="333" spans="1:20" ht="15" thickTop="1" thickBot="1">
      <c r="A333" s="227"/>
      <c r="B333" s="230" t="s">
        <v>338</v>
      </c>
      <c r="C333" s="230"/>
      <c r="D333" s="227" t="s">
        <v>280</v>
      </c>
      <c r="E333" s="227" t="s">
        <v>280</v>
      </c>
      <c r="F333" s="227" t="s">
        <v>280</v>
      </c>
      <c r="G333" s="227" t="s">
        <v>280</v>
      </c>
      <c r="H333" s="227" t="s">
        <v>280</v>
      </c>
      <c r="I333" s="47"/>
      <c r="J333" s="47"/>
      <c r="K333" s="227" t="s">
        <v>247</v>
      </c>
      <c r="L333" s="227"/>
      <c r="M333" s="227"/>
      <c r="N333" s="227"/>
      <c r="O333" s="227"/>
      <c r="P333" s="227"/>
      <c r="Q333" s="227"/>
      <c r="R333" s="227"/>
      <c r="S333" s="227"/>
      <c r="T333" s="227"/>
    </row>
    <row r="334" spans="1:20" ht="15" thickTop="1" thickBot="1">
      <c r="A334" s="227"/>
      <c r="B334" s="230" t="s">
        <v>339</v>
      </c>
      <c r="C334" s="230"/>
      <c r="D334" s="227" t="s">
        <v>280</v>
      </c>
      <c r="E334" s="227" t="s">
        <v>280</v>
      </c>
      <c r="F334" s="227" t="s">
        <v>280</v>
      </c>
      <c r="G334" s="227" t="s">
        <v>280</v>
      </c>
      <c r="H334" s="227" t="s">
        <v>280</v>
      </c>
      <c r="I334" s="47"/>
      <c r="J334" s="47"/>
      <c r="K334" s="227" t="s">
        <v>247</v>
      </c>
      <c r="L334" s="227"/>
      <c r="M334" s="227"/>
      <c r="N334" s="227"/>
      <c r="O334" s="227"/>
      <c r="P334" s="227"/>
      <c r="Q334" s="227"/>
      <c r="R334" s="227"/>
      <c r="S334" s="227"/>
      <c r="T334" s="227"/>
    </row>
    <row r="335" spans="1:20" ht="15" thickTop="1" thickBot="1">
      <c r="A335" s="227"/>
      <c r="B335" s="230" t="s">
        <v>340</v>
      </c>
      <c r="C335" s="230"/>
      <c r="D335" s="227" t="s">
        <v>280</v>
      </c>
      <c r="E335" s="227" t="s">
        <v>280</v>
      </c>
      <c r="F335" s="227" t="s">
        <v>280</v>
      </c>
      <c r="G335" s="227" t="s">
        <v>280</v>
      </c>
      <c r="H335" s="227" t="s">
        <v>280</v>
      </c>
      <c r="I335" s="47"/>
      <c r="J335" s="47"/>
      <c r="K335" s="227" t="s">
        <v>247</v>
      </c>
      <c r="L335" s="227"/>
      <c r="M335" s="227"/>
      <c r="N335" s="227"/>
      <c r="O335" s="227"/>
      <c r="P335" s="227"/>
      <c r="Q335" s="227"/>
      <c r="R335" s="227"/>
      <c r="S335" s="227"/>
      <c r="T335" s="227"/>
    </row>
    <row r="336" spans="1:20" ht="15" thickTop="1" thickBot="1">
      <c r="A336" s="227"/>
      <c r="B336" s="230" t="s">
        <v>670</v>
      </c>
      <c r="C336" s="230"/>
      <c r="D336" s="227"/>
      <c r="E336" s="227" t="s">
        <v>280</v>
      </c>
      <c r="F336" s="227" t="s">
        <v>280</v>
      </c>
      <c r="G336" s="227" t="s">
        <v>280</v>
      </c>
      <c r="H336" s="227" t="s">
        <v>280</v>
      </c>
      <c r="I336" s="47"/>
      <c r="J336" s="47"/>
      <c r="K336" s="227" t="s">
        <v>247</v>
      </c>
      <c r="L336" s="227"/>
      <c r="M336" s="227"/>
      <c r="N336" s="227"/>
      <c r="O336" s="227"/>
      <c r="P336" s="227"/>
      <c r="Q336" s="227"/>
      <c r="R336" s="227"/>
      <c r="S336" s="227"/>
      <c r="T336" s="227"/>
    </row>
    <row r="337" spans="1:20" ht="15" thickTop="1" thickBot="1">
      <c r="A337" s="227"/>
      <c r="B337" s="230" t="s">
        <v>341</v>
      </c>
      <c r="C337" s="230"/>
      <c r="D337" s="227"/>
      <c r="E337" s="227" t="s">
        <v>280</v>
      </c>
      <c r="F337" s="227" t="s">
        <v>280</v>
      </c>
      <c r="G337" s="227" t="s">
        <v>280</v>
      </c>
      <c r="H337" s="227" t="s">
        <v>280</v>
      </c>
      <c r="I337" s="47"/>
      <c r="J337" s="47"/>
      <c r="K337" s="227" t="s">
        <v>247</v>
      </c>
      <c r="L337" s="227"/>
      <c r="M337" s="227"/>
      <c r="N337" s="227"/>
      <c r="O337" s="227"/>
      <c r="P337" s="227"/>
      <c r="Q337" s="227"/>
      <c r="R337" s="227"/>
      <c r="S337" s="227"/>
      <c r="T337" s="227"/>
    </row>
    <row r="338" spans="1:20" ht="15" thickTop="1" thickBot="1">
      <c r="A338" s="227"/>
      <c r="B338" s="230" t="s">
        <v>1172</v>
      </c>
      <c r="C338" s="230"/>
      <c r="D338" s="227"/>
      <c r="E338" s="227" t="s">
        <v>280</v>
      </c>
      <c r="F338" s="227" t="s">
        <v>280</v>
      </c>
      <c r="G338" s="227" t="s">
        <v>280</v>
      </c>
      <c r="H338" s="227" t="s">
        <v>280</v>
      </c>
      <c r="I338" s="47"/>
      <c r="J338" s="47"/>
      <c r="K338" s="227" t="s">
        <v>247</v>
      </c>
      <c r="L338" s="227"/>
      <c r="M338" s="227"/>
      <c r="N338" s="227"/>
      <c r="O338" s="227"/>
      <c r="P338" s="227"/>
      <c r="Q338" s="227"/>
      <c r="R338" s="227"/>
      <c r="S338" s="227"/>
      <c r="T338" s="227"/>
    </row>
    <row r="339" spans="1:20" ht="15" thickTop="1" thickBot="1">
      <c r="A339" s="227"/>
      <c r="B339" s="230" t="s">
        <v>1173</v>
      </c>
      <c r="C339" s="230"/>
      <c r="D339" s="227"/>
      <c r="E339" s="227" t="s">
        <v>47</v>
      </c>
      <c r="F339" s="227" t="s">
        <v>47</v>
      </c>
      <c r="G339" s="227" t="s">
        <v>47</v>
      </c>
      <c r="H339" s="227" t="s">
        <v>47</v>
      </c>
      <c r="I339" s="47"/>
      <c r="J339" s="47"/>
      <c r="K339" s="227" t="s">
        <v>247</v>
      </c>
      <c r="L339" s="227"/>
      <c r="M339" s="227"/>
      <c r="N339" s="227"/>
      <c r="O339" s="227"/>
      <c r="P339" s="227"/>
      <c r="Q339" s="227"/>
      <c r="R339" s="227"/>
      <c r="S339" s="227"/>
      <c r="T339" s="227"/>
    </row>
    <row r="340" spans="1:20" ht="15" thickTop="1" thickBot="1">
      <c r="A340" s="227"/>
      <c r="B340" s="230" t="s">
        <v>1258</v>
      </c>
      <c r="C340" s="230"/>
      <c r="D340" s="227"/>
      <c r="E340" s="227" t="s">
        <v>47</v>
      </c>
      <c r="F340" s="227" t="s">
        <v>47</v>
      </c>
      <c r="G340" s="227" t="s">
        <v>47</v>
      </c>
      <c r="H340" s="227" t="s">
        <v>47</v>
      </c>
      <c r="I340" s="47"/>
      <c r="J340" s="47"/>
      <c r="K340" s="227" t="s">
        <v>247</v>
      </c>
      <c r="L340" s="227"/>
      <c r="M340" s="227"/>
      <c r="N340" s="227"/>
      <c r="O340" s="227"/>
      <c r="P340" s="227"/>
      <c r="Q340" s="227"/>
      <c r="R340" s="227"/>
      <c r="S340" s="227"/>
      <c r="T340" s="227"/>
    </row>
    <row r="341" spans="1:20" ht="15" thickTop="1" thickBot="1">
      <c r="A341" s="227"/>
      <c r="B341" s="232" t="s">
        <v>1259</v>
      </c>
      <c r="C341" s="230"/>
      <c r="D341" s="227"/>
      <c r="E341" s="227"/>
      <c r="F341" s="227"/>
      <c r="G341" s="227"/>
      <c r="H341" s="227"/>
      <c r="I341" s="227"/>
      <c r="J341" s="227"/>
      <c r="K341" s="227"/>
      <c r="L341" s="227"/>
      <c r="M341" s="227"/>
      <c r="N341" s="227"/>
      <c r="O341" s="227"/>
      <c r="P341" s="227"/>
      <c r="Q341" s="227"/>
      <c r="R341" s="227"/>
      <c r="S341" s="227"/>
      <c r="T341" s="227"/>
    </row>
    <row r="342" spans="1:20" ht="15" thickTop="1" thickBot="1">
      <c r="A342" s="227"/>
      <c r="B342" s="303" t="s">
        <v>1626</v>
      </c>
      <c r="C342" s="304"/>
      <c r="D342" s="240" t="s">
        <v>792</v>
      </c>
      <c r="E342" s="817"/>
      <c r="F342" s="818"/>
      <c r="G342" s="819"/>
      <c r="H342" s="227" t="s">
        <v>132</v>
      </c>
      <c r="I342" s="47"/>
      <c r="J342" s="47"/>
      <c r="K342" s="227" t="s">
        <v>247</v>
      </c>
      <c r="L342" s="227"/>
      <c r="M342" s="227"/>
      <c r="N342" s="227"/>
      <c r="O342" s="227"/>
      <c r="P342" s="227"/>
      <c r="Q342" s="227"/>
      <c r="R342" s="227"/>
      <c r="S342" s="227"/>
      <c r="T342" s="227"/>
    </row>
    <row r="343" spans="1:20" ht="15" thickTop="1" thickBot="1">
      <c r="A343" s="230"/>
      <c r="B343" s="305"/>
      <c r="C343" s="304"/>
      <c r="D343" s="234" t="s">
        <v>57</v>
      </c>
      <c r="E343" s="817"/>
      <c r="F343" s="818"/>
      <c r="G343" s="819"/>
      <c r="H343" s="227" t="s">
        <v>132</v>
      </c>
      <c r="I343" s="47"/>
      <c r="J343" s="47"/>
      <c r="K343" s="227" t="s">
        <v>247</v>
      </c>
      <c r="L343" s="227"/>
      <c r="M343" s="227"/>
      <c r="N343" s="227"/>
      <c r="O343" s="227"/>
      <c r="P343" s="227"/>
      <c r="Q343" s="227"/>
      <c r="R343" s="227"/>
      <c r="S343" s="227"/>
      <c r="T343" s="227"/>
    </row>
    <row r="344" spans="1:20" ht="15" thickTop="1" thickBot="1">
      <c r="A344" s="227"/>
      <c r="B344" s="230"/>
      <c r="C344" s="227"/>
      <c r="D344" s="227"/>
      <c r="E344" s="227"/>
      <c r="F344" s="227"/>
      <c r="G344" s="227"/>
      <c r="H344" s="227"/>
      <c r="I344" s="283">
        <f>SUM(I330:I343)</f>
        <v>0</v>
      </c>
      <c r="J344" s="283">
        <f>SUM(J330:J343)</f>
        <v>0</v>
      </c>
      <c r="K344" s="233"/>
      <c r="L344" s="227"/>
      <c r="M344" s="227"/>
      <c r="N344" s="227"/>
      <c r="O344" s="227"/>
      <c r="P344" s="227"/>
      <c r="Q344" s="227"/>
      <c r="R344" s="227"/>
      <c r="S344" s="227"/>
      <c r="T344" s="227"/>
    </row>
    <row r="345" spans="1:20" ht="15" thickTop="1" thickBot="1">
      <c r="A345" s="227"/>
      <c r="B345" s="841" t="s">
        <v>343</v>
      </c>
      <c r="C345" s="841"/>
      <c r="D345" s="841"/>
      <c r="E345" s="841"/>
      <c r="F345" s="841"/>
      <c r="G345" s="841"/>
      <c r="H345" s="842"/>
      <c r="I345" s="47"/>
      <c r="J345" s="47"/>
      <c r="K345" s="227" t="s">
        <v>247</v>
      </c>
      <c r="L345" s="227"/>
      <c r="M345" s="227"/>
      <c r="N345" s="227"/>
      <c r="O345" s="227"/>
      <c r="P345" s="227"/>
      <c r="Q345" s="227"/>
      <c r="R345" s="227"/>
      <c r="S345" s="227"/>
      <c r="T345" s="227"/>
    </row>
    <row r="346" spans="1:20" ht="14.25" thickTop="1">
      <c r="A346" s="227"/>
      <c r="B346" s="306"/>
      <c r="C346" s="306"/>
      <c r="D346" s="306"/>
      <c r="E346" s="306"/>
      <c r="F346" s="306"/>
      <c r="G346" s="306"/>
      <c r="H346" s="306"/>
      <c r="I346" s="227"/>
      <c r="J346" s="227"/>
      <c r="K346" s="227"/>
      <c r="L346" s="227"/>
      <c r="M346" s="227"/>
      <c r="N346" s="227"/>
      <c r="O346" s="227"/>
      <c r="P346" s="227"/>
      <c r="Q346" s="227"/>
      <c r="R346" s="227"/>
      <c r="S346" s="227"/>
      <c r="T346" s="227"/>
    </row>
    <row r="347" spans="1:20" s="84" customFormat="1">
      <c r="A347" s="230" t="s">
        <v>1271</v>
      </c>
      <c r="B347" s="227"/>
      <c r="C347" s="227"/>
      <c r="D347" s="227"/>
      <c r="E347" s="227"/>
      <c r="F347" s="227"/>
      <c r="G347" s="227"/>
      <c r="H347" s="227"/>
      <c r="I347" s="307"/>
      <c r="J347" s="241"/>
      <c r="K347" s="241"/>
      <c r="L347" s="227"/>
      <c r="M347" s="227"/>
      <c r="N347" s="227"/>
      <c r="O347" s="227"/>
      <c r="P347" s="227"/>
      <c r="Q347" s="227"/>
      <c r="R347" s="227"/>
      <c r="S347" s="227"/>
      <c r="T347" s="227"/>
    </row>
    <row r="348" spans="1:20" ht="14.25" thickBot="1">
      <c r="A348" s="230"/>
      <c r="B348" s="227"/>
      <c r="C348" s="227"/>
      <c r="D348" s="227"/>
      <c r="E348" s="227"/>
      <c r="F348" s="227"/>
      <c r="G348" s="227"/>
      <c r="H348" s="227"/>
      <c r="I348" s="243" t="s">
        <v>1251</v>
      </c>
      <c r="J348" s="243" t="s">
        <v>1253</v>
      </c>
      <c r="K348" s="308"/>
      <c r="L348" s="227"/>
      <c r="M348" s="227"/>
      <c r="N348" s="227"/>
      <c r="O348" s="227"/>
      <c r="P348" s="227"/>
      <c r="Q348" s="227"/>
      <c r="R348" s="227"/>
      <c r="S348" s="227"/>
      <c r="T348" s="227"/>
    </row>
    <row r="349" spans="1:20" ht="15" thickTop="1" thickBot="1">
      <c r="A349" s="227"/>
      <c r="B349" s="230" t="s">
        <v>334</v>
      </c>
      <c r="C349" s="230"/>
      <c r="D349" s="227" t="s">
        <v>47</v>
      </c>
      <c r="E349" s="227" t="s">
        <v>47</v>
      </c>
      <c r="F349" s="227" t="s">
        <v>47</v>
      </c>
      <c r="G349" s="227" t="s">
        <v>47</v>
      </c>
      <c r="H349" s="227" t="s">
        <v>47</v>
      </c>
      <c r="I349" s="47"/>
      <c r="J349" s="47"/>
      <c r="K349" s="227" t="s">
        <v>247</v>
      </c>
      <c r="L349" s="227"/>
      <c r="M349" s="227"/>
      <c r="N349" s="227"/>
      <c r="O349" s="227"/>
      <c r="P349" s="227"/>
      <c r="Q349" s="227"/>
      <c r="R349" s="227"/>
      <c r="S349" s="227"/>
      <c r="T349" s="227"/>
    </row>
    <row r="350" spans="1:20" ht="15" thickTop="1" thickBot="1">
      <c r="A350" s="227"/>
      <c r="B350" s="230" t="s">
        <v>336</v>
      </c>
      <c r="C350" s="230"/>
      <c r="D350" s="227" t="s">
        <v>280</v>
      </c>
      <c r="E350" s="227" t="s">
        <v>47</v>
      </c>
      <c r="F350" s="227" t="s">
        <v>47</v>
      </c>
      <c r="G350" s="227" t="s">
        <v>47</v>
      </c>
      <c r="H350" s="227" t="s">
        <v>47</v>
      </c>
      <c r="I350" s="47"/>
      <c r="J350" s="47"/>
      <c r="K350" s="227" t="s">
        <v>247</v>
      </c>
      <c r="L350" s="227"/>
      <c r="M350" s="227"/>
      <c r="N350" s="227"/>
      <c r="O350" s="227"/>
      <c r="P350" s="227"/>
      <c r="Q350" s="227"/>
      <c r="R350" s="227"/>
      <c r="S350" s="227"/>
      <c r="T350" s="227"/>
    </row>
    <row r="351" spans="1:20" ht="15" thickTop="1" thickBot="1">
      <c r="A351" s="227"/>
      <c r="B351" s="230" t="s">
        <v>337</v>
      </c>
      <c r="C351" s="230"/>
      <c r="D351" s="227" t="s">
        <v>280</v>
      </c>
      <c r="E351" s="227" t="s">
        <v>47</v>
      </c>
      <c r="F351" s="227" t="s">
        <v>47</v>
      </c>
      <c r="G351" s="227" t="s">
        <v>47</v>
      </c>
      <c r="H351" s="227" t="s">
        <v>47</v>
      </c>
      <c r="I351" s="47"/>
      <c r="J351" s="47"/>
      <c r="K351" s="227" t="s">
        <v>247</v>
      </c>
      <c r="L351" s="227"/>
      <c r="M351" s="227"/>
      <c r="N351" s="227"/>
      <c r="O351" s="227"/>
      <c r="P351" s="227"/>
      <c r="Q351" s="227"/>
      <c r="R351" s="227"/>
      <c r="S351" s="227"/>
      <c r="T351" s="227"/>
    </row>
    <row r="352" spans="1:20" ht="15" thickTop="1" thickBot="1">
      <c r="A352" s="227"/>
      <c r="B352" s="230" t="s">
        <v>338</v>
      </c>
      <c r="C352" s="230"/>
      <c r="D352" s="227" t="s">
        <v>280</v>
      </c>
      <c r="E352" s="227" t="s">
        <v>47</v>
      </c>
      <c r="F352" s="227" t="s">
        <v>47</v>
      </c>
      <c r="G352" s="227" t="s">
        <v>47</v>
      </c>
      <c r="H352" s="227" t="s">
        <v>47</v>
      </c>
      <c r="I352" s="47"/>
      <c r="J352" s="47"/>
      <c r="K352" s="227" t="s">
        <v>247</v>
      </c>
      <c r="L352" s="227"/>
      <c r="M352" s="227"/>
      <c r="N352" s="227"/>
      <c r="O352" s="227"/>
      <c r="P352" s="227"/>
      <c r="Q352" s="227"/>
      <c r="R352" s="227"/>
      <c r="S352" s="227"/>
      <c r="T352" s="227"/>
    </row>
    <row r="353" spans="1:20" ht="15" thickTop="1" thickBot="1">
      <c r="A353" s="227"/>
      <c r="B353" s="230" t="s">
        <v>339</v>
      </c>
      <c r="C353" s="230"/>
      <c r="D353" s="227" t="s">
        <v>280</v>
      </c>
      <c r="E353" s="227" t="s">
        <v>47</v>
      </c>
      <c r="F353" s="227" t="s">
        <v>47</v>
      </c>
      <c r="G353" s="227" t="s">
        <v>47</v>
      </c>
      <c r="H353" s="227" t="s">
        <v>47</v>
      </c>
      <c r="I353" s="47"/>
      <c r="J353" s="47"/>
      <c r="K353" s="227" t="s">
        <v>247</v>
      </c>
      <c r="L353" s="227"/>
      <c r="M353" s="227"/>
      <c r="N353" s="227"/>
      <c r="O353" s="227"/>
      <c r="P353" s="227"/>
      <c r="Q353" s="227"/>
      <c r="R353" s="227"/>
      <c r="S353" s="227"/>
      <c r="T353" s="227"/>
    </row>
    <row r="354" spans="1:20" ht="15" thickTop="1" thickBot="1">
      <c r="A354" s="227"/>
      <c r="B354" s="230" t="s">
        <v>340</v>
      </c>
      <c r="C354" s="230"/>
      <c r="D354" s="227" t="s">
        <v>280</v>
      </c>
      <c r="E354" s="227" t="s">
        <v>47</v>
      </c>
      <c r="F354" s="227" t="s">
        <v>47</v>
      </c>
      <c r="G354" s="227" t="s">
        <v>47</v>
      </c>
      <c r="H354" s="227" t="s">
        <v>47</v>
      </c>
      <c r="I354" s="47"/>
      <c r="J354" s="47"/>
      <c r="K354" s="227" t="s">
        <v>247</v>
      </c>
      <c r="L354" s="227"/>
      <c r="M354" s="227"/>
      <c r="N354" s="227"/>
      <c r="O354" s="227"/>
      <c r="P354" s="227"/>
      <c r="Q354" s="227"/>
      <c r="R354" s="227"/>
      <c r="S354" s="227"/>
      <c r="T354" s="227"/>
    </row>
    <row r="355" spans="1:20" ht="15" thickTop="1" thickBot="1">
      <c r="A355" s="227"/>
      <c r="B355" s="230" t="s">
        <v>670</v>
      </c>
      <c r="C355" s="230"/>
      <c r="D355" s="227"/>
      <c r="E355" s="227" t="s">
        <v>47</v>
      </c>
      <c r="F355" s="227" t="s">
        <v>47</v>
      </c>
      <c r="G355" s="227" t="s">
        <v>47</v>
      </c>
      <c r="H355" s="227" t="s">
        <v>47</v>
      </c>
      <c r="I355" s="47"/>
      <c r="J355" s="47"/>
      <c r="K355" s="227" t="s">
        <v>247</v>
      </c>
      <c r="L355" s="227"/>
      <c r="M355" s="227"/>
      <c r="N355" s="227"/>
      <c r="O355" s="227"/>
      <c r="P355" s="227"/>
      <c r="Q355" s="227"/>
      <c r="R355" s="227"/>
      <c r="S355" s="227"/>
      <c r="T355" s="227"/>
    </row>
    <row r="356" spans="1:20" ht="15" thickTop="1" thickBot="1">
      <c r="A356" s="227"/>
      <c r="B356" s="230" t="s">
        <v>341</v>
      </c>
      <c r="C356" s="230"/>
      <c r="D356" s="227"/>
      <c r="E356" s="227" t="s">
        <v>47</v>
      </c>
      <c r="F356" s="227" t="s">
        <v>47</v>
      </c>
      <c r="G356" s="227" t="s">
        <v>47</v>
      </c>
      <c r="H356" s="227" t="s">
        <v>47</v>
      </c>
      <c r="I356" s="47"/>
      <c r="J356" s="47"/>
      <c r="K356" s="227" t="s">
        <v>247</v>
      </c>
      <c r="L356" s="227"/>
      <c r="M356" s="227"/>
      <c r="N356" s="227"/>
      <c r="O356" s="227"/>
      <c r="P356" s="227"/>
      <c r="Q356" s="227"/>
      <c r="R356" s="227"/>
      <c r="S356" s="227"/>
      <c r="T356" s="227"/>
    </row>
    <row r="357" spans="1:20" ht="15" thickTop="1" thickBot="1">
      <c r="A357" s="227"/>
      <c r="B357" s="230" t="s">
        <v>1172</v>
      </c>
      <c r="C357" s="230"/>
      <c r="D357" s="227"/>
      <c r="E357" s="227" t="s">
        <v>47</v>
      </c>
      <c r="F357" s="227" t="s">
        <v>47</v>
      </c>
      <c r="G357" s="227" t="s">
        <v>47</v>
      </c>
      <c r="H357" s="227" t="s">
        <v>47</v>
      </c>
      <c r="I357" s="47"/>
      <c r="J357" s="47"/>
      <c r="K357" s="227" t="s">
        <v>247</v>
      </c>
      <c r="L357" s="227"/>
      <c r="M357" s="227"/>
      <c r="N357" s="227"/>
      <c r="O357" s="227"/>
      <c r="P357" s="227"/>
      <c r="Q357" s="227"/>
      <c r="R357" s="227"/>
      <c r="S357" s="227"/>
      <c r="T357" s="227"/>
    </row>
    <row r="358" spans="1:20" ht="15" thickTop="1" thickBot="1">
      <c r="A358" s="227"/>
      <c r="B358" s="230" t="s">
        <v>1173</v>
      </c>
      <c r="C358" s="230"/>
      <c r="D358" s="227"/>
      <c r="E358" s="227" t="s">
        <v>47</v>
      </c>
      <c r="F358" s="227" t="s">
        <v>47</v>
      </c>
      <c r="G358" s="227" t="s">
        <v>47</v>
      </c>
      <c r="H358" s="227" t="s">
        <v>47</v>
      </c>
      <c r="I358" s="47"/>
      <c r="J358" s="47"/>
      <c r="K358" s="227" t="s">
        <v>247</v>
      </c>
      <c r="L358" s="227"/>
      <c r="M358" s="227"/>
      <c r="N358" s="227"/>
      <c r="O358" s="227"/>
      <c r="P358" s="227"/>
      <c r="Q358" s="227"/>
      <c r="R358" s="227"/>
      <c r="S358" s="227"/>
      <c r="T358" s="227"/>
    </row>
    <row r="359" spans="1:20" ht="15" thickTop="1" thickBot="1">
      <c r="A359" s="227"/>
      <c r="B359" s="230" t="s">
        <v>1258</v>
      </c>
      <c r="C359" s="230"/>
      <c r="D359" s="227"/>
      <c r="E359" s="227" t="s">
        <v>47</v>
      </c>
      <c r="F359" s="227" t="s">
        <v>47</v>
      </c>
      <c r="G359" s="227" t="s">
        <v>47</v>
      </c>
      <c r="H359" s="227" t="s">
        <v>47</v>
      </c>
      <c r="I359" s="47"/>
      <c r="J359" s="47"/>
      <c r="K359" s="227" t="s">
        <v>247</v>
      </c>
      <c r="L359" s="227"/>
      <c r="M359" s="227"/>
      <c r="N359" s="227"/>
      <c r="O359" s="227"/>
      <c r="P359" s="227"/>
      <c r="Q359" s="227"/>
      <c r="R359" s="227"/>
      <c r="S359" s="227"/>
      <c r="T359" s="227"/>
    </row>
    <row r="360" spans="1:20" ht="15" thickTop="1" thickBot="1">
      <c r="A360" s="227"/>
      <c r="B360" s="232" t="s">
        <v>1259</v>
      </c>
      <c r="C360" s="230"/>
      <c r="D360" s="227"/>
      <c r="E360" s="227"/>
      <c r="F360" s="227"/>
      <c r="G360" s="227"/>
      <c r="H360" s="227"/>
      <c r="I360" s="227"/>
      <c r="J360" s="227"/>
      <c r="K360" s="227"/>
      <c r="L360" s="227"/>
      <c r="M360" s="227"/>
      <c r="N360" s="227"/>
      <c r="O360" s="227"/>
      <c r="P360" s="227"/>
      <c r="Q360" s="227"/>
      <c r="R360" s="227"/>
      <c r="S360" s="227"/>
      <c r="T360" s="227"/>
    </row>
    <row r="361" spans="1:20" ht="15" thickTop="1" thickBot="1">
      <c r="A361" s="241"/>
      <c r="B361" s="303" t="s">
        <v>1626</v>
      </c>
      <c r="C361" s="304"/>
      <c r="D361" s="240" t="s">
        <v>792</v>
      </c>
      <c r="E361" s="817"/>
      <c r="F361" s="818"/>
      <c r="G361" s="819"/>
      <c r="H361" s="227" t="s">
        <v>132</v>
      </c>
      <c r="I361" s="47"/>
      <c r="J361" s="47"/>
      <c r="K361" s="227" t="s">
        <v>247</v>
      </c>
      <c r="L361" s="227"/>
      <c r="M361" s="227"/>
      <c r="N361" s="227"/>
      <c r="O361" s="227"/>
      <c r="P361" s="227"/>
      <c r="Q361" s="227"/>
      <c r="R361" s="227"/>
      <c r="S361" s="227"/>
      <c r="T361" s="227"/>
    </row>
    <row r="362" spans="1:20" ht="15" thickTop="1" thickBot="1">
      <c r="A362" s="238"/>
      <c r="B362" s="305"/>
      <c r="C362" s="304"/>
      <c r="D362" s="234" t="s">
        <v>57</v>
      </c>
      <c r="E362" s="817"/>
      <c r="F362" s="818"/>
      <c r="G362" s="819"/>
      <c r="H362" s="227" t="s">
        <v>132</v>
      </c>
      <c r="I362" s="47"/>
      <c r="J362" s="47"/>
      <c r="K362" s="227" t="s">
        <v>247</v>
      </c>
      <c r="L362" s="227"/>
      <c r="M362" s="227"/>
      <c r="N362" s="227"/>
      <c r="O362" s="227"/>
      <c r="P362" s="227"/>
      <c r="Q362" s="227"/>
      <c r="R362" s="227"/>
      <c r="S362" s="227"/>
      <c r="T362" s="227"/>
    </row>
    <row r="363" spans="1:20" ht="15" thickTop="1" thickBot="1">
      <c r="A363" s="241"/>
      <c r="B363" s="238"/>
      <c r="C363" s="241"/>
      <c r="D363" s="241"/>
      <c r="E363" s="241"/>
      <c r="F363" s="241"/>
      <c r="G363" s="241"/>
      <c r="H363" s="241"/>
      <c r="I363" s="283">
        <f>SUM(I349:I362)</f>
        <v>0</v>
      </c>
      <c r="J363" s="283">
        <f>SUM(J349:J362)</f>
        <v>0</v>
      </c>
      <c r="K363" s="233"/>
      <c r="L363" s="227"/>
      <c r="M363" s="227"/>
      <c r="N363" s="227"/>
      <c r="O363" s="227"/>
      <c r="P363" s="227"/>
      <c r="Q363" s="227"/>
      <c r="R363" s="227"/>
      <c r="S363" s="227"/>
      <c r="T363" s="227"/>
    </row>
    <row r="364" spans="1:20" s="3" customFormat="1" ht="15" thickTop="1" thickBot="1">
      <c r="A364" s="241"/>
      <c r="B364" s="841" t="s">
        <v>343</v>
      </c>
      <c r="C364" s="841"/>
      <c r="D364" s="841"/>
      <c r="E364" s="841"/>
      <c r="F364" s="841"/>
      <c r="G364" s="841"/>
      <c r="H364" s="842"/>
      <c r="I364" s="47"/>
      <c r="J364" s="47"/>
      <c r="K364" s="227" t="s">
        <v>247</v>
      </c>
      <c r="L364" s="227"/>
      <c r="M364" s="239"/>
      <c r="N364" s="239"/>
      <c r="O364" s="239"/>
      <c r="P364" s="239"/>
      <c r="Q364" s="239"/>
      <c r="R364" s="239"/>
      <c r="S364" s="239"/>
      <c r="T364" s="239"/>
    </row>
    <row r="365" spans="1:20" s="3" customFormat="1" ht="14.25" thickTop="1">
      <c r="A365" s="227"/>
      <c r="B365" s="306"/>
      <c r="C365" s="306"/>
      <c r="D365" s="306"/>
      <c r="E365" s="306"/>
      <c r="F365" s="306"/>
      <c r="G365" s="306"/>
      <c r="H365" s="306"/>
      <c r="I365" s="227"/>
      <c r="J365" s="227"/>
      <c r="K365" s="227"/>
      <c r="L365" s="227"/>
      <c r="M365" s="239"/>
      <c r="N365" s="239"/>
      <c r="O365" s="239"/>
      <c r="P365" s="239"/>
      <c r="Q365" s="239"/>
      <c r="R365" s="239"/>
      <c r="S365" s="239"/>
      <c r="T365" s="239"/>
    </row>
    <row r="366" spans="1:20">
      <c r="A366" s="230" t="s">
        <v>1272</v>
      </c>
      <c r="B366" s="227"/>
      <c r="C366" s="227"/>
      <c r="D366" s="227"/>
      <c r="E366" s="227"/>
      <c r="F366" s="227"/>
      <c r="G366" s="227"/>
      <c r="H366" s="227"/>
      <c r="I366" s="233"/>
      <c r="J366" s="227"/>
      <c r="K366" s="227"/>
      <c r="L366" s="227"/>
      <c r="M366" s="227"/>
      <c r="N366" s="227"/>
      <c r="O366" s="227"/>
      <c r="P366" s="227"/>
      <c r="Q366" s="227"/>
      <c r="R366" s="227"/>
      <c r="S366" s="227"/>
      <c r="T366" s="227"/>
    </row>
    <row r="367" spans="1:20" ht="14.25" thickBot="1">
      <c r="A367" s="230"/>
      <c r="B367" s="227"/>
      <c r="C367" s="227"/>
      <c r="D367" s="227"/>
      <c r="E367" s="227"/>
      <c r="F367" s="227"/>
      <c r="G367" s="227"/>
      <c r="H367" s="227"/>
      <c r="I367" s="243" t="s">
        <v>1251</v>
      </c>
      <c r="J367" s="243" t="s">
        <v>1253</v>
      </c>
      <c r="K367" s="308"/>
      <c r="L367" s="227"/>
      <c r="M367" s="227"/>
      <c r="N367" s="227"/>
      <c r="O367" s="227"/>
      <c r="P367" s="227"/>
      <c r="Q367" s="227"/>
      <c r="R367" s="227"/>
      <c r="S367" s="227"/>
      <c r="T367" s="227"/>
    </row>
    <row r="368" spans="1:20" ht="15" thickTop="1" thickBot="1">
      <c r="A368" s="230"/>
      <c r="B368" s="230" t="s">
        <v>334</v>
      </c>
      <c r="C368" s="230"/>
      <c r="D368" s="227" t="s">
        <v>47</v>
      </c>
      <c r="E368" s="227" t="s">
        <v>47</v>
      </c>
      <c r="F368" s="227" t="s">
        <v>47</v>
      </c>
      <c r="G368" s="227" t="s">
        <v>47</v>
      </c>
      <c r="H368" s="227" t="s">
        <v>47</v>
      </c>
      <c r="I368" s="47"/>
      <c r="J368" s="47"/>
      <c r="K368" s="227" t="s">
        <v>247</v>
      </c>
      <c r="L368" s="227"/>
      <c r="M368" s="227"/>
      <c r="N368" s="227"/>
      <c r="O368" s="227"/>
      <c r="P368" s="227"/>
      <c r="Q368" s="227"/>
      <c r="R368" s="227"/>
      <c r="S368" s="227"/>
      <c r="T368" s="227"/>
    </row>
    <row r="369" spans="1:20" ht="15" thickTop="1" thickBot="1">
      <c r="A369" s="230"/>
      <c r="B369" s="230" t="s">
        <v>336</v>
      </c>
      <c r="C369" s="230"/>
      <c r="D369" s="227" t="s">
        <v>47</v>
      </c>
      <c r="E369" s="227" t="s">
        <v>47</v>
      </c>
      <c r="F369" s="227" t="s">
        <v>47</v>
      </c>
      <c r="G369" s="227" t="s">
        <v>47</v>
      </c>
      <c r="H369" s="227" t="s">
        <v>47</v>
      </c>
      <c r="I369" s="47"/>
      <c r="J369" s="47"/>
      <c r="K369" s="227" t="s">
        <v>247</v>
      </c>
      <c r="L369" s="227"/>
      <c r="M369" s="227"/>
      <c r="N369" s="227"/>
      <c r="O369" s="227"/>
      <c r="P369" s="227"/>
      <c r="Q369" s="227"/>
      <c r="R369" s="227"/>
      <c r="S369" s="227"/>
      <c r="T369" s="227"/>
    </row>
    <row r="370" spans="1:20" ht="15" thickTop="1" thickBot="1">
      <c r="A370" s="230"/>
      <c r="B370" s="230" t="s">
        <v>337</v>
      </c>
      <c r="C370" s="230"/>
      <c r="D370" s="227" t="s">
        <v>47</v>
      </c>
      <c r="E370" s="227" t="s">
        <v>47</v>
      </c>
      <c r="F370" s="227" t="s">
        <v>47</v>
      </c>
      <c r="G370" s="227" t="s">
        <v>47</v>
      </c>
      <c r="H370" s="227" t="s">
        <v>47</v>
      </c>
      <c r="I370" s="47"/>
      <c r="J370" s="47"/>
      <c r="K370" s="227" t="s">
        <v>247</v>
      </c>
      <c r="L370" s="227"/>
      <c r="M370" s="227"/>
      <c r="N370" s="227"/>
      <c r="O370" s="227"/>
      <c r="P370" s="227"/>
      <c r="Q370" s="227"/>
      <c r="R370" s="227"/>
      <c r="S370" s="227"/>
      <c r="T370" s="227"/>
    </row>
    <row r="371" spans="1:20" ht="15" thickTop="1" thickBot="1">
      <c r="A371" s="230"/>
      <c r="B371" s="230" t="s">
        <v>338</v>
      </c>
      <c r="C371" s="230"/>
      <c r="D371" s="227" t="s">
        <v>47</v>
      </c>
      <c r="E371" s="227" t="s">
        <v>47</v>
      </c>
      <c r="F371" s="227" t="s">
        <v>47</v>
      </c>
      <c r="G371" s="227" t="s">
        <v>47</v>
      </c>
      <c r="H371" s="227" t="s">
        <v>47</v>
      </c>
      <c r="I371" s="47"/>
      <c r="J371" s="47"/>
      <c r="K371" s="227" t="s">
        <v>247</v>
      </c>
      <c r="L371" s="227"/>
      <c r="M371" s="227"/>
      <c r="N371" s="227"/>
      <c r="O371" s="227"/>
      <c r="P371" s="227"/>
      <c r="Q371" s="227"/>
      <c r="R371" s="227"/>
      <c r="S371" s="227"/>
      <c r="T371" s="227"/>
    </row>
    <row r="372" spans="1:20" ht="15" thickTop="1" thickBot="1">
      <c r="A372" s="230"/>
      <c r="B372" s="230" t="s">
        <v>339</v>
      </c>
      <c r="C372" s="230"/>
      <c r="D372" s="227" t="s">
        <v>47</v>
      </c>
      <c r="E372" s="227" t="s">
        <v>47</v>
      </c>
      <c r="F372" s="227" t="s">
        <v>47</v>
      </c>
      <c r="G372" s="227" t="s">
        <v>47</v>
      </c>
      <c r="H372" s="227" t="s">
        <v>47</v>
      </c>
      <c r="I372" s="47"/>
      <c r="J372" s="47"/>
      <c r="K372" s="227" t="s">
        <v>247</v>
      </c>
      <c r="L372" s="227"/>
      <c r="M372" s="227"/>
      <c r="N372" s="227"/>
      <c r="O372" s="227"/>
      <c r="P372" s="227"/>
      <c r="Q372" s="227"/>
      <c r="R372" s="227"/>
      <c r="S372" s="227"/>
      <c r="T372" s="227"/>
    </row>
    <row r="373" spans="1:20" ht="15" thickTop="1" thickBot="1">
      <c r="A373" s="230"/>
      <c r="B373" s="230" t="s">
        <v>340</v>
      </c>
      <c r="C373" s="230"/>
      <c r="D373" s="227" t="s">
        <v>47</v>
      </c>
      <c r="E373" s="227" t="s">
        <v>47</v>
      </c>
      <c r="F373" s="227" t="s">
        <v>47</v>
      </c>
      <c r="G373" s="227" t="s">
        <v>47</v>
      </c>
      <c r="H373" s="227" t="s">
        <v>47</v>
      </c>
      <c r="I373" s="47"/>
      <c r="J373" s="47"/>
      <c r="K373" s="227" t="s">
        <v>247</v>
      </c>
      <c r="L373" s="227"/>
      <c r="M373" s="227"/>
      <c r="N373" s="227"/>
      <c r="O373" s="227"/>
      <c r="P373" s="227"/>
      <c r="Q373" s="227"/>
      <c r="R373" s="227"/>
      <c r="S373" s="227"/>
      <c r="T373" s="227"/>
    </row>
    <row r="374" spans="1:20" ht="15" thickTop="1" thickBot="1">
      <c r="A374" s="230"/>
      <c r="B374" s="230" t="s">
        <v>670</v>
      </c>
      <c r="C374" s="230"/>
      <c r="D374" s="227"/>
      <c r="E374" s="227" t="s">
        <v>47</v>
      </c>
      <c r="F374" s="227" t="s">
        <v>47</v>
      </c>
      <c r="G374" s="227" t="s">
        <v>47</v>
      </c>
      <c r="H374" s="227" t="s">
        <v>47</v>
      </c>
      <c r="I374" s="47"/>
      <c r="J374" s="47"/>
      <c r="K374" s="227" t="s">
        <v>247</v>
      </c>
      <c r="L374" s="227"/>
      <c r="M374" s="227"/>
      <c r="N374" s="227"/>
      <c r="O374" s="227"/>
      <c r="P374" s="227"/>
      <c r="Q374" s="227"/>
      <c r="R374" s="227"/>
      <c r="S374" s="227"/>
      <c r="T374" s="227"/>
    </row>
    <row r="375" spans="1:20" ht="15" thickTop="1" thickBot="1">
      <c r="A375" s="230"/>
      <c r="B375" s="230" t="s">
        <v>341</v>
      </c>
      <c r="C375" s="230"/>
      <c r="D375" s="227"/>
      <c r="E375" s="227" t="s">
        <v>47</v>
      </c>
      <c r="F375" s="227" t="s">
        <v>47</v>
      </c>
      <c r="G375" s="227" t="s">
        <v>47</v>
      </c>
      <c r="H375" s="227" t="s">
        <v>47</v>
      </c>
      <c r="I375" s="47"/>
      <c r="J375" s="47"/>
      <c r="K375" s="227" t="s">
        <v>247</v>
      </c>
      <c r="L375" s="227"/>
      <c r="M375" s="227"/>
      <c r="N375" s="227"/>
      <c r="O375" s="227"/>
      <c r="P375" s="227"/>
      <c r="Q375" s="227"/>
      <c r="R375" s="227"/>
      <c r="S375" s="227"/>
      <c r="T375" s="227"/>
    </row>
    <row r="376" spans="1:20" ht="15" thickTop="1" thickBot="1">
      <c r="A376" s="230"/>
      <c r="B376" s="230" t="s">
        <v>1172</v>
      </c>
      <c r="C376" s="230"/>
      <c r="D376" s="227"/>
      <c r="E376" s="227" t="s">
        <v>47</v>
      </c>
      <c r="F376" s="227" t="s">
        <v>47</v>
      </c>
      <c r="G376" s="227" t="s">
        <v>47</v>
      </c>
      <c r="H376" s="227" t="s">
        <v>47</v>
      </c>
      <c r="I376" s="47"/>
      <c r="J376" s="47"/>
      <c r="K376" s="227" t="s">
        <v>247</v>
      </c>
      <c r="L376" s="227"/>
      <c r="M376" s="227"/>
      <c r="N376" s="227"/>
      <c r="O376" s="227"/>
      <c r="P376" s="227"/>
      <c r="Q376" s="227"/>
      <c r="R376" s="227"/>
      <c r="S376" s="227"/>
      <c r="T376" s="227"/>
    </row>
    <row r="377" spans="1:20" ht="15" thickTop="1" thickBot="1">
      <c r="A377" s="230"/>
      <c r="B377" s="230" t="s">
        <v>1173</v>
      </c>
      <c r="C377" s="230"/>
      <c r="D377" s="227"/>
      <c r="E377" s="227" t="s">
        <v>47</v>
      </c>
      <c r="F377" s="227" t="s">
        <v>47</v>
      </c>
      <c r="G377" s="227" t="s">
        <v>47</v>
      </c>
      <c r="H377" s="227" t="s">
        <v>47</v>
      </c>
      <c r="I377" s="47"/>
      <c r="J377" s="47"/>
      <c r="K377" s="227" t="s">
        <v>247</v>
      </c>
      <c r="L377" s="227"/>
      <c r="M377" s="227"/>
      <c r="N377" s="227"/>
      <c r="O377" s="227"/>
      <c r="P377" s="227"/>
      <c r="Q377" s="227"/>
      <c r="R377" s="227"/>
      <c r="S377" s="227"/>
      <c r="T377" s="227"/>
    </row>
    <row r="378" spans="1:20" ht="15" thickTop="1" thickBot="1">
      <c r="A378" s="230"/>
      <c r="B378" s="230" t="s">
        <v>1258</v>
      </c>
      <c r="C378" s="230"/>
      <c r="D378" s="227"/>
      <c r="E378" s="227" t="s">
        <v>47</v>
      </c>
      <c r="F378" s="227" t="s">
        <v>47</v>
      </c>
      <c r="G378" s="227" t="s">
        <v>47</v>
      </c>
      <c r="H378" s="227" t="s">
        <v>47</v>
      </c>
      <c r="I378" s="47"/>
      <c r="J378" s="47"/>
      <c r="K378" s="227" t="s">
        <v>247</v>
      </c>
      <c r="L378" s="227"/>
      <c r="M378" s="227"/>
      <c r="N378" s="227"/>
      <c r="O378" s="227"/>
      <c r="P378" s="227"/>
      <c r="Q378" s="227"/>
      <c r="R378" s="227"/>
      <c r="S378" s="227"/>
      <c r="T378" s="227"/>
    </row>
    <row r="379" spans="1:20" ht="15" thickTop="1" thickBot="1">
      <c r="A379" s="230"/>
      <c r="B379" s="232" t="s">
        <v>1259</v>
      </c>
      <c r="C379" s="230"/>
      <c r="D379" s="227"/>
      <c r="E379" s="227"/>
      <c r="F379" s="227"/>
      <c r="G379" s="227"/>
      <c r="H379" s="227"/>
      <c r="I379" s="227"/>
      <c r="J379" s="227"/>
      <c r="K379" s="227"/>
      <c r="L379" s="227"/>
      <c r="M379" s="227"/>
      <c r="N379" s="227"/>
      <c r="O379" s="227"/>
      <c r="P379" s="227"/>
      <c r="Q379" s="227"/>
      <c r="R379" s="227"/>
      <c r="S379" s="227"/>
      <c r="T379" s="227"/>
    </row>
    <row r="380" spans="1:20" ht="15" thickTop="1" thickBot="1">
      <c r="A380" s="230"/>
      <c r="B380" s="303" t="s">
        <v>1626</v>
      </c>
      <c r="C380" s="304"/>
      <c r="D380" s="240" t="s">
        <v>792</v>
      </c>
      <c r="E380" s="817"/>
      <c r="F380" s="818"/>
      <c r="G380" s="819"/>
      <c r="H380" s="227" t="s">
        <v>132</v>
      </c>
      <c r="I380" s="47"/>
      <c r="J380" s="47"/>
      <c r="K380" s="227" t="s">
        <v>247</v>
      </c>
      <c r="L380" s="227"/>
      <c r="M380" s="227"/>
      <c r="N380" s="227"/>
      <c r="O380" s="227"/>
      <c r="P380" s="227"/>
      <c r="Q380" s="227"/>
      <c r="R380" s="227"/>
      <c r="S380" s="227"/>
      <c r="T380" s="227"/>
    </row>
    <row r="381" spans="1:20" ht="15" thickTop="1" thickBot="1">
      <c r="A381" s="230"/>
      <c r="B381" s="305"/>
      <c r="C381" s="304"/>
      <c r="D381" s="234" t="s">
        <v>57</v>
      </c>
      <c r="E381" s="817"/>
      <c r="F381" s="818"/>
      <c r="G381" s="819"/>
      <c r="H381" s="227" t="s">
        <v>132</v>
      </c>
      <c r="I381" s="47"/>
      <c r="J381" s="47"/>
      <c r="K381" s="227" t="s">
        <v>247</v>
      </c>
      <c r="L381" s="227"/>
      <c r="M381" s="227"/>
      <c r="N381" s="227"/>
      <c r="O381" s="227"/>
      <c r="P381" s="227"/>
      <c r="Q381" s="227"/>
      <c r="R381" s="227"/>
      <c r="S381" s="227"/>
      <c r="T381" s="227"/>
    </row>
    <row r="382" spans="1:20" ht="15" thickTop="1" thickBot="1">
      <c r="A382" s="230"/>
      <c r="B382" s="238"/>
      <c r="C382" s="241"/>
      <c r="D382" s="241"/>
      <c r="E382" s="241"/>
      <c r="F382" s="241"/>
      <c r="G382" s="241"/>
      <c r="H382" s="241"/>
      <c r="I382" s="283">
        <f>SUM(I368:I381)</f>
        <v>0</v>
      </c>
      <c r="J382" s="283">
        <f>SUM(J368:J381)</f>
        <v>0</v>
      </c>
      <c r="K382" s="233"/>
      <c r="L382" s="227"/>
      <c r="M382" s="227"/>
      <c r="N382" s="227"/>
      <c r="O382" s="227"/>
      <c r="P382" s="227"/>
      <c r="Q382" s="227"/>
      <c r="R382" s="227"/>
      <c r="S382" s="227"/>
      <c r="T382" s="227"/>
    </row>
    <row r="383" spans="1:20" ht="15" thickTop="1" thickBot="1">
      <c r="A383" s="230"/>
      <c r="B383" s="841" t="s">
        <v>343</v>
      </c>
      <c r="C383" s="841"/>
      <c r="D383" s="841"/>
      <c r="E383" s="841"/>
      <c r="F383" s="841"/>
      <c r="G383" s="841"/>
      <c r="H383" s="842"/>
      <c r="I383" s="47"/>
      <c r="J383" s="47"/>
      <c r="K383" s="227" t="s">
        <v>247</v>
      </c>
      <c r="L383" s="227"/>
      <c r="M383" s="227"/>
      <c r="N383" s="227"/>
      <c r="O383" s="227"/>
      <c r="P383" s="227"/>
      <c r="Q383" s="227"/>
      <c r="R383" s="227"/>
      <c r="S383" s="227"/>
      <c r="T383" s="227"/>
    </row>
    <row r="384" spans="1:20" ht="14.25" thickTop="1">
      <c r="A384" s="230"/>
      <c r="B384" s="306"/>
      <c r="C384" s="306"/>
      <c r="D384" s="306"/>
      <c r="E384" s="306"/>
      <c r="F384" s="306"/>
      <c r="G384" s="306"/>
      <c r="H384" s="306"/>
      <c r="I384" s="233"/>
      <c r="J384" s="227"/>
      <c r="K384" s="227"/>
      <c r="L384" s="227"/>
      <c r="M384" s="227"/>
      <c r="N384" s="227"/>
      <c r="O384" s="227"/>
      <c r="P384" s="227"/>
      <c r="Q384" s="227"/>
      <c r="R384" s="227"/>
      <c r="S384" s="227"/>
      <c r="T384" s="227"/>
    </row>
    <row r="385" spans="1:20">
      <c r="A385" s="230"/>
      <c r="B385" s="227"/>
      <c r="C385" s="227"/>
      <c r="D385" s="227"/>
      <c r="E385" s="227"/>
      <c r="F385" s="227"/>
      <c r="G385" s="227"/>
      <c r="H385" s="227"/>
      <c r="I385" s="233"/>
      <c r="J385" s="227"/>
      <c r="K385" s="227"/>
      <c r="L385" s="227"/>
      <c r="M385" s="227"/>
      <c r="N385" s="227"/>
      <c r="O385" s="227"/>
      <c r="P385" s="227"/>
      <c r="Q385" s="227"/>
      <c r="R385" s="227"/>
      <c r="S385" s="227"/>
      <c r="T385" s="227"/>
    </row>
    <row r="386" spans="1:20" s="3" customFormat="1" ht="21">
      <c r="A386" s="228" t="s">
        <v>1243</v>
      </c>
      <c r="B386" s="239"/>
      <c r="C386" s="239"/>
      <c r="D386" s="239"/>
      <c r="E386" s="239"/>
      <c r="F386" s="239"/>
      <c r="G386" s="239"/>
      <c r="H386" s="239"/>
      <c r="I386" s="239"/>
      <c r="J386" s="239"/>
      <c r="K386" s="239"/>
      <c r="L386" s="239"/>
      <c r="M386" s="239"/>
      <c r="N386" s="239"/>
      <c r="O386" s="239"/>
      <c r="P386" s="239"/>
      <c r="Q386" s="239"/>
      <c r="R386" s="239"/>
      <c r="S386" s="239"/>
      <c r="T386" s="239"/>
    </row>
    <row r="387" spans="1:20" s="3" customFormat="1" ht="13.5" customHeight="1">
      <c r="A387" s="309"/>
      <c r="B387" s="239"/>
      <c r="C387" s="239"/>
      <c r="D387" s="239"/>
      <c r="E387" s="239"/>
      <c r="F387" s="239"/>
      <c r="G387" s="239"/>
      <c r="H387" s="239"/>
      <c r="I387" s="239"/>
      <c r="J387" s="239"/>
      <c r="K387" s="239"/>
      <c r="L387" s="239"/>
      <c r="M387" s="239"/>
      <c r="N387" s="239"/>
      <c r="O387" s="239"/>
      <c r="P387" s="239"/>
      <c r="Q387" s="239"/>
      <c r="R387" s="239"/>
      <c r="S387" s="239"/>
      <c r="T387" s="239"/>
    </row>
    <row r="388" spans="1:20">
      <c r="A388" s="230" t="s">
        <v>1277</v>
      </c>
      <c r="B388" s="227"/>
      <c r="C388" s="227"/>
      <c r="D388" s="227"/>
      <c r="E388" s="227"/>
      <c r="F388" s="227"/>
      <c r="G388" s="227"/>
      <c r="H388" s="227"/>
      <c r="I388" s="227"/>
      <c r="J388" s="227"/>
      <c r="K388" s="227"/>
      <c r="L388" s="227"/>
      <c r="M388" s="227"/>
      <c r="N388" s="227"/>
      <c r="O388" s="227"/>
      <c r="P388" s="227"/>
      <c r="Q388" s="227"/>
      <c r="R388" s="227"/>
      <c r="S388" s="227"/>
      <c r="T388" s="227"/>
    </row>
    <row r="389" spans="1:20">
      <c r="A389" s="231" t="s">
        <v>1536</v>
      </c>
      <c r="B389" s="227"/>
      <c r="C389" s="227"/>
      <c r="D389" s="227"/>
      <c r="E389" s="227"/>
      <c r="F389" s="227"/>
      <c r="G389" s="227"/>
      <c r="H389" s="227"/>
      <c r="I389" s="227"/>
      <c r="J389" s="227"/>
      <c r="K389" s="227"/>
      <c r="L389" s="227"/>
      <c r="M389" s="227"/>
      <c r="N389" s="227"/>
      <c r="O389" s="227"/>
      <c r="P389" s="227"/>
      <c r="Q389" s="227"/>
      <c r="R389" s="227"/>
      <c r="S389" s="227"/>
      <c r="T389" s="227"/>
    </row>
    <row r="390" spans="1:20" ht="14.25" thickBot="1">
      <c r="A390" s="163"/>
      <c r="B390" s="232" t="s">
        <v>323</v>
      </c>
      <c r="C390" s="227"/>
      <c r="D390" s="227"/>
      <c r="E390" s="227"/>
      <c r="F390" s="227"/>
      <c r="G390" s="227"/>
      <c r="H390" s="227"/>
      <c r="I390" s="233"/>
      <c r="J390" s="227"/>
      <c r="K390" s="227"/>
      <c r="L390" s="227"/>
      <c r="M390" s="227"/>
      <c r="N390" s="227"/>
      <c r="O390" s="227"/>
      <c r="P390" s="227"/>
      <c r="Q390" s="227"/>
      <c r="R390" s="227"/>
      <c r="S390" s="227"/>
      <c r="T390" s="227"/>
    </row>
    <row r="391" spans="1:20" ht="15" thickTop="1" thickBot="1">
      <c r="A391" s="163"/>
      <c r="B391" s="232" t="s">
        <v>714</v>
      </c>
      <c r="C391" s="227"/>
      <c r="D391" s="227"/>
      <c r="E391" s="47"/>
      <c r="F391" s="310" t="s">
        <v>713</v>
      </c>
      <c r="G391" s="227"/>
      <c r="H391" s="227"/>
      <c r="I391" s="233"/>
      <c r="J391" s="295" t="s">
        <v>718</v>
      </c>
      <c r="K391" s="227"/>
      <c r="L391" s="227"/>
      <c r="M391" s="227"/>
      <c r="N391" s="227"/>
      <c r="O391" s="227"/>
      <c r="P391" s="227"/>
      <c r="Q391" s="227"/>
      <c r="R391" s="227"/>
      <c r="S391" s="227"/>
      <c r="T391" s="227"/>
    </row>
    <row r="392" spans="1:20" ht="14.25" thickTop="1">
      <c r="A392" s="163"/>
      <c r="B392" s="232" t="s">
        <v>712</v>
      </c>
      <c r="C392" s="227"/>
      <c r="D392" s="227"/>
      <c r="E392" s="227"/>
      <c r="F392" s="227"/>
      <c r="G392" s="227"/>
      <c r="H392" s="227"/>
      <c r="I392" s="233"/>
      <c r="J392" s="227"/>
      <c r="K392" s="227"/>
      <c r="L392" s="227"/>
      <c r="M392" s="227"/>
      <c r="N392" s="227"/>
      <c r="O392" s="227"/>
      <c r="P392" s="227"/>
      <c r="Q392" s="227"/>
      <c r="R392" s="227"/>
      <c r="S392" s="227"/>
      <c r="T392" s="227"/>
    </row>
    <row r="393" spans="1:20">
      <c r="A393" s="163"/>
      <c r="B393" s="232" t="s">
        <v>715</v>
      </c>
      <c r="C393" s="227"/>
      <c r="D393" s="227"/>
      <c r="E393" s="227"/>
      <c r="F393" s="227"/>
      <c r="G393" s="227"/>
      <c r="H393" s="227"/>
      <c r="I393" s="233"/>
      <c r="J393" s="227"/>
      <c r="K393" s="227"/>
      <c r="L393" s="227"/>
      <c r="M393" s="227"/>
      <c r="N393" s="227"/>
      <c r="O393" s="227"/>
      <c r="P393" s="227"/>
      <c r="Q393" s="227"/>
      <c r="R393" s="227"/>
      <c r="S393" s="227"/>
      <c r="T393" s="227"/>
    </row>
    <row r="394" spans="1:20">
      <c r="A394" s="163"/>
      <c r="B394" s="232" t="s">
        <v>809</v>
      </c>
      <c r="C394" s="230"/>
      <c r="D394" s="234" t="s">
        <v>1181</v>
      </c>
      <c r="E394" s="888"/>
      <c r="F394" s="885"/>
      <c r="G394" s="886"/>
      <c r="H394" s="227" t="s">
        <v>401</v>
      </c>
      <c r="I394" s="233"/>
      <c r="J394" s="227"/>
      <c r="K394" s="227"/>
      <c r="L394" s="227"/>
      <c r="M394" s="227"/>
      <c r="N394" s="227"/>
      <c r="O394" s="227"/>
      <c r="P394" s="227"/>
      <c r="Q394" s="227"/>
      <c r="R394" s="227"/>
      <c r="S394" s="227"/>
      <c r="T394" s="227"/>
    </row>
    <row r="395" spans="1:20">
      <c r="A395" s="230"/>
      <c r="B395" s="227"/>
      <c r="C395" s="227"/>
      <c r="D395" s="227"/>
      <c r="E395" s="227"/>
      <c r="F395" s="227"/>
      <c r="G395" s="227"/>
      <c r="H395" s="227"/>
      <c r="I395" s="227"/>
      <c r="J395" s="227"/>
      <c r="K395" s="227"/>
      <c r="L395" s="227"/>
      <c r="M395" s="227"/>
      <c r="N395" s="227"/>
      <c r="O395" s="227"/>
      <c r="P395" s="227"/>
      <c r="Q395" s="227"/>
      <c r="R395" s="227"/>
      <c r="S395" s="227"/>
      <c r="T395" s="227"/>
    </row>
    <row r="396" spans="1:20">
      <c r="A396" s="230" t="s">
        <v>1278</v>
      </c>
      <c r="B396" s="227"/>
      <c r="C396" s="227"/>
      <c r="D396" s="227"/>
      <c r="E396" s="227"/>
      <c r="F396" s="227"/>
      <c r="G396" s="227"/>
      <c r="H396" s="227"/>
      <c r="I396" s="227"/>
      <c r="J396" s="227"/>
      <c r="K396" s="227"/>
      <c r="L396" s="227"/>
      <c r="M396" s="227"/>
      <c r="N396" s="227"/>
      <c r="O396" s="227"/>
      <c r="P396" s="227"/>
      <c r="Q396" s="227"/>
      <c r="R396" s="227"/>
      <c r="S396" s="227"/>
      <c r="T396" s="227"/>
    </row>
    <row r="397" spans="1:20">
      <c r="A397" s="231" t="s">
        <v>1536</v>
      </c>
      <c r="B397" s="227"/>
      <c r="C397" s="227"/>
      <c r="D397" s="227"/>
      <c r="E397" s="227"/>
      <c r="F397" s="227"/>
      <c r="G397" s="227"/>
      <c r="H397" s="227"/>
      <c r="I397" s="227"/>
      <c r="J397" s="227"/>
      <c r="K397" s="227"/>
      <c r="L397" s="227"/>
      <c r="M397" s="227"/>
      <c r="N397" s="227"/>
      <c r="O397" s="227"/>
      <c r="P397" s="227"/>
      <c r="Q397" s="227"/>
      <c r="R397" s="227"/>
      <c r="S397" s="227"/>
      <c r="T397" s="227"/>
    </row>
    <row r="398" spans="1:20">
      <c r="A398" s="163"/>
      <c r="B398" s="232" t="s">
        <v>716</v>
      </c>
      <c r="C398" s="227"/>
      <c r="D398" s="227"/>
      <c r="E398" s="227"/>
      <c r="F398" s="227"/>
      <c r="G398" s="227"/>
      <c r="H398" s="227"/>
      <c r="I398" s="233"/>
      <c r="J398" s="227"/>
      <c r="K398" s="227"/>
      <c r="L398" s="227"/>
      <c r="M398" s="227"/>
      <c r="N398" s="227"/>
      <c r="O398" s="227"/>
      <c r="P398" s="227"/>
      <c r="Q398" s="227"/>
      <c r="R398" s="227"/>
      <c r="S398" s="227"/>
      <c r="T398" s="227"/>
    </row>
    <row r="399" spans="1:20">
      <c r="A399" s="163"/>
      <c r="B399" s="232" t="s">
        <v>717</v>
      </c>
      <c r="C399" s="227"/>
      <c r="D399" s="227"/>
      <c r="E399" s="295"/>
      <c r="F399" s="227"/>
      <c r="G399" s="227"/>
      <c r="H399" s="233"/>
      <c r="I399" s="227"/>
      <c r="J399" s="227"/>
      <c r="K399" s="227"/>
      <c r="L399" s="227"/>
      <c r="M399" s="227"/>
      <c r="N399" s="227"/>
      <c r="O399" s="227"/>
      <c r="P399" s="227"/>
      <c r="Q399" s="227"/>
      <c r="R399" s="227"/>
      <c r="S399" s="227"/>
      <c r="T399" s="227"/>
    </row>
    <row r="400" spans="1:20">
      <c r="A400" s="163"/>
      <c r="B400" s="232" t="s">
        <v>1174</v>
      </c>
      <c r="C400" s="227"/>
      <c r="D400" s="227"/>
      <c r="E400" s="227"/>
      <c r="F400" s="227"/>
      <c r="G400" s="227"/>
      <c r="H400" s="227"/>
      <c r="I400" s="233"/>
      <c r="J400" s="227"/>
      <c r="K400" s="227"/>
      <c r="L400" s="227"/>
      <c r="M400" s="227"/>
      <c r="N400" s="227"/>
      <c r="O400" s="227"/>
      <c r="P400" s="227"/>
      <c r="Q400" s="227"/>
      <c r="R400" s="227"/>
      <c r="S400" s="227"/>
      <c r="T400" s="227"/>
    </row>
    <row r="401" spans="1:20">
      <c r="A401" s="230"/>
      <c r="B401" s="227"/>
      <c r="C401" s="227"/>
      <c r="D401" s="227"/>
      <c r="E401" s="227"/>
      <c r="F401" s="227"/>
      <c r="G401" s="227"/>
      <c r="H401" s="227"/>
      <c r="I401" s="227"/>
      <c r="J401" s="227"/>
      <c r="K401" s="227"/>
      <c r="L401" s="227"/>
      <c r="M401" s="227"/>
      <c r="N401" s="227"/>
      <c r="O401" s="227"/>
      <c r="P401" s="227"/>
      <c r="Q401" s="227"/>
      <c r="R401" s="227"/>
      <c r="S401" s="227"/>
      <c r="T401" s="227"/>
    </row>
    <row r="402" spans="1:20" s="3" customFormat="1">
      <c r="A402" s="300" t="s">
        <v>1279</v>
      </c>
      <c r="B402" s="239"/>
      <c r="C402" s="239"/>
      <c r="D402" s="239"/>
      <c r="E402" s="239"/>
      <c r="F402" s="239"/>
      <c r="G402" s="239"/>
      <c r="H402" s="239"/>
      <c r="I402" s="239"/>
      <c r="J402" s="239"/>
      <c r="K402" s="239"/>
      <c r="L402" s="239"/>
      <c r="M402" s="239"/>
      <c r="N402" s="239"/>
      <c r="O402" s="239"/>
      <c r="P402" s="239"/>
      <c r="Q402" s="239"/>
      <c r="R402" s="239"/>
      <c r="S402" s="239"/>
      <c r="T402" s="227"/>
    </row>
    <row r="403" spans="1:20" s="3" customFormat="1">
      <c r="A403" s="300"/>
      <c r="B403" s="239"/>
      <c r="C403" s="239"/>
      <c r="D403" s="239"/>
      <c r="E403" s="239"/>
      <c r="F403" s="239"/>
      <c r="G403" s="239"/>
      <c r="H403" s="239"/>
      <c r="I403" s="239"/>
      <c r="J403" s="239"/>
      <c r="K403" s="239"/>
      <c r="L403" s="239"/>
      <c r="M403" s="239"/>
      <c r="N403" s="239"/>
      <c r="O403" s="239"/>
      <c r="P403" s="239"/>
      <c r="Q403" s="239"/>
      <c r="R403" s="239"/>
      <c r="S403" s="239"/>
      <c r="T403" s="227"/>
    </row>
    <row r="404" spans="1:20" s="3" customFormat="1" ht="14.25" thickBot="1">
      <c r="A404" s="300"/>
      <c r="B404" s="814" t="s">
        <v>806</v>
      </c>
      <c r="C404" s="815"/>
      <c r="D404" s="815"/>
      <c r="E404" s="815"/>
      <c r="F404" s="816"/>
      <c r="G404" s="243" t="s">
        <v>1251</v>
      </c>
      <c r="H404" s="243" t="s">
        <v>1253</v>
      </c>
      <c r="I404" s="234" t="s">
        <v>284</v>
      </c>
      <c r="J404" s="239"/>
      <c r="K404" s="239"/>
      <c r="L404" s="239"/>
      <c r="M404" s="239"/>
      <c r="N404" s="239"/>
      <c r="O404" s="239"/>
      <c r="P404" s="239"/>
      <c r="Q404" s="239"/>
      <c r="R404" s="239"/>
      <c r="S404" s="239"/>
      <c r="T404" s="227"/>
    </row>
    <row r="405" spans="1:20" s="3" customFormat="1" ht="15" customHeight="1" thickTop="1" thickBot="1">
      <c r="A405" s="300"/>
      <c r="B405" s="856" t="s">
        <v>1175</v>
      </c>
      <c r="C405" s="311" t="s">
        <v>1087</v>
      </c>
      <c r="D405" s="312"/>
      <c r="E405" s="312"/>
      <c r="F405" s="313"/>
      <c r="G405" s="49"/>
      <c r="H405" s="49"/>
      <c r="I405" s="275">
        <f t="shared" ref="I405:I411" si="18">SUM(G405:H405)</f>
        <v>0</v>
      </c>
      <c r="J405" s="239"/>
      <c r="K405" s="239"/>
      <c r="L405" s="239"/>
      <c r="M405" s="239"/>
      <c r="N405" s="239"/>
      <c r="O405" s="239"/>
      <c r="P405" s="239"/>
      <c r="Q405" s="239"/>
      <c r="R405" s="239"/>
      <c r="S405" s="239"/>
      <c r="T405" s="239"/>
    </row>
    <row r="406" spans="1:20" s="3" customFormat="1" ht="13.5" customHeight="1" thickTop="1" thickBot="1">
      <c r="A406" s="300"/>
      <c r="B406" s="857"/>
      <c r="C406" s="311" t="s">
        <v>1088</v>
      </c>
      <c r="D406" s="312"/>
      <c r="E406" s="312"/>
      <c r="F406" s="313"/>
      <c r="G406" s="49"/>
      <c r="H406" s="49"/>
      <c r="I406" s="275">
        <f t="shared" si="18"/>
        <v>0</v>
      </c>
      <c r="J406" s="239"/>
      <c r="K406" s="239"/>
      <c r="L406" s="239"/>
      <c r="M406" s="239"/>
      <c r="N406" s="239"/>
      <c r="O406" s="239"/>
      <c r="P406" s="239"/>
      <c r="Q406" s="239"/>
      <c r="R406" s="239"/>
      <c r="S406" s="239"/>
      <c r="T406" s="239"/>
    </row>
    <row r="407" spans="1:20" s="3" customFormat="1" ht="13.5" customHeight="1" thickTop="1" thickBot="1">
      <c r="A407" s="300"/>
      <c r="B407" s="857"/>
      <c r="C407" s="843" t="s">
        <v>1260</v>
      </c>
      <c r="D407" s="844"/>
      <c r="E407" s="844"/>
      <c r="F407" s="845"/>
      <c r="G407" s="155"/>
      <c r="H407" s="155"/>
      <c r="I407" s="296">
        <f t="shared" si="18"/>
        <v>0</v>
      </c>
      <c r="J407" s="239"/>
      <c r="K407" s="239"/>
      <c r="L407" s="239"/>
      <c r="M407" s="239"/>
      <c r="N407" s="239"/>
      <c r="O407" s="239"/>
      <c r="P407" s="239"/>
      <c r="Q407" s="239"/>
      <c r="R407" s="239"/>
      <c r="S407" s="239"/>
      <c r="T407" s="239"/>
    </row>
    <row r="408" spans="1:20" s="3" customFormat="1" ht="15" thickTop="1" thickBot="1">
      <c r="A408" s="300"/>
      <c r="B408" s="858"/>
      <c r="C408" s="314" t="s">
        <v>1089</v>
      </c>
      <c r="D408" s="314"/>
      <c r="E408" s="314"/>
      <c r="F408" s="315"/>
      <c r="G408" s="49"/>
      <c r="H408" s="49"/>
      <c r="I408" s="275">
        <f t="shared" si="18"/>
        <v>0</v>
      </c>
      <c r="J408" s="239"/>
      <c r="K408" s="239"/>
      <c r="L408" s="239"/>
      <c r="M408" s="239"/>
      <c r="N408" s="239"/>
      <c r="O408" s="239"/>
      <c r="P408" s="239"/>
      <c r="Q408" s="239"/>
      <c r="R408" s="239"/>
      <c r="S408" s="239"/>
      <c r="T408" s="239"/>
    </row>
    <row r="409" spans="1:20" s="3" customFormat="1" ht="15" thickTop="1" thickBot="1">
      <c r="A409" s="300"/>
      <c r="B409" s="316" t="s">
        <v>1090</v>
      </c>
      <c r="C409" s="317"/>
      <c r="D409" s="317"/>
      <c r="E409" s="317"/>
      <c r="F409" s="318"/>
      <c r="G409" s="49"/>
      <c r="H409" s="49"/>
      <c r="I409" s="275">
        <f t="shared" si="18"/>
        <v>0</v>
      </c>
      <c r="J409" s="291"/>
      <c r="K409" s="291"/>
      <c r="L409" s="239"/>
      <c r="M409" s="239"/>
      <c r="N409" s="239"/>
      <c r="O409" s="239"/>
      <c r="P409" s="239"/>
      <c r="Q409" s="239"/>
      <c r="R409" s="239"/>
      <c r="S409" s="239"/>
      <c r="T409" s="239"/>
    </row>
    <row r="410" spans="1:20" s="3" customFormat="1" ht="15" thickTop="1" thickBot="1">
      <c r="A410" s="300"/>
      <c r="B410" s="856" t="s">
        <v>1176</v>
      </c>
      <c r="C410" s="319" t="s">
        <v>1091</v>
      </c>
      <c r="D410" s="320"/>
      <c r="E410" s="320"/>
      <c r="F410" s="321"/>
      <c r="G410" s="49"/>
      <c r="H410" s="49"/>
      <c r="I410" s="275">
        <f t="shared" si="18"/>
        <v>0</v>
      </c>
      <c r="J410" s="291"/>
      <c r="K410" s="291"/>
      <c r="L410" s="239"/>
      <c r="M410" s="239"/>
      <c r="N410" s="239"/>
      <c r="O410" s="239"/>
      <c r="P410" s="239"/>
      <c r="Q410" s="239"/>
      <c r="R410" s="239"/>
      <c r="S410" s="239"/>
      <c r="T410" s="239"/>
    </row>
    <row r="411" spans="1:20" s="3" customFormat="1" ht="15" thickTop="1" thickBot="1">
      <c r="A411" s="300"/>
      <c r="B411" s="858"/>
      <c r="C411" s="319" t="s">
        <v>1092</v>
      </c>
      <c r="D411" s="320"/>
      <c r="E411" s="322"/>
      <c r="F411" s="323"/>
      <c r="G411" s="49"/>
      <c r="H411" s="49"/>
      <c r="I411" s="275">
        <f t="shared" si="18"/>
        <v>0</v>
      </c>
      <c r="J411" s="291"/>
      <c r="K411" s="291"/>
      <c r="L411" s="239"/>
      <c r="M411" s="239"/>
      <c r="N411" s="239"/>
      <c r="O411" s="239"/>
      <c r="P411" s="239"/>
      <c r="Q411" s="239"/>
      <c r="R411" s="239"/>
      <c r="S411" s="239"/>
      <c r="T411" s="239"/>
    </row>
    <row r="412" spans="1:20" s="3" customFormat="1" ht="14.25" thickTop="1">
      <c r="A412" s="300"/>
      <c r="B412" s="239"/>
      <c r="C412" s="324"/>
      <c r="D412" s="291"/>
      <c r="E412" s="291"/>
      <c r="F412" s="234" t="s">
        <v>284</v>
      </c>
      <c r="G412" s="283">
        <f>SUM(G405:G411)</f>
        <v>0</v>
      </c>
      <c r="H412" s="283">
        <f>SUM(H405:H411)</f>
        <v>0</v>
      </c>
      <c r="I412" s="291">
        <f>SUM(I405:I411)</f>
        <v>0</v>
      </c>
      <c r="J412" s="291"/>
      <c r="K412" s="291"/>
      <c r="L412" s="239"/>
      <c r="M412" s="239"/>
      <c r="N412" s="239"/>
      <c r="O412" s="239"/>
      <c r="P412" s="239"/>
      <c r="Q412" s="239"/>
      <c r="R412" s="239"/>
      <c r="S412" s="239"/>
      <c r="T412" s="239"/>
    </row>
    <row r="413" spans="1:20" s="3" customFormat="1">
      <c r="A413" s="300"/>
      <c r="B413" s="239"/>
      <c r="C413" s="324"/>
      <c r="D413" s="291"/>
      <c r="E413" s="291"/>
      <c r="F413" s="234"/>
      <c r="G413" s="283"/>
      <c r="H413" s="283"/>
      <c r="I413" s="291"/>
      <c r="J413" s="291"/>
      <c r="K413" s="291"/>
      <c r="L413" s="239"/>
      <c r="M413" s="239"/>
      <c r="N413" s="239"/>
      <c r="O413" s="239"/>
      <c r="P413" s="239"/>
      <c r="Q413" s="239"/>
      <c r="R413" s="239"/>
      <c r="S413" s="239"/>
      <c r="T413" s="239"/>
    </row>
    <row r="414" spans="1:20">
      <c r="A414" s="230" t="s">
        <v>1280</v>
      </c>
      <c r="B414" s="227"/>
      <c r="C414" s="325"/>
      <c r="D414" s="227"/>
      <c r="E414" s="227"/>
      <c r="F414" s="227"/>
      <c r="G414" s="227"/>
      <c r="H414" s="227"/>
      <c r="I414" s="227"/>
      <c r="J414" s="227"/>
      <c r="K414" s="227"/>
      <c r="L414" s="227"/>
      <c r="M414" s="227"/>
      <c r="N414" s="227"/>
      <c r="O414" s="227"/>
      <c r="P414" s="227"/>
      <c r="Q414" s="227"/>
      <c r="R414" s="227"/>
      <c r="S414" s="227"/>
      <c r="T414" s="227"/>
    </row>
    <row r="415" spans="1:20">
      <c r="A415" s="227"/>
      <c r="B415" s="227"/>
      <c r="C415" s="227"/>
      <c r="D415" s="227"/>
      <c r="E415" s="227"/>
      <c r="F415" s="227"/>
      <c r="G415" s="227"/>
      <c r="H415" s="227"/>
      <c r="I415" s="227"/>
      <c r="J415" s="227"/>
      <c r="K415" s="227"/>
      <c r="L415" s="227"/>
      <c r="M415" s="227"/>
      <c r="N415" s="227"/>
      <c r="O415" s="227"/>
      <c r="P415" s="227"/>
      <c r="Q415" s="227"/>
      <c r="R415" s="227"/>
      <c r="S415" s="227"/>
      <c r="T415" s="227"/>
    </row>
    <row r="416" spans="1:20" ht="13.5" customHeight="1" thickBot="1">
      <c r="A416" s="227"/>
      <c r="B416" s="814" t="s">
        <v>806</v>
      </c>
      <c r="C416" s="815"/>
      <c r="D416" s="815"/>
      <c r="E416" s="815"/>
      <c r="F416" s="816"/>
      <c r="G416" s="243" t="s">
        <v>1251</v>
      </c>
      <c r="H416" s="243" t="s">
        <v>1253</v>
      </c>
      <c r="I416" s="234" t="s">
        <v>284</v>
      </c>
      <c r="J416" s="227"/>
      <c r="K416" s="227"/>
      <c r="L416" s="227"/>
      <c r="M416" s="227"/>
      <c r="N416" s="227"/>
      <c r="O416" s="227"/>
      <c r="P416" s="227"/>
      <c r="Q416" s="227"/>
      <c r="R416" s="227"/>
      <c r="S416" s="227"/>
      <c r="T416" s="227"/>
    </row>
    <row r="417" spans="1:20" ht="15" thickTop="1" thickBot="1">
      <c r="A417" s="230"/>
      <c r="B417" s="856" t="s">
        <v>1175</v>
      </c>
      <c r="C417" s="311" t="s">
        <v>1087</v>
      </c>
      <c r="D417" s="312"/>
      <c r="E417" s="312"/>
      <c r="F417" s="313"/>
      <c r="G417" s="49"/>
      <c r="H417" s="49"/>
      <c r="I417" s="275">
        <f t="shared" ref="I417:I423" si="19">SUM(G417:H417)</f>
        <v>0</v>
      </c>
      <c r="J417" s="227"/>
      <c r="K417" s="227"/>
      <c r="L417" s="227"/>
      <c r="M417" s="227"/>
      <c r="N417" s="227"/>
      <c r="O417" s="227"/>
      <c r="P417" s="227"/>
      <c r="Q417" s="227"/>
      <c r="R417" s="227"/>
      <c r="S417" s="227"/>
      <c r="T417" s="227"/>
    </row>
    <row r="418" spans="1:20" ht="15" thickTop="1" thickBot="1">
      <c r="A418" s="230"/>
      <c r="B418" s="857"/>
      <c r="C418" s="311" t="s">
        <v>1088</v>
      </c>
      <c r="D418" s="312"/>
      <c r="E418" s="312"/>
      <c r="F418" s="313"/>
      <c r="G418" s="49"/>
      <c r="H418" s="49"/>
      <c r="I418" s="275">
        <f t="shared" si="19"/>
        <v>0</v>
      </c>
      <c r="J418" s="227"/>
      <c r="K418" s="227"/>
      <c r="L418" s="227"/>
      <c r="M418" s="227"/>
      <c r="N418" s="227"/>
      <c r="O418" s="227"/>
      <c r="P418" s="227"/>
      <c r="Q418" s="227"/>
      <c r="R418" s="227"/>
      <c r="S418" s="227"/>
      <c r="T418" s="227"/>
    </row>
    <row r="419" spans="1:20" ht="13.5" customHeight="1" thickTop="1" thickBot="1">
      <c r="A419" s="230"/>
      <c r="B419" s="857"/>
      <c r="C419" s="843" t="s">
        <v>1260</v>
      </c>
      <c r="D419" s="844"/>
      <c r="E419" s="844"/>
      <c r="F419" s="845"/>
      <c r="G419" s="155"/>
      <c r="H419" s="155"/>
      <c r="I419" s="296">
        <f t="shared" si="19"/>
        <v>0</v>
      </c>
      <c r="J419" s="227"/>
      <c r="K419" s="227"/>
      <c r="L419" s="227"/>
      <c r="M419" s="227"/>
      <c r="N419" s="227"/>
      <c r="O419" s="227"/>
      <c r="P419" s="227"/>
      <c r="Q419" s="227"/>
      <c r="R419" s="227"/>
      <c r="S419" s="227"/>
      <c r="T419" s="227"/>
    </row>
    <row r="420" spans="1:20" ht="15" thickTop="1" thickBot="1">
      <c r="A420" s="230"/>
      <c r="B420" s="858"/>
      <c r="C420" s="314" t="s">
        <v>1089</v>
      </c>
      <c r="D420" s="314"/>
      <c r="E420" s="314"/>
      <c r="F420" s="315"/>
      <c r="G420" s="49"/>
      <c r="H420" s="49"/>
      <c r="I420" s="275">
        <f t="shared" si="19"/>
        <v>0</v>
      </c>
      <c r="J420" s="227"/>
      <c r="K420" s="227"/>
      <c r="L420" s="227"/>
      <c r="M420" s="227"/>
      <c r="N420" s="227"/>
      <c r="O420" s="227"/>
      <c r="P420" s="227"/>
      <c r="Q420" s="227"/>
      <c r="R420" s="227"/>
      <c r="S420" s="227"/>
      <c r="T420" s="227"/>
    </row>
    <row r="421" spans="1:20" ht="15" thickTop="1" thickBot="1">
      <c r="A421" s="230"/>
      <c r="B421" s="316" t="s">
        <v>1090</v>
      </c>
      <c r="C421" s="317"/>
      <c r="D421" s="317"/>
      <c r="E421" s="317"/>
      <c r="F421" s="318"/>
      <c r="G421" s="49"/>
      <c r="H421" s="49"/>
      <c r="I421" s="275">
        <f t="shared" si="19"/>
        <v>0</v>
      </c>
      <c r="J421" s="227"/>
      <c r="K421" s="227"/>
      <c r="L421" s="227"/>
      <c r="M421" s="227"/>
      <c r="N421" s="227"/>
      <c r="O421" s="227"/>
      <c r="P421" s="227"/>
      <c r="Q421" s="227"/>
      <c r="R421" s="227"/>
      <c r="S421" s="227"/>
      <c r="T421" s="227"/>
    </row>
    <row r="422" spans="1:20" ht="15" thickTop="1" thickBot="1">
      <c r="A422" s="230"/>
      <c r="B422" s="856" t="s">
        <v>1176</v>
      </c>
      <c r="C422" s="319" t="s">
        <v>1091</v>
      </c>
      <c r="D422" s="320"/>
      <c r="E422" s="320"/>
      <c r="F422" s="321"/>
      <c r="G422" s="49"/>
      <c r="H422" s="49"/>
      <c r="I422" s="275">
        <f t="shared" si="19"/>
        <v>0</v>
      </c>
      <c r="J422" s="227"/>
      <c r="K422" s="227"/>
      <c r="L422" s="227"/>
      <c r="M422" s="227"/>
      <c r="N422" s="227"/>
      <c r="O422" s="227"/>
      <c r="P422" s="227"/>
      <c r="Q422" s="227"/>
      <c r="R422" s="227"/>
      <c r="S422" s="227"/>
      <c r="T422" s="227"/>
    </row>
    <row r="423" spans="1:20" ht="15" thickTop="1" thickBot="1">
      <c r="A423" s="230"/>
      <c r="B423" s="858"/>
      <c r="C423" s="319" t="s">
        <v>1092</v>
      </c>
      <c r="D423" s="320"/>
      <c r="E423" s="322"/>
      <c r="F423" s="323"/>
      <c r="G423" s="49"/>
      <c r="H423" s="49"/>
      <c r="I423" s="275">
        <f t="shared" si="19"/>
        <v>0</v>
      </c>
      <c r="J423" s="227"/>
      <c r="K423" s="227"/>
      <c r="L423" s="227"/>
      <c r="M423" s="227"/>
      <c r="N423" s="227"/>
      <c r="O423" s="227"/>
      <c r="P423" s="227"/>
      <c r="Q423" s="227"/>
      <c r="R423" s="227"/>
      <c r="S423" s="227"/>
      <c r="T423" s="227"/>
    </row>
    <row r="424" spans="1:20" ht="14.25" thickTop="1">
      <c r="A424" s="230"/>
      <c r="B424" s="239"/>
      <c r="C424" s="239"/>
      <c r="D424" s="239"/>
      <c r="E424" s="291"/>
      <c r="F424" s="234" t="s">
        <v>284</v>
      </c>
      <c r="G424" s="283">
        <f>SUM(G417:G423)</f>
        <v>0</v>
      </c>
      <c r="H424" s="283">
        <f>SUM(H417:H423)</f>
        <v>0</v>
      </c>
      <c r="I424" s="291">
        <f>SUM(I417:I423)</f>
        <v>0</v>
      </c>
      <c r="J424" s="227"/>
      <c r="K424" s="227"/>
      <c r="L424" s="227"/>
      <c r="M424" s="227"/>
      <c r="N424" s="227"/>
      <c r="O424" s="227"/>
      <c r="P424" s="227"/>
      <c r="Q424" s="227"/>
      <c r="R424" s="227"/>
      <c r="S424" s="227"/>
      <c r="T424" s="227"/>
    </row>
    <row r="425" spans="1:20">
      <c r="A425" s="230"/>
      <c r="B425" s="227"/>
      <c r="C425" s="325"/>
      <c r="D425" s="227"/>
      <c r="E425" s="227"/>
      <c r="F425" s="227"/>
      <c r="G425" s="227"/>
      <c r="H425" s="227"/>
      <c r="I425" s="227"/>
      <c r="J425" s="227"/>
      <c r="K425" s="227"/>
      <c r="L425" s="227"/>
      <c r="M425" s="227"/>
      <c r="N425" s="227"/>
      <c r="O425" s="227"/>
      <c r="P425" s="227"/>
      <c r="Q425" s="227"/>
      <c r="R425" s="227"/>
      <c r="S425" s="227"/>
      <c r="T425" s="227"/>
    </row>
    <row r="426" spans="1:20">
      <c r="A426" s="230" t="s">
        <v>1544</v>
      </c>
      <c r="B426" s="227"/>
      <c r="C426" s="325"/>
      <c r="D426" s="227"/>
      <c r="E426" s="227"/>
      <c r="F426" s="227"/>
      <c r="G426" s="227"/>
      <c r="H426" s="227"/>
      <c r="I426" s="227"/>
      <c r="J426" s="227"/>
      <c r="K426" s="227"/>
      <c r="L426" s="227"/>
      <c r="M426" s="227"/>
      <c r="N426" s="227"/>
      <c r="O426" s="227"/>
      <c r="P426" s="227"/>
      <c r="Q426" s="227"/>
      <c r="R426" s="227"/>
      <c r="S426" s="227"/>
      <c r="T426" s="227"/>
    </row>
    <row r="427" spans="1:20">
      <c r="A427" s="230"/>
      <c r="B427" s="227"/>
      <c r="C427" s="325"/>
      <c r="D427" s="227"/>
      <c r="E427" s="227"/>
      <c r="F427" s="227"/>
      <c r="G427" s="227"/>
      <c r="H427" s="227"/>
      <c r="I427" s="227"/>
      <c r="J427" s="227"/>
      <c r="K427" s="227"/>
      <c r="L427" s="227"/>
      <c r="M427" s="227"/>
      <c r="N427" s="227"/>
      <c r="O427" s="227"/>
      <c r="P427" s="227"/>
      <c r="Q427" s="227"/>
      <c r="R427" s="227"/>
      <c r="S427" s="227"/>
      <c r="T427" s="227"/>
    </row>
    <row r="428" spans="1:20" ht="14.25" thickBot="1">
      <c r="A428" s="230"/>
      <c r="B428" s="814" t="s">
        <v>806</v>
      </c>
      <c r="C428" s="815"/>
      <c r="D428" s="815"/>
      <c r="E428" s="815"/>
      <c r="F428" s="816"/>
      <c r="G428" s="243" t="s">
        <v>1251</v>
      </c>
      <c r="H428" s="243" t="s">
        <v>1253</v>
      </c>
      <c r="I428" s="234" t="s">
        <v>284</v>
      </c>
      <c r="J428" s="227"/>
      <c r="K428" s="227"/>
      <c r="L428" s="227"/>
      <c r="M428" s="227"/>
      <c r="N428" s="227"/>
      <c r="O428" s="227"/>
      <c r="P428" s="227"/>
      <c r="Q428" s="227"/>
      <c r="R428" s="227"/>
      <c r="S428" s="227"/>
      <c r="T428" s="227"/>
    </row>
    <row r="429" spans="1:20" ht="15" thickTop="1" thickBot="1">
      <c r="A429" s="230"/>
      <c r="B429" s="856" t="s">
        <v>1175</v>
      </c>
      <c r="C429" s="311" t="s">
        <v>1093</v>
      </c>
      <c r="D429" s="312"/>
      <c r="E429" s="312"/>
      <c r="F429" s="313"/>
      <c r="G429" s="49"/>
      <c r="H429" s="49"/>
      <c r="I429" s="275">
        <f t="shared" ref="I429:I435" si="20">SUM(G429:H429)</f>
        <v>0</v>
      </c>
      <c r="J429" s="227"/>
      <c r="K429" s="227"/>
      <c r="L429" s="227"/>
      <c r="M429" s="227"/>
      <c r="N429" s="227"/>
      <c r="O429" s="227"/>
      <c r="P429" s="227"/>
      <c r="Q429" s="227"/>
      <c r="R429" s="227"/>
      <c r="S429" s="227"/>
      <c r="T429" s="227"/>
    </row>
    <row r="430" spans="1:20" ht="15" thickTop="1" thickBot="1">
      <c r="A430" s="230"/>
      <c r="B430" s="857"/>
      <c r="C430" s="311" t="s">
        <v>1094</v>
      </c>
      <c r="D430" s="312"/>
      <c r="E430" s="312"/>
      <c r="F430" s="313"/>
      <c r="G430" s="49"/>
      <c r="H430" s="49"/>
      <c r="I430" s="275">
        <f t="shared" si="20"/>
        <v>0</v>
      </c>
      <c r="J430" s="227"/>
      <c r="K430" s="227"/>
      <c r="L430" s="227"/>
      <c r="M430" s="227"/>
      <c r="N430" s="227"/>
      <c r="O430" s="227"/>
      <c r="P430" s="227"/>
      <c r="Q430" s="227"/>
      <c r="R430" s="227"/>
      <c r="S430" s="227"/>
      <c r="T430" s="227"/>
    </row>
    <row r="431" spans="1:20" ht="15" thickTop="1" thickBot="1">
      <c r="A431" s="230"/>
      <c r="B431" s="857"/>
      <c r="C431" s="846" t="s">
        <v>1095</v>
      </c>
      <c r="D431" s="847"/>
      <c r="E431" s="847"/>
      <c r="F431" s="848"/>
      <c r="G431" s="49"/>
      <c r="H431" s="49"/>
      <c r="I431" s="275">
        <f t="shared" si="20"/>
        <v>0</v>
      </c>
      <c r="J431" s="227"/>
      <c r="K431" s="227"/>
      <c r="L431" s="227"/>
      <c r="M431" s="227"/>
      <c r="N431" s="227"/>
      <c r="O431" s="227"/>
      <c r="P431" s="227"/>
      <c r="Q431" s="227"/>
      <c r="R431" s="227"/>
      <c r="S431" s="227"/>
      <c r="T431" s="227"/>
    </row>
    <row r="432" spans="1:20" ht="15" thickTop="1" thickBot="1">
      <c r="A432" s="230"/>
      <c r="B432" s="858"/>
      <c r="C432" s="314" t="s">
        <v>1089</v>
      </c>
      <c r="D432" s="314"/>
      <c r="E432" s="314"/>
      <c r="F432" s="315"/>
      <c r="G432" s="49"/>
      <c r="H432" s="49"/>
      <c r="I432" s="275">
        <f t="shared" si="20"/>
        <v>0</v>
      </c>
      <c r="J432" s="227"/>
      <c r="K432" s="227"/>
      <c r="L432" s="227"/>
      <c r="M432" s="227"/>
      <c r="N432" s="227"/>
      <c r="O432" s="227"/>
      <c r="P432" s="227"/>
      <c r="Q432" s="227"/>
      <c r="R432" s="227"/>
      <c r="S432" s="227"/>
      <c r="T432" s="227"/>
    </row>
    <row r="433" spans="1:20" ht="15" thickTop="1" thickBot="1">
      <c r="A433" s="230"/>
      <c r="B433" s="316" t="s">
        <v>1090</v>
      </c>
      <c r="C433" s="317"/>
      <c r="D433" s="317"/>
      <c r="E433" s="317"/>
      <c r="F433" s="318"/>
      <c r="G433" s="49"/>
      <c r="H433" s="49"/>
      <c r="I433" s="275">
        <f t="shared" si="20"/>
        <v>0</v>
      </c>
      <c r="J433" s="227"/>
      <c r="K433" s="227"/>
      <c r="L433" s="227"/>
      <c r="M433" s="227"/>
      <c r="N433" s="227"/>
      <c r="O433" s="227"/>
      <c r="P433" s="227"/>
      <c r="Q433" s="227"/>
      <c r="R433" s="227"/>
      <c r="S433" s="227"/>
      <c r="T433" s="227"/>
    </row>
    <row r="434" spans="1:20" ht="15" thickTop="1" thickBot="1">
      <c r="A434" s="230"/>
      <c r="B434" s="856" t="s">
        <v>1176</v>
      </c>
      <c r="C434" s="319" t="s">
        <v>1091</v>
      </c>
      <c r="D434" s="320"/>
      <c r="E434" s="320"/>
      <c r="F434" s="321"/>
      <c r="G434" s="49"/>
      <c r="H434" s="49"/>
      <c r="I434" s="275">
        <f t="shared" si="20"/>
        <v>0</v>
      </c>
      <c r="J434" s="227"/>
      <c r="K434" s="227"/>
      <c r="L434" s="227"/>
      <c r="M434" s="227"/>
      <c r="N434" s="227"/>
      <c r="O434" s="227"/>
      <c r="P434" s="227"/>
      <c r="Q434" s="227"/>
      <c r="R434" s="227"/>
      <c r="S434" s="227"/>
      <c r="T434" s="227"/>
    </row>
    <row r="435" spans="1:20" ht="15" thickTop="1" thickBot="1">
      <c r="A435" s="230"/>
      <c r="B435" s="858"/>
      <c r="C435" s="319" t="s">
        <v>1092</v>
      </c>
      <c r="D435" s="320"/>
      <c r="E435" s="322"/>
      <c r="F435" s="323"/>
      <c r="G435" s="49"/>
      <c r="H435" s="49"/>
      <c r="I435" s="275">
        <f t="shared" si="20"/>
        <v>0</v>
      </c>
      <c r="J435" s="227"/>
      <c r="K435" s="227"/>
      <c r="L435" s="227"/>
      <c r="M435" s="227"/>
      <c r="N435" s="227"/>
      <c r="O435" s="227"/>
      <c r="P435" s="227"/>
      <c r="Q435" s="227"/>
      <c r="R435" s="227"/>
      <c r="S435" s="227"/>
      <c r="T435" s="227"/>
    </row>
    <row r="436" spans="1:20" ht="14.25" thickTop="1">
      <c r="A436" s="230"/>
      <c r="B436" s="239"/>
      <c r="C436" s="239"/>
      <c r="D436" s="239"/>
      <c r="E436" s="291"/>
      <c r="F436" s="234" t="s">
        <v>284</v>
      </c>
      <c r="G436" s="283">
        <f>SUM(G429:G435)</f>
        <v>0</v>
      </c>
      <c r="H436" s="283">
        <f>SUM(H429:H435)</f>
        <v>0</v>
      </c>
      <c r="I436" s="291">
        <f>SUM(I429:I435)</f>
        <v>0</v>
      </c>
      <c r="J436" s="227"/>
      <c r="K436" s="227"/>
      <c r="L436" s="227"/>
      <c r="M436" s="227"/>
      <c r="N436" s="227"/>
      <c r="O436" s="227"/>
      <c r="P436" s="227"/>
      <c r="Q436" s="227"/>
      <c r="R436" s="227"/>
      <c r="S436" s="227"/>
      <c r="T436" s="227"/>
    </row>
    <row r="437" spans="1:20">
      <c r="A437" s="230"/>
      <c r="B437" s="227"/>
      <c r="C437" s="325"/>
      <c r="D437" s="227"/>
      <c r="E437" s="227"/>
      <c r="F437" s="227"/>
      <c r="G437" s="227"/>
      <c r="H437" s="227"/>
      <c r="I437" s="227"/>
      <c r="J437" s="227"/>
      <c r="K437" s="227"/>
      <c r="L437" s="227"/>
      <c r="M437" s="227"/>
      <c r="N437" s="227"/>
      <c r="O437" s="227"/>
      <c r="P437" s="227"/>
      <c r="Q437" s="227"/>
      <c r="R437" s="227"/>
      <c r="S437" s="227"/>
      <c r="T437" s="227"/>
    </row>
    <row r="438" spans="1:20">
      <c r="A438" s="230" t="s">
        <v>1281</v>
      </c>
      <c r="B438" s="227"/>
      <c r="C438" s="325"/>
      <c r="D438" s="227"/>
      <c r="E438" s="227"/>
      <c r="F438" s="227"/>
      <c r="G438" s="227"/>
      <c r="H438" s="227"/>
      <c r="I438" s="227"/>
      <c r="J438" s="227"/>
      <c r="K438" s="227"/>
      <c r="L438" s="227"/>
      <c r="M438" s="227"/>
      <c r="N438" s="227"/>
      <c r="O438" s="227"/>
      <c r="P438" s="227"/>
      <c r="Q438" s="227"/>
      <c r="R438" s="227"/>
      <c r="S438" s="227"/>
      <c r="T438" s="227"/>
    </row>
    <row r="439" spans="1:20">
      <c r="A439" s="230"/>
      <c r="B439" s="227"/>
      <c r="C439" s="325"/>
      <c r="D439" s="227"/>
      <c r="E439" s="227"/>
      <c r="F439" s="227"/>
      <c r="G439" s="227"/>
      <c r="H439" s="227"/>
      <c r="I439" s="227"/>
      <c r="J439" s="227"/>
      <c r="K439" s="227"/>
      <c r="L439" s="227"/>
      <c r="M439" s="227"/>
      <c r="N439" s="227"/>
      <c r="O439" s="227"/>
      <c r="P439" s="227"/>
      <c r="Q439" s="227"/>
      <c r="R439" s="227"/>
      <c r="S439" s="227"/>
      <c r="T439" s="227"/>
    </row>
    <row r="440" spans="1:20" ht="14.25" thickBot="1">
      <c r="A440" s="230"/>
      <c r="B440" s="814" t="s">
        <v>806</v>
      </c>
      <c r="C440" s="815"/>
      <c r="D440" s="815"/>
      <c r="E440" s="815"/>
      <c r="F440" s="816"/>
      <c r="G440" s="243" t="s">
        <v>1251</v>
      </c>
      <c r="H440" s="243" t="s">
        <v>1253</v>
      </c>
      <c r="I440" s="234" t="s">
        <v>284</v>
      </c>
      <c r="J440" s="227"/>
      <c r="K440" s="227"/>
      <c r="L440" s="227"/>
      <c r="M440" s="227"/>
      <c r="N440" s="227"/>
      <c r="O440" s="227"/>
      <c r="P440" s="227"/>
      <c r="Q440" s="227"/>
      <c r="R440" s="227"/>
      <c r="S440" s="227"/>
      <c r="T440" s="227"/>
    </row>
    <row r="441" spans="1:20" ht="15" thickTop="1" thickBot="1">
      <c r="A441" s="230"/>
      <c r="B441" s="856" t="s">
        <v>1175</v>
      </c>
      <c r="C441" s="311" t="s">
        <v>1087</v>
      </c>
      <c r="D441" s="312"/>
      <c r="E441" s="312"/>
      <c r="F441" s="313"/>
      <c r="G441" s="49"/>
      <c r="H441" s="49"/>
      <c r="I441" s="275">
        <f t="shared" ref="I441:I447" si="21">SUM(G441:H441)</f>
        <v>0</v>
      </c>
      <c r="J441" s="227"/>
      <c r="K441" s="227"/>
      <c r="L441" s="227"/>
      <c r="M441" s="227"/>
      <c r="N441" s="227"/>
      <c r="O441" s="227"/>
      <c r="P441" s="227"/>
      <c r="Q441" s="227"/>
      <c r="R441" s="227"/>
      <c r="S441" s="227"/>
      <c r="T441" s="227"/>
    </row>
    <row r="442" spans="1:20" ht="15" thickTop="1" thickBot="1">
      <c r="A442" s="230"/>
      <c r="B442" s="857"/>
      <c r="C442" s="311" t="s">
        <v>1088</v>
      </c>
      <c r="D442" s="312"/>
      <c r="E442" s="312"/>
      <c r="F442" s="313"/>
      <c r="G442" s="49"/>
      <c r="H442" s="49"/>
      <c r="I442" s="275">
        <f t="shared" si="21"/>
        <v>0</v>
      </c>
      <c r="J442" s="227"/>
      <c r="K442" s="227"/>
      <c r="L442" s="227"/>
      <c r="M442" s="227"/>
      <c r="N442" s="227"/>
      <c r="O442" s="227"/>
      <c r="P442" s="227"/>
      <c r="Q442" s="227"/>
      <c r="R442" s="227"/>
      <c r="S442" s="227"/>
      <c r="T442" s="227"/>
    </row>
    <row r="443" spans="1:20" ht="13.5" customHeight="1" thickTop="1" thickBot="1">
      <c r="A443" s="230"/>
      <c r="B443" s="857"/>
      <c r="C443" s="843" t="s">
        <v>1260</v>
      </c>
      <c r="D443" s="844"/>
      <c r="E443" s="844"/>
      <c r="F443" s="845"/>
      <c r="G443" s="155"/>
      <c r="H443" s="155"/>
      <c r="I443" s="296">
        <f t="shared" si="21"/>
        <v>0</v>
      </c>
      <c r="J443" s="227"/>
      <c r="K443" s="227"/>
      <c r="L443" s="227"/>
      <c r="M443" s="227"/>
      <c r="N443" s="227"/>
      <c r="O443" s="227"/>
      <c r="P443" s="227"/>
      <c r="Q443" s="227"/>
      <c r="R443" s="227"/>
      <c r="S443" s="227"/>
      <c r="T443" s="227"/>
    </row>
    <row r="444" spans="1:20" ht="15" thickTop="1" thickBot="1">
      <c r="A444" s="230"/>
      <c r="B444" s="858"/>
      <c r="C444" s="314" t="s">
        <v>1089</v>
      </c>
      <c r="D444" s="314"/>
      <c r="E444" s="314"/>
      <c r="F444" s="315"/>
      <c r="G444" s="49"/>
      <c r="H444" s="49"/>
      <c r="I444" s="275">
        <f t="shared" si="21"/>
        <v>0</v>
      </c>
      <c r="J444" s="227"/>
      <c r="K444" s="227"/>
      <c r="L444" s="227"/>
      <c r="M444" s="227"/>
      <c r="N444" s="227"/>
      <c r="O444" s="227"/>
      <c r="P444" s="227"/>
      <c r="Q444" s="227"/>
      <c r="R444" s="227"/>
      <c r="S444" s="227"/>
      <c r="T444" s="227"/>
    </row>
    <row r="445" spans="1:20" ht="15" thickTop="1" thickBot="1">
      <c r="A445" s="230"/>
      <c r="B445" s="316" t="s">
        <v>1090</v>
      </c>
      <c r="C445" s="317"/>
      <c r="D445" s="317"/>
      <c r="E445" s="317"/>
      <c r="F445" s="318"/>
      <c r="G445" s="49"/>
      <c r="H445" s="49"/>
      <c r="I445" s="275">
        <f t="shared" si="21"/>
        <v>0</v>
      </c>
      <c r="J445" s="227"/>
      <c r="K445" s="227"/>
      <c r="L445" s="227"/>
      <c r="M445" s="227"/>
      <c r="N445" s="227"/>
      <c r="O445" s="227"/>
      <c r="P445" s="227"/>
      <c r="Q445" s="227"/>
      <c r="R445" s="227"/>
      <c r="S445" s="227"/>
      <c r="T445" s="227"/>
    </row>
    <row r="446" spans="1:20" ht="15" thickTop="1" thickBot="1">
      <c r="A446" s="230"/>
      <c r="B446" s="856" t="s">
        <v>1176</v>
      </c>
      <c r="C446" s="319" t="s">
        <v>1091</v>
      </c>
      <c r="D446" s="320"/>
      <c r="E446" s="320"/>
      <c r="F446" s="321"/>
      <c r="G446" s="49"/>
      <c r="H446" s="49"/>
      <c r="I446" s="275">
        <f t="shared" si="21"/>
        <v>0</v>
      </c>
      <c r="J446" s="227"/>
      <c r="K446" s="227"/>
      <c r="L446" s="227"/>
      <c r="M446" s="227"/>
      <c r="N446" s="227"/>
      <c r="O446" s="227"/>
      <c r="P446" s="227"/>
      <c r="Q446" s="227"/>
      <c r="R446" s="227"/>
      <c r="S446" s="227"/>
      <c r="T446" s="227"/>
    </row>
    <row r="447" spans="1:20" ht="15" thickTop="1" thickBot="1">
      <c r="A447" s="230"/>
      <c r="B447" s="858"/>
      <c r="C447" s="319" t="s">
        <v>1092</v>
      </c>
      <c r="D447" s="320"/>
      <c r="E447" s="322"/>
      <c r="F447" s="323"/>
      <c r="G447" s="49"/>
      <c r="H447" s="49"/>
      <c r="I447" s="275">
        <f t="shared" si="21"/>
        <v>0</v>
      </c>
      <c r="J447" s="227"/>
      <c r="K447" s="227"/>
      <c r="L447" s="227"/>
      <c r="M447" s="227"/>
      <c r="N447" s="227"/>
      <c r="O447" s="227"/>
      <c r="P447" s="227"/>
      <c r="Q447" s="227"/>
      <c r="R447" s="227"/>
      <c r="S447" s="227"/>
      <c r="T447" s="227"/>
    </row>
    <row r="448" spans="1:20" ht="14.25" thickTop="1">
      <c r="A448" s="230"/>
      <c r="B448" s="239"/>
      <c r="C448" s="239"/>
      <c r="D448" s="239"/>
      <c r="E448" s="291"/>
      <c r="F448" s="234" t="s">
        <v>284</v>
      </c>
      <c r="G448" s="283">
        <f>SUM(G441:G447)</f>
        <v>0</v>
      </c>
      <c r="H448" s="283">
        <f>SUM(H441:H447)</f>
        <v>0</v>
      </c>
      <c r="I448" s="291">
        <f>SUM(I441:I447)</f>
        <v>0</v>
      </c>
      <c r="J448" s="227"/>
      <c r="K448" s="227"/>
      <c r="L448" s="227"/>
      <c r="M448" s="227"/>
      <c r="N448" s="227"/>
      <c r="O448" s="227"/>
      <c r="P448" s="227"/>
      <c r="Q448" s="227"/>
      <c r="R448" s="227"/>
      <c r="S448" s="227"/>
      <c r="T448" s="227"/>
    </row>
    <row r="449" spans="1:61">
      <c r="A449" s="230"/>
      <c r="B449" s="227"/>
      <c r="C449" s="325"/>
      <c r="D449" s="227"/>
      <c r="E449" s="227"/>
      <c r="F449" s="227"/>
      <c r="G449" s="227"/>
      <c r="H449" s="227"/>
      <c r="I449" s="227"/>
      <c r="J449" s="227"/>
      <c r="K449" s="227"/>
      <c r="L449" s="227"/>
      <c r="M449" s="227"/>
      <c r="N449" s="227"/>
      <c r="O449" s="227"/>
      <c r="P449" s="227"/>
      <c r="Q449" s="227"/>
      <c r="R449" s="227"/>
      <c r="S449" s="227"/>
      <c r="T449" s="227"/>
    </row>
    <row r="450" spans="1:61" s="77" customFormat="1">
      <c r="A450" s="230" t="s">
        <v>1282</v>
      </c>
      <c r="B450" s="227"/>
      <c r="C450" s="227"/>
      <c r="D450" s="227"/>
      <c r="E450" s="227"/>
      <c r="F450" s="227"/>
      <c r="G450" s="227"/>
      <c r="H450" s="227"/>
      <c r="I450" s="233"/>
      <c r="J450" s="227"/>
      <c r="K450" s="227"/>
      <c r="L450" s="227"/>
      <c r="M450" s="227"/>
      <c r="N450" s="227"/>
      <c r="O450" s="227"/>
      <c r="P450" s="227"/>
      <c r="Q450" s="227"/>
      <c r="R450" s="227"/>
      <c r="S450" s="227"/>
      <c r="T450" s="227"/>
      <c r="U450" s="83"/>
      <c r="V450" s="83"/>
      <c r="W450" s="83"/>
      <c r="X450" s="83"/>
      <c r="Y450" s="83"/>
      <c r="Z450" s="83"/>
      <c r="AA450" s="83"/>
      <c r="AB450" s="83"/>
      <c r="AC450" s="83"/>
      <c r="AD450" s="83"/>
      <c r="AE450" s="83"/>
      <c r="AF450" s="83"/>
      <c r="AG450" s="83"/>
      <c r="AH450" s="83"/>
      <c r="AI450" s="83"/>
      <c r="AJ450" s="83"/>
      <c r="AK450" s="83"/>
      <c r="AL450" s="83"/>
      <c r="AM450" s="83"/>
      <c r="AN450" s="83"/>
      <c r="AO450" s="83"/>
      <c r="AP450" s="83"/>
      <c r="AQ450" s="83"/>
      <c r="AR450" s="83"/>
      <c r="AS450" s="83"/>
      <c r="AT450" s="83"/>
      <c r="AU450" s="83"/>
      <c r="AV450" s="83"/>
      <c r="AW450" s="83"/>
      <c r="AX450" s="83"/>
      <c r="AY450" s="83"/>
      <c r="AZ450" s="83"/>
      <c r="BA450" s="83"/>
      <c r="BB450" s="83"/>
      <c r="BC450" s="83"/>
      <c r="BD450" s="83"/>
      <c r="BE450" s="83"/>
      <c r="BF450" s="83"/>
      <c r="BG450" s="83"/>
      <c r="BH450" s="83"/>
      <c r="BI450" s="83"/>
    </row>
    <row r="451" spans="1:61" ht="14.25" thickBot="1">
      <c r="A451" s="230"/>
      <c r="B451" s="227"/>
      <c r="C451" s="227"/>
      <c r="D451" s="227"/>
      <c r="E451" s="227"/>
      <c r="F451" s="227"/>
      <c r="G451" s="227"/>
      <c r="H451" s="227"/>
      <c r="I451" s="284"/>
      <c r="J451" s="284"/>
      <c r="K451" s="284"/>
      <c r="L451" s="227"/>
      <c r="M451" s="227"/>
      <c r="N451" s="227"/>
      <c r="O451" s="227"/>
      <c r="P451" s="227"/>
      <c r="Q451" s="227"/>
      <c r="R451" s="227"/>
      <c r="S451" s="227"/>
      <c r="T451" s="227"/>
    </row>
    <row r="452" spans="1:61" ht="15" thickTop="1" thickBot="1">
      <c r="A452" s="227"/>
      <c r="B452" s="230" t="s">
        <v>334</v>
      </c>
      <c r="C452" s="230"/>
      <c r="D452" s="227" t="s">
        <v>47</v>
      </c>
      <c r="E452" s="227" t="s">
        <v>47</v>
      </c>
      <c r="F452" s="227" t="s">
        <v>47</v>
      </c>
      <c r="G452" s="227" t="s">
        <v>47</v>
      </c>
      <c r="H452" s="227" t="s">
        <v>47</v>
      </c>
      <c r="I452" s="47"/>
      <c r="J452" s="227" t="s">
        <v>247</v>
      </c>
      <c r="K452" s="227"/>
      <c r="L452" s="227"/>
      <c r="M452" s="227"/>
      <c r="N452" s="227"/>
      <c r="O452" s="227"/>
      <c r="P452" s="227"/>
      <c r="Q452" s="227"/>
      <c r="R452" s="227"/>
      <c r="S452" s="227"/>
      <c r="T452" s="227"/>
    </row>
    <row r="453" spans="1:61" ht="15" thickTop="1" thickBot="1">
      <c r="A453" s="227"/>
      <c r="B453" s="230" t="s">
        <v>720</v>
      </c>
      <c r="C453" s="230"/>
      <c r="D453" s="227" t="s">
        <v>47</v>
      </c>
      <c r="E453" s="227" t="s">
        <v>47</v>
      </c>
      <c r="F453" s="227" t="s">
        <v>47</v>
      </c>
      <c r="G453" s="227" t="s">
        <v>47</v>
      </c>
      <c r="H453" s="227" t="s">
        <v>47</v>
      </c>
      <c r="I453" s="47"/>
      <c r="J453" s="227" t="s">
        <v>247</v>
      </c>
      <c r="K453" s="227"/>
      <c r="L453" s="227"/>
      <c r="M453" s="227"/>
      <c r="N453" s="227"/>
      <c r="O453" s="227"/>
      <c r="P453" s="227"/>
      <c r="Q453" s="227"/>
      <c r="R453" s="227"/>
      <c r="S453" s="227"/>
      <c r="T453" s="227"/>
    </row>
    <row r="454" spans="1:61" ht="15" thickTop="1" thickBot="1">
      <c r="A454" s="227"/>
      <c r="B454" s="230" t="s">
        <v>721</v>
      </c>
      <c r="C454" s="230"/>
      <c r="D454" s="227" t="s">
        <v>47</v>
      </c>
      <c r="E454" s="227" t="s">
        <v>47</v>
      </c>
      <c r="F454" s="227" t="s">
        <v>47</v>
      </c>
      <c r="G454" s="227" t="s">
        <v>47</v>
      </c>
      <c r="H454" s="227" t="s">
        <v>47</v>
      </c>
      <c r="I454" s="47"/>
      <c r="J454" s="227" t="s">
        <v>247</v>
      </c>
      <c r="K454" s="227"/>
      <c r="L454" s="227"/>
      <c r="M454" s="227"/>
      <c r="N454" s="227"/>
      <c r="O454" s="227"/>
      <c r="P454" s="227"/>
      <c r="Q454" s="227"/>
      <c r="R454" s="227"/>
      <c r="S454" s="227"/>
      <c r="T454" s="227"/>
    </row>
    <row r="455" spans="1:61" ht="15" thickTop="1" thickBot="1">
      <c r="A455" s="227"/>
      <c r="B455" s="230" t="s">
        <v>722</v>
      </c>
      <c r="C455" s="230"/>
      <c r="D455" s="227" t="s">
        <v>47</v>
      </c>
      <c r="E455" s="227" t="s">
        <v>47</v>
      </c>
      <c r="F455" s="227" t="s">
        <v>47</v>
      </c>
      <c r="G455" s="227" t="s">
        <v>47</v>
      </c>
      <c r="H455" s="227" t="s">
        <v>47</v>
      </c>
      <c r="I455" s="47"/>
      <c r="J455" s="227" t="s">
        <v>247</v>
      </c>
      <c r="K455" s="227"/>
      <c r="L455" s="227"/>
      <c r="M455" s="227"/>
      <c r="N455" s="227"/>
      <c r="O455" s="227"/>
      <c r="P455" s="227"/>
      <c r="Q455" s="227"/>
      <c r="R455" s="227"/>
      <c r="S455" s="227"/>
      <c r="T455" s="227"/>
    </row>
    <row r="456" spans="1:61" ht="15" thickTop="1" thickBot="1">
      <c r="A456" s="227"/>
      <c r="B456" s="230" t="s">
        <v>723</v>
      </c>
      <c r="C456" s="230"/>
      <c r="D456" s="227" t="s">
        <v>47</v>
      </c>
      <c r="E456" s="227" t="s">
        <v>47</v>
      </c>
      <c r="F456" s="227" t="s">
        <v>47</v>
      </c>
      <c r="G456" s="227" t="s">
        <v>47</v>
      </c>
      <c r="H456" s="227" t="s">
        <v>47</v>
      </c>
      <c r="I456" s="47"/>
      <c r="J456" s="227" t="s">
        <v>247</v>
      </c>
      <c r="K456" s="227"/>
      <c r="L456" s="227"/>
      <c r="M456" s="227"/>
      <c r="N456" s="227"/>
      <c r="O456" s="227"/>
      <c r="P456" s="227"/>
      <c r="Q456" s="227"/>
      <c r="R456" s="227"/>
      <c r="S456" s="227"/>
      <c r="T456" s="227"/>
    </row>
    <row r="457" spans="1:61" ht="15" thickTop="1" thickBot="1">
      <c r="A457" s="227"/>
      <c r="B457" s="230" t="s">
        <v>724</v>
      </c>
      <c r="C457" s="230"/>
      <c r="D457" s="227" t="s">
        <v>47</v>
      </c>
      <c r="E457" s="227" t="s">
        <v>47</v>
      </c>
      <c r="F457" s="227" t="s">
        <v>47</v>
      </c>
      <c r="G457" s="227" t="s">
        <v>47</v>
      </c>
      <c r="H457" s="227" t="s">
        <v>47</v>
      </c>
      <c r="I457" s="47"/>
      <c r="J457" s="227" t="s">
        <v>247</v>
      </c>
      <c r="K457" s="227"/>
      <c r="L457" s="227"/>
      <c r="M457" s="227"/>
      <c r="N457" s="227"/>
      <c r="O457" s="227"/>
      <c r="P457" s="227"/>
      <c r="Q457" s="227"/>
      <c r="R457" s="227"/>
      <c r="S457" s="227"/>
      <c r="T457" s="227"/>
    </row>
    <row r="458" spans="1:61" ht="15" thickTop="1" thickBot="1">
      <c r="A458" s="227"/>
      <c r="B458" s="230" t="s">
        <v>725</v>
      </c>
      <c r="C458" s="230"/>
      <c r="D458" s="227"/>
      <c r="E458" s="227" t="s">
        <v>47</v>
      </c>
      <c r="F458" s="227" t="s">
        <v>47</v>
      </c>
      <c r="G458" s="227" t="s">
        <v>47</v>
      </c>
      <c r="H458" s="227" t="s">
        <v>47</v>
      </c>
      <c r="I458" s="47"/>
      <c r="J458" s="227" t="s">
        <v>247</v>
      </c>
      <c r="K458" s="227"/>
      <c r="L458" s="227"/>
      <c r="M458" s="227"/>
      <c r="N458" s="227"/>
      <c r="O458" s="227"/>
      <c r="P458" s="227"/>
      <c r="Q458" s="227"/>
      <c r="R458" s="227"/>
      <c r="S458" s="227"/>
      <c r="T458" s="227"/>
    </row>
    <row r="459" spans="1:61" ht="15" thickTop="1" thickBot="1">
      <c r="A459" s="227"/>
      <c r="B459" s="230" t="s">
        <v>726</v>
      </c>
      <c r="C459" s="230"/>
      <c r="D459" s="227"/>
      <c r="E459" s="227" t="s">
        <v>47</v>
      </c>
      <c r="F459" s="227" t="s">
        <v>47</v>
      </c>
      <c r="G459" s="227" t="s">
        <v>47</v>
      </c>
      <c r="H459" s="227" t="s">
        <v>47</v>
      </c>
      <c r="I459" s="47"/>
      <c r="J459" s="227" t="s">
        <v>247</v>
      </c>
      <c r="K459" s="227"/>
      <c r="L459" s="227"/>
      <c r="M459" s="227"/>
      <c r="N459" s="227"/>
      <c r="O459" s="227"/>
      <c r="P459" s="227"/>
      <c r="Q459" s="227"/>
      <c r="R459" s="227"/>
      <c r="S459" s="227"/>
      <c r="T459" s="227"/>
    </row>
    <row r="460" spans="1:61" ht="15" thickTop="1" thickBot="1">
      <c r="A460" s="227"/>
      <c r="B460" s="230" t="s">
        <v>727</v>
      </c>
      <c r="C460" s="230"/>
      <c r="D460" s="227" t="s">
        <v>47</v>
      </c>
      <c r="E460" s="227" t="s">
        <v>47</v>
      </c>
      <c r="F460" s="227" t="s">
        <v>47</v>
      </c>
      <c r="G460" s="227" t="s">
        <v>47</v>
      </c>
      <c r="H460" s="227" t="s">
        <v>47</v>
      </c>
      <c r="I460" s="47"/>
      <c r="J460" s="227" t="s">
        <v>247</v>
      </c>
      <c r="K460" s="227"/>
      <c r="L460" s="227"/>
      <c r="M460" s="227"/>
      <c r="N460" s="227"/>
      <c r="O460" s="227"/>
      <c r="P460" s="227"/>
      <c r="Q460" s="227"/>
      <c r="R460" s="227"/>
      <c r="S460" s="227"/>
      <c r="T460" s="227"/>
    </row>
    <row r="461" spans="1:61" ht="15" thickTop="1" thickBot="1">
      <c r="A461" s="227"/>
      <c r="B461" s="230" t="s">
        <v>1096</v>
      </c>
      <c r="C461" s="230"/>
      <c r="D461" s="227" t="s">
        <v>47</v>
      </c>
      <c r="E461" s="227" t="s">
        <v>47</v>
      </c>
      <c r="F461" s="227" t="s">
        <v>47</v>
      </c>
      <c r="G461" s="227" t="s">
        <v>47</v>
      </c>
      <c r="H461" s="227" t="s">
        <v>47</v>
      </c>
      <c r="I461" s="47"/>
      <c r="J461" s="227" t="s">
        <v>247</v>
      </c>
      <c r="K461" s="227"/>
      <c r="L461" s="227"/>
      <c r="M461" s="227"/>
      <c r="N461" s="227"/>
      <c r="O461" s="227"/>
      <c r="P461" s="227"/>
      <c r="Q461" s="227"/>
      <c r="R461" s="227"/>
      <c r="S461" s="227"/>
      <c r="T461" s="227"/>
    </row>
    <row r="462" spans="1:61" ht="15" thickTop="1" thickBot="1">
      <c r="A462" s="227"/>
      <c r="B462" s="303" t="s">
        <v>1626</v>
      </c>
      <c r="C462" s="304"/>
      <c r="D462" s="240" t="s">
        <v>792</v>
      </c>
      <c r="E462" s="817"/>
      <c r="F462" s="818"/>
      <c r="G462" s="819"/>
      <c r="H462" s="227" t="s">
        <v>132</v>
      </c>
      <c r="I462" s="47"/>
      <c r="J462" s="227" t="s">
        <v>247</v>
      </c>
      <c r="K462" s="227"/>
      <c r="L462" s="227"/>
      <c r="M462" s="227"/>
      <c r="N462" s="227"/>
      <c r="O462" s="227"/>
      <c r="P462" s="227"/>
      <c r="Q462" s="227"/>
      <c r="R462" s="227"/>
      <c r="S462" s="227"/>
      <c r="T462" s="227"/>
    </row>
    <row r="463" spans="1:61" ht="15" thickTop="1" thickBot="1">
      <c r="A463" s="230"/>
      <c r="B463" s="305"/>
      <c r="C463" s="304"/>
      <c r="D463" s="234" t="s">
        <v>57</v>
      </c>
      <c r="E463" s="817"/>
      <c r="F463" s="818"/>
      <c r="G463" s="819"/>
      <c r="H463" s="227" t="s">
        <v>132</v>
      </c>
      <c r="I463" s="47"/>
      <c r="J463" s="227" t="s">
        <v>247</v>
      </c>
      <c r="K463" s="227"/>
      <c r="L463" s="227"/>
      <c r="M463" s="227"/>
      <c r="N463" s="227"/>
      <c r="O463" s="227"/>
      <c r="P463" s="227"/>
      <c r="Q463" s="227"/>
      <c r="R463" s="227"/>
      <c r="S463" s="227"/>
      <c r="T463" s="227"/>
    </row>
    <row r="464" spans="1:61" ht="15" thickTop="1" thickBot="1">
      <c r="A464" s="227"/>
      <c r="B464" s="230"/>
      <c r="C464" s="227"/>
      <c r="D464" s="227"/>
      <c r="E464" s="227"/>
      <c r="F464" s="227"/>
      <c r="G464" s="227"/>
      <c r="H464" s="227"/>
      <c r="I464" s="283">
        <f>SUM(I452:I463)</f>
        <v>0</v>
      </c>
      <c r="J464" s="283"/>
      <c r="K464" s="233"/>
      <c r="L464" s="227"/>
      <c r="M464" s="227"/>
      <c r="N464" s="227"/>
      <c r="O464" s="227"/>
      <c r="P464" s="227"/>
      <c r="Q464" s="227"/>
      <c r="R464" s="227"/>
      <c r="S464" s="227"/>
      <c r="T464" s="227"/>
    </row>
    <row r="465" spans="1:20" s="3" customFormat="1" ht="15" thickTop="1" thickBot="1">
      <c r="A465" s="227"/>
      <c r="B465" s="841" t="s">
        <v>343</v>
      </c>
      <c r="C465" s="841"/>
      <c r="D465" s="841"/>
      <c r="E465" s="841"/>
      <c r="F465" s="841"/>
      <c r="G465" s="841"/>
      <c r="H465" s="842"/>
      <c r="I465" s="47"/>
      <c r="J465" s="227" t="s">
        <v>247</v>
      </c>
      <c r="K465" s="227"/>
      <c r="L465" s="239"/>
      <c r="M465" s="239"/>
      <c r="N465" s="239"/>
      <c r="O465" s="239"/>
      <c r="P465" s="239"/>
      <c r="Q465" s="239"/>
      <c r="R465" s="239"/>
      <c r="S465" s="239"/>
      <c r="T465" s="227"/>
    </row>
    <row r="466" spans="1:20" s="3" customFormat="1" ht="14.25" thickTop="1">
      <c r="A466" s="227"/>
      <c r="B466" s="306"/>
      <c r="C466" s="306"/>
      <c r="D466" s="306"/>
      <c r="E466" s="306"/>
      <c r="F466" s="306"/>
      <c r="G466" s="306"/>
      <c r="H466" s="306"/>
      <c r="I466" s="326"/>
      <c r="J466" s="326"/>
      <c r="K466" s="227"/>
      <c r="L466" s="227"/>
      <c r="M466" s="239"/>
      <c r="N466" s="239"/>
      <c r="O466" s="239"/>
      <c r="P466" s="239"/>
      <c r="Q466" s="239"/>
      <c r="R466" s="239"/>
      <c r="S466" s="239"/>
      <c r="T466" s="227"/>
    </row>
    <row r="467" spans="1:20">
      <c r="A467" s="230" t="s">
        <v>1283</v>
      </c>
      <c r="B467" s="227"/>
      <c r="C467" s="227"/>
      <c r="D467" s="227"/>
      <c r="E467" s="227"/>
      <c r="F467" s="227"/>
      <c r="G467" s="227"/>
      <c r="H467" s="227"/>
      <c r="I467" s="233"/>
      <c r="J467" s="227"/>
      <c r="K467" s="227"/>
      <c r="L467" s="227"/>
      <c r="M467" s="227"/>
      <c r="N467" s="227"/>
      <c r="O467" s="227"/>
      <c r="P467" s="227"/>
      <c r="Q467" s="227"/>
      <c r="R467" s="227"/>
      <c r="S467" s="227"/>
      <c r="T467" s="227"/>
    </row>
    <row r="468" spans="1:20">
      <c r="A468" s="230"/>
      <c r="B468" s="230"/>
      <c r="C468" s="230"/>
      <c r="D468" s="230"/>
      <c r="E468" s="230"/>
      <c r="F468" s="230"/>
      <c r="G468" s="230"/>
      <c r="H468" s="230"/>
      <c r="I468" s="230"/>
      <c r="J468" s="230"/>
      <c r="K468" s="300"/>
      <c r="L468" s="227"/>
      <c r="M468" s="227"/>
      <c r="N468" s="227"/>
      <c r="O468" s="227"/>
      <c r="P468" s="227"/>
      <c r="Q468" s="227"/>
      <c r="R468" s="227"/>
      <c r="S468" s="227"/>
      <c r="T468" s="227"/>
    </row>
    <row r="469" spans="1:20" s="3" customFormat="1">
      <c r="A469" s="300"/>
      <c r="B469" s="300" t="s">
        <v>1261</v>
      </c>
      <c r="C469" s="239"/>
      <c r="D469" s="239"/>
      <c r="E469" s="239"/>
      <c r="F469" s="239"/>
      <c r="G469" s="239"/>
      <c r="H469" s="239"/>
      <c r="I469" s="239"/>
      <c r="J469" s="239"/>
      <c r="K469" s="239"/>
      <c r="L469" s="239"/>
      <c r="M469" s="239"/>
      <c r="N469" s="239"/>
      <c r="O469" s="239"/>
      <c r="P469" s="239"/>
      <c r="Q469" s="239"/>
      <c r="R469" s="239"/>
      <c r="S469" s="239"/>
      <c r="T469" s="227"/>
    </row>
    <row r="470" spans="1:20" s="3" customFormat="1">
      <c r="A470" s="300"/>
      <c r="B470" s="239"/>
      <c r="C470" s="239"/>
      <c r="D470" s="239"/>
      <c r="E470" s="239"/>
      <c r="F470" s="239"/>
      <c r="G470" s="239"/>
      <c r="H470" s="239"/>
      <c r="I470" s="239"/>
      <c r="J470" s="239"/>
      <c r="K470" s="239"/>
      <c r="L470" s="239"/>
      <c r="M470" s="239"/>
      <c r="N470" s="239"/>
      <c r="O470" s="239"/>
      <c r="P470" s="239"/>
      <c r="Q470" s="239"/>
      <c r="R470" s="239"/>
      <c r="S470" s="239"/>
      <c r="T470" s="227"/>
    </row>
    <row r="471" spans="1:20" s="3" customFormat="1" ht="14.25" thickBot="1">
      <c r="A471" s="300"/>
      <c r="B471" s="814" t="s">
        <v>806</v>
      </c>
      <c r="C471" s="815"/>
      <c r="D471" s="815"/>
      <c r="E471" s="815"/>
      <c r="F471" s="816"/>
      <c r="G471" s="243" t="s">
        <v>1251</v>
      </c>
      <c r="H471" s="243" t="s">
        <v>1253</v>
      </c>
      <c r="I471" s="234" t="s">
        <v>284</v>
      </c>
      <c r="J471" s="239"/>
      <c r="K471" s="239"/>
      <c r="L471" s="239"/>
      <c r="M471" s="239"/>
      <c r="N471" s="239"/>
      <c r="O471" s="239"/>
      <c r="P471" s="239"/>
      <c r="Q471" s="239"/>
      <c r="R471" s="239"/>
      <c r="S471" s="239"/>
      <c r="T471" s="227"/>
    </row>
    <row r="472" spans="1:20" s="3" customFormat="1" ht="15" customHeight="1" thickTop="1" thickBot="1">
      <c r="A472" s="300"/>
      <c r="B472" s="856" t="s">
        <v>1175</v>
      </c>
      <c r="C472" s="311" t="s">
        <v>1087</v>
      </c>
      <c r="D472" s="312"/>
      <c r="E472" s="312"/>
      <c r="F472" s="313"/>
      <c r="G472" s="49"/>
      <c r="H472" s="49"/>
      <c r="I472" s="275">
        <f t="shared" ref="I472:I478" si="22">SUM(G472:H472)</f>
        <v>0</v>
      </c>
      <c r="J472" s="327"/>
      <c r="K472" s="239"/>
      <c r="L472" s="239"/>
      <c r="M472" s="239"/>
      <c r="N472" s="239"/>
      <c r="O472" s="239"/>
      <c r="P472" s="239"/>
      <c r="Q472" s="239"/>
      <c r="R472" s="239"/>
      <c r="S472" s="239"/>
      <c r="T472" s="239"/>
    </row>
    <row r="473" spans="1:20" s="3" customFormat="1" ht="15" thickTop="1" thickBot="1">
      <c r="A473" s="300"/>
      <c r="B473" s="857"/>
      <c r="C473" s="311" t="s">
        <v>1088</v>
      </c>
      <c r="D473" s="312"/>
      <c r="E473" s="312"/>
      <c r="F473" s="313"/>
      <c r="G473" s="49"/>
      <c r="H473" s="49"/>
      <c r="I473" s="275">
        <f t="shared" si="22"/>
        <v>0</v>
      </c>
      <c r="J473" s="327"/>
      <c r="K473" s="239"/>
      <c r="L473" s="239"/>
      <c r="M473" s="239"/>
      <c r="N473" s="239"/>
      <c r="O473" s="239"/>
      <c r="P473" s="239"/>
      <c r="Q473" s="239"/>
      <c r="R473" s="239"/>
      <c r="S473" s="239"/>
      <c r="T473" s="239"/>
    </row>
    <row r="474" spans="1:20" s="3" customFormat="1" ht="13.5" customHeight="1" thickTop="1" thickBot="1">
      <c r="A474" s="300"/>
      <c r="B474" s="857"/>
      <c r="C474" s="843" t="s">
        <v>1260</v>
      </c>
      <c r="D474" s="844"/>
      <c r="E474" s="844"/>
      <c r="F474" s="845"/>
      <c r="G474" s="155"/>
      <c r="H474" s="155"/>
      <c r="I474" s="296">
        <f t="shared" si="22"/>
        <v>0</v>
      </c>
      <c r="J474" s="327"/>
      <c r="K474" s="239"/>
      <c r="L474" s="239"/>
      <c r="M474" s="239"/>
      <c r="N474" s="239"/>
      <c r="O474" s="239"/>
      <c r="P474" s="239"/>
      <c r="Q474" s="239"/>
      <c r="R474" s="239"/>
      <c r="S474" s="239"/>
      <c r="T474" s="239"/>
    </row>
    <row r="475" spans="1:20" s="3" customFormat="1" ht="15" thickTop="1" thickBot="1">
      <c r="A475" s="300"/>
      <c r="B475" s="858"/>
      <c r="C475" s="314" t="s">
        <v>1089</v>
      </c>
      <c r="D475" s="314"/>
      <c r="E475" s="314"/>
      <c r="F475" s="315"/>
      <c r="G475" s="49"/>
      <c r="H475" s="49"/>
      <c r="I475" s="275">
        <f t="shared" si="22"/>
        <v>0</v>
      </c>
      <c r="J475" s="327"/>
      <c r="K475" s="239"/>
      <c r="L475" s="239"/>
      <c r="M475" s="239"/>
      <c r="N475" s="239"/>
      <c r="O475" s="239"/>
      <c r="P475" s="239"/>
      <c r="Q475" s="239"/>
      <c r="R475" s="239"/>
      <c r="S475" s="239"/>
      <c r="T475" s="239"/>
    </row>
    <row r="476" spans="1:20" s="3" customFormat="1" ht="15" thickTop="1" thickBot="1">
      <c r="A476" s="300"/>
      <c r="B476" s="316" t="s">
        <v>1090</v>
      </c>
      <c r="C476" s="317"/>
      <c r="D476" s="317"/>
      <c r="E476" s="317"/>
      <c r="F476" s="318"/>
      <c r="G476" s="49"/>
      <c r="H476" s="49"/>
      <c r="I476" s="275">
        <f t="shared" si="22"/>
        <v>0</v>
      </c>
      <c r="J476" s="327"/>
      <c r="K476" s="291"/>
      <c r="L476" s="239"/>
      <c r="M476" s="239"/>
      <c r="N476" s="239"/>
      <c r="O476" s="239"/>
      <c r="P476" s="239"/>
      <c r="Q476" s="239"/>
      <c r="R476" s="239"/>
      <c r="S476" s="239"/>
      <c r="T476" s="239"/>
    </row>
    <row r="477" spans="1:20" s="3" customFormat="1" ht="15" thickTop="1" thickBot="1">
      <c r="A477" s="300"/>
      <c r="B477" s="856" t="s">
        <v>1176</v>
      </c>
      <c r="C477" s="319" t="s">
        <v>1091</v>
      </c>
      <c r="D477" s="320"/>
      <c r="E477" s="320"/>
      <c r="F477" s="321"/>
      <c r="G477" s="49"/>
      <c r="H477" s="49"/>
      <c r="I477" s="275">
        <f t="shared" si="22"/>
        <v>0</v>
      </c>
      <c r="J477" s="291"/>
      <c r="K477" s="291"/>
      <c r="L477" s="239"/>
      <c r="M477" s="239"/>
      <c r="N477" s="239"/>
      <c r="O477" s="239"/>
      <c r="P477" s="239"/>
      <c r="Q477" s="239"/>
      <c r="R477" s="239"/>
      <c r="S477" s="239"/>
      <c r="T477" s="239"/>
    </row>
    <row r="478" spans="1:20" s="3" customFormat="1" ht="15" thickTop="1" thickBot="1">
      <c r="A478" s="300"/>
      <c r="B478" s="858"/>
      <c r="C478" s="319" t="s">
        <v>1092</v>
      </c>
      <c r="D478" s="320"/>
      <c r="E478" s="322"/>
      <c r="F478" s="323"/>
      <c r="G478" s="49"/>
      <c r="H478" s="49"/>
      <c r="I478" s="275">
        <f t="shared" si="22"/>
        <v>0</v>
      </c>
      <c r="J478" s="291"/>
      <c r="K478" s="291"/>
      <c r="L478" s="239"/>
      <c r="M478" s="239"/>
      <c r="N478" s="239"/>
      <c r="O478" s="239"/>
      <c r="P478" s="239"/>
      <c r="Q478" s="239"/>
      <c r="R478" s="239"/>
      <c r="S478" s="239"/>
      <c r="T478" s="239"/>
    </row>
    <row r="479" spans="1:20" s="3" customFormat="1" ht="14.25" thickTop="1">
      <c r="A479" s="300"/>
      <c r="B479" s="239"/>
      <c r="C479" s="239"/>
      <c r="D479" s="239"/>
      <c r="E479" s="291"/>
      <c r="F479" s="234" t="s">
        <v>284</v>
      </c>
      <c r="G479" s="283">
        <f>SUM(G472:G478)</f>
        <v>0</v>
      </c>
      <c r="H479" s="283">
        <f>SUM(H472:H478)</f>
        <v>0</v>
      </c>
      <c r="I479" s="291">
        <f>SUM(I472:I478)</f>
        <v>0</v>
      </c>
      <c r="J479" s="291"/>
      <c r="K479" s="291"/>
      <c r="L479" s="239"/>
      <c r="M479" s="239"/>
      <c r="N479" s="239"/>
      <c r="O479" s="239"/>
      <c r="P479" s="239"/>
      <c r="Q479" s="239"/>
      <c r="R479" s="239"/>
      <c r="S479" s="239"/>
      <c r="T479" s="239"/>
    </row>
    <row r="480" spans="1:20" s="3" customFormat="1">
      <c r="A480" s="300"/>
      <c r="B480" s="239"/>
      <c r="C480" s="324"/>
      <c r="D480" s="291"/>
      <c r="E480" s="291"/>
      <c r="F480" s="291"/>
      <c r="G480" s="291"/>
      <c r="H480" s="291"/>
      <c r="I480" s="291"/>
      <c r="J480" s="291"/>
      <c r="K480" s="291"/>
      <c r="L480" s="239"/>
      <c r="M480" s="239"/>
      <c r="N480" s="239"/>
      <c r="O480" s="239"/>
      <c r="P480" s="239"/>
      <c r="Q480" s="239"/>
      <c r="R480" s="239"/>
      <c r="S480" s="239"/>
      <c r="T480" s="239"/>
    </row>
    <row r="481" spans="1:20">
      <c r="A481" s="230"/>
      <c r="B481" s="295" t="s">
        <v>1545</v>
      </c>
      <c r="C481" s="325"/>
      <c r="D481" s="227"/>
      <c r="E481" s="227"/>
      <c r="F481" s="227"/>
      <c r="G481" s="227"/>
      <c r="H481" s="227"/>
      <c r="I481" s="227"/>
      <c r="J481" s="227"/>
      <c r="K481" s="227"/>
      <c r="L481" s="227"/>
      <c r="M481" s="227"/>
      <c r="N481" s="227"/>
      <c r="O481" s="227"/>
      <c r="P481" s="227"/>
      <c r="Q481" s="227"/>
      <c r="R481" s="227"/>
      <c r="S481" s="227"/>
      <c r="T481" s="227"/>
    </row>
    <row r="482" spans="1:20">
      <c r="A482" s="227"/>
      <c r="B482" s="227"/>
      <c r="C482" s="227"/>
      <c r="D482" s="227"/>
      <c r="E482" s="227"/>
      <c r="F482" s="227"/>
      <c r="G482" s="227"/>
      <c r="H482" s="227"/>
      <c r="I482" s="227"/>
      <c r="J482" s="227"/>
      <c r="K482" s="227"/>
      <c r="L482" s="227"/>
      <c r="M482" s="227"/>
      <c r="N482" s="227"/>
      <c r="O482" s="227"/>
      <c r="P482" s="227"/>
      <c r="Q482" s="227"/>
      <c r="R482" s="227"/>
      <c r="S482" s="227"/>
      <c r="T482" s="227"/>
    </row>
    <row r="483" spans="1:20" ht="13.5" customHeight="1" thickBot="1">
      <c r="A483" s="227"/>
      <c r="B483" s="814" t="s">
        <v>806</v>
      </c>
      <c r="C483" s="815"/>
      <c r="D483" s="815"/>
      <c r="E483" s="815"/>
      <c r="F483" s="816"/>
      <c r="G483" s="243" t="s">
        <v>1251</v>
      </c>
      <c r="H483" s="243" t="s">
        <v>1253</v>
      </c>
      <c r="I483" s="234" t="s">
        <v>284</v>
      </c>
      <c r="J483" s="227"/>
      <c r="K483" s="227"/>
      <c r="L483" s="227"/>
      <c r="M483" s="227"/>
      <c r="N483" s="227"/>
      <c r="O483" s="227"/>
      <c r="P483" s="227"/>
      <c r="Q483" s="227"/>
      <c r="R483" s="227"/>
      <c r="S483" s="227"/>
      <c r="T483" s="227"/>
    </row>
    <row r="484" spans="1:20" ht="15" thickTop="1" thickBot="1">
      <c r="A484" s="230"/>
      <c r="B484" s="856" t="s">
        <v>1175</v>
      </c>
      <c r="C484" s="311" t="s">
        <v>1087</v>
      </c>
      <c r="D484" s="312"/>
      <c r="E484" s="312"/>
      <c r="F484" s="313"/>
      <c r="G484" s="49"/>
      <c r="H484" s="49"/>
      <c r="I484" s="275">
        <f t="shared" ref="I484:I490" si="23">SUM(G484:H484)</f>
        <v>0</v>
      </c>
      <c r="J484" s="227"/>
      <c r="K484" s="227"/>
      <c r="L484" s="227"/>
      <c r="M484" s="227"/>
      <c r="N484" s="227"/>
      <c r="O484" s="227"/>
      <c r="P484" s="227"/>
      <c r="Q484" s="227"/>
      <c r="R484" s="227"/>
      <c r="S484" s="227"/>
      <c r="T484" s="227"/>
    </row>
    <row r="485" spans="1:20" ht="15" thickTop="1" thickBot="1">
      <c r="A485" s="230"/>
      <c r="B485" s="857"/>
      <c r="C485" s="311" t="s">
        <v>1088</v>
      </c>
      <c r="D485" s="312"/>
      <c r="E485" s="312"/>
      <c r="F485" s="313"/>
      <c r="G485" s="49"/>
      <c r="H485" s="49"/>
      <c r="I485" s="275">
        <f t="shared" si="23"/>
        <v>0</v>
      </c>
      <c r="J485" s="227"/>
      <c r="K485" s="227"/>
      <c r="L485" s="227"/>
      <c r="M485" s="227"/>
      <c r="N485" s="227"/>
      <c r="O485" s="227"/>
      <c r="P485" s="227"/>
      <c r="Q485" s="227"/>
      <c r="R485" s="227"/>
      <c r="S485" s="227"/>
      <c r="T485" s="227"/>
    </row>
    <row r="486" spans="1:20" ht="13.5" customHeight="1" thickTop="1" thickBot="1">
      <c r="A486" s="230"/>
      <c r="B486" s="857"/>
      <c r="C486" s="843" t="s">
        <v>1260</v>
      </c>
      <c r="D486" s="844"/>
      <c r="E486" s="844"/>
      <c r="F486" s="845"/>
      <c r="G486" s="155"/>
      <c r="H486" s="155"/>
      <c r="I486" s="296">
        <f t="shared" si="23"/>
        <v>0</v>
      </c>
      <c r="J486" s="227"/>
      <c r="K486" s="227"/>
      <c r="L486" s="227"/>
      <c r="M486" s="227"/>
      <c r="N486" s="227"/>
      <c r="O486" s="227"/>
      <c r="P486" s="227"/>
      <c r="Q486" s="227"/>
      <c r="R486" s="227"/>
      <c r="S486" s="227"/>
      <c r="T486" s="227"/>
    </row>
    <row r="487" spans="1:20" ht="15" thickTop="1" thickBot="1">
      <c r="A487" s="230"/>
      <c r="B487" s="858"/>
      <c r="C487" s="314" t="s">
        <v>1089</v>
      </c>
      <c r="D487" s="314"/>
      <c r="E487" s="314"/>
      <c r="F487" s="315"/>
      <c r="G487" s="49"/>
      <c r="H487" s="49"/>
      <c r="I487" s="275">
        <f t="shared" si="23"/>
        <v>0</v>
      </c>
      <c r="J487" s="227"/>
      <c r="K487" s="227"/>
      <c r="L487" s="227"/>
      <c r="M487" s="227"/>
      <c r="N487" s="227"/>
      <c r="O487" s="227"/>
      <c r="P487" s="227"/>
      <c r="Q487" s="227"/>
      <c r="R487" s="227"/>
      <c r="S487" s="227"/>
      <c r="T487" s="227"/>
    </row>
    <row r="488" spans="1:20" ht="15" thickTop="1" thickBot="1">
      <c r="A488" s="230"/>
      <c r="B488" s="316" t="s">
        <v>1090</v>
      </c>
      <c r="C488" s="317"/>
      <c r="D488" s="317"/>
      <c r="E488" s="317"/>
      <c r="F488" s="318"/>
      <c r="G488" s="49"/>
      <c r="H488" s="49"/>
      <c r="I488" s="275">
        <f t="shared" si="23"/>
        <v>0</v>
      </c>
      <c r="J488" s="227"/>
      <c r="K488" s="227"/>
      <c r="L488" s="227"/>
      <c r="M488" s="227"/>
      <c r="N488" s="227"/>
      <c r="O488" s="227"/>
      <c r="P488" s="227"/>
      <c r="Q488" s="227"/>
      <c r="R488" s="227"/>
      <c r="S488" s="227"/>
      <c r="T488" s="227"/>
    </row>
    <row r="489" spans="1:20" ht="15" thickTop="1" thickBot="1">
      <c r="A489" s="230"/>
      <c r="B489" s="856" t="s">
        <v>1176</v>
      </c>
      <c r="C489" s="319" t="s">
        <v>1091</v>
      </c>
      <c r="D489" s="320"/>
      <c r="E489" s="320"/>
      <c r="F489" s="321"/>
      <c r="G489" s="49"/>
      <c r="H489" s="49"/>
      <c r="I489" s="275">
        <f t="shared" si="23"/>
        <v>0</v>
      </c>
      <c r="J489" s="227"/>
      <c r="K489" s="227"/>
      <c r="L489" s="227"/>
      <c r="M489" s="227"/>
      <c r="N489" s="227"/>
      <c r="O489" s="227"/>
      <c r="P489" s="227"/>
      <c r="Q489" s="227"/>
      <c r="R489" s="227"/>
      <c r="S489" s="227"/>
      <c r="T489" s="227"/>
    </row>
    <row r="490" spans="1:20" ht="15" thickTop="1" thickBot="1">
      <c r="A490" s="230"/>
      <c r="B490" s="858"/>
      <c r="C490" s="319" t="s">
        <v>1092</v>
      </c>
      <c r="D490" s="320"/>
      <c r="E490" s="322"/>
      <c r="F490" s="323"/>
      <c r="G490" s="49"/>
      <c r="H490" s="49"/>
      <c r="I490" s="275">
        <f t="shared" si="23"/>
        <v>0</v>
      </c>
      <c r="J490" s="227"/>
      <c r="K490" s="227"/>
      <c r="L490" s="227"/>
      <c r="M490" s="227"/>
      <c r="N490" s="227"/>
      <c r="O490" s="227"/>
      <c r="P490" s="227"/>
      <c r="Q490" s="227"/>
      <c r="R490" s="227"/>
      <c r="S490" s="227"/>
      <c r="T490" s="227"/>
    </row>
    <row r="491" spans="1:20" ht="14.25" thickTop="1">
      <c r="A491" s="230"/>
      <c r="B491" s="239"/>
      <c r="C491" s="239"/>
      <c r="D491" s="239"/>
      <c r="E491" s="291"/>
      <c r="F491" s="234" t="s">
        <v>284</v>
      </c>
      <c r="G491" s="283">
        <f>SUM(G484:G490)</f>
        <v>0</v>
      </c>
      <c r="H491" s="283">
        <f>SUM(H484:H490)</f>
        <v>0</v>
      </c>
      <c r="I491" s="291">
        <f>SUM(I484:I490)</f>
        <v>0</v>
      </c>
      <c r="J491" s="227"/>
      <c r="K491" s="227"/>
      <c r="L491" s="227"/>
      <c r="M491" s="227"/>
      <c r="N491" s="227"/>
      <c r="O491" s="227"/>
      <c r="P491" s="227"/>
      <c r="Q491" s="227"/>
      <c r="R491" s="227"/>
      <c r="S491" s="227"/>
      <c r="T491" s="227"/>
    </row>
    <row r="492" spans="1:20">
      <c r="A492" s="230"/>
      <c r="B492" s="227"/>
      <c r="C492" s="325"/>
      <c r="D492" s="227"/>
      <c r="E492" s="227"/>
      <c r="F492" s="227"/>
      <c r="G492" s="227"/>
      <c r="H492" s="227"/>
      <c r="I492" s="227"/>
      <c r="J492" s="227"/>
      <c r="K492" s="227"/>
      <c r="L492" s="227"/>
      <c r="M492" s="227"/>
      <c r="N492" s="227"/>
      <c r="O492" s="227"/>
      <c r="P492" s="227"/>
      <c r="Q492" s="227"/>
      <c r="R492" s="227"/>
      <c r="S492" s="227"/>
      <c r="T492" s="227"/>
    </row>
    <row r="493" spans="1:20">
      <c r="A493" s="230"/>
      <c r="B493" s="295" t="s">
        <v>1546</v>
      </c>
      <c r="C493" s="325"/>
      <c r="D493" s="227"/>
      <c r="E493" s="227"/>
      <c r="F493" s="227"/>
      <c r="G493" s="227"/>
      <c r="H493" s="227"/>
      <c r="I493" s="227"/>
      <c r="J493" s="227"/>
      <c r="K493" s="227"/>
      <c r="L493" s="227"/>
      <c r="M493" s="227"/>
      <c r="N493" s="227"/>
      <c r="O493" s="227"/>
      <c r="P493" s="227"/>
      <c r="Q493" s="227"/>
      <c r="R493" s="227"/>
      <c r="S493" s="227"/>
      <c r="T493" s="227"/>
    </row>
    <row r="494" spans="1:20">
      <c r="A494" s="230"/>
      <c r="B494" s="227"/>
      <c r="C494" s="325"/>
      <c r="D494" s="227"/>
      <c r="E494" s="227"/>
      <c r="F494" s="227"/>
      <c r="G494" s="227"/>
      <c r="H494" s="227"/>
      <c r="I494" s="227"/>
      <c r="J494" s="227"/>
      <c r="K494" s="227"/>
      <c r="L494" s="227"/>
      <c r="M494" s="227"/>
      <c r="N494" s="227"/>
      <c r="O494" s="227"/>
      <c r="P494" s="227"/>
      <c r="Q494" s="227"/>
      <c r="R494" s="227"/>
      <c r="S494" s="227"/>
      <c r="T494" s="227"/>
    </row>
    <row r="495" spans="1:20" ht="14.25" thickBot="1">
      <c r="A495" s="230"/>
      <c r="B495" s="814" t="s">
        <v>806</v>
      </c>
      <c r="C495" s="815"/>
      <c r="D495" s="815"/>
      <c r="E495" s="815"/>
      <c r="F495" s="816"/>
      <c r="G495" s="243" t="s">
        <v>1251</v>
      </c>
      <c r="H495" s="243" t="s">
        <v>1253</v>
      </c>
      <c r="I495" s="234" t="s">
        <v>284</v>
      </c>
      <c r="J495" s="227"/>
      <c r="K495" s="227"/>
      <c r="L495" s="227"/>
      <c r="M495" s="227"/>
      <c r="N495" s="227"/>
      <c r="O495" s="227"/>
      <c r="P495" s="227"/>
      <c r="Q495" s="227"/>
      <c r="R495" s="227"/>
      <c r="S495" s="227"/>
      <c r="T495" s="227"/>
    </row>
    <row r="496" spans="1:20" ht="15" thickTop="1" thickBot="1">
      <c r="A496" s="230"/>
      <c r="B496" s="856" t="s">
        <v>1175</v>
      </c>
      <c r="C496" s="311" t="s">
        <v>1093</v>
      </c>
      <c r="D496" s="312"/>
      <c r="E496" s="312"/>
      <c r="F496" s="313"/>
      <c r="G496" s="49"/>
      <c r="H496" s="49"/>
      <c r="I496" s="275">
        <f t="shared" ref="I496:I502" si="24">SUM(G496:H496)</f>
        <v>0</v>
      </c>
      <c r="J496" s="227"/>
      <c r="K496" s="227"/>
      <c r="L496" s="227"/>
      <c r="M496" s="227"/>
      <c r="N496" s="227"/>
      <c r="O496" s="227"/>
      <c r="P496" s="227"/>
      <c r="Q496" s="227"/>
      <c r="R496" s="227"/>
      <c r="S496" s="227"/>
      <c r="T496" s="227"/>
    </row>
    <row r="497" spans="1:20" ht="15" thickTop="1" thickBot="1">
      <c r="A497" s="230"/>
      <c r="B497" s="857"/>
      <c r="C497" s="311" t="s">
        <v>1094</v>
      </c>
      <c r="D497" s="312"/>
      <c r="E497" s="312"/>
      <c r="F497" s="313"/>
      <c r="G497" s="49"/>
      <c r="H497" s="49"/>
      <c r="I497" s="275">
        <f t="shared" si="24"/>
        <v>0</v>
      </c>
      <c r="J497" s="227"/>
      <c r="K497" s="227"/>
      <c r="L497" s="227"/>
      <c r="M497" s="227"/>
      <c r="N497" s="227"/>
      <c r="O497" s="227"/>
      <c r="P497" s="227"/>
      <c r="Q497" s="227"/>
      <c r="R497" s="227"/>
      <c r="S497" s="227"/>
      <c r="T497" s="227"/>
    </row>
    <row r="498" spans="1:20" ht="15" thickTop="1" thickBot="1">
      <c r="A498" s="230"/>
      <c r="B498" s="857"/>
      <c r="C498" s="846" t="s">
        <v>1095</v>
      </c>
      <c r="D498" s="847"/>
      <c r="E498" s="847"/>
      <c r="F498" s="848"/>
      <c r="G498" s="49"/>
      <c r="H498" s="49"/>
      <c r="I498" s="275">
        <f t="shared" si="24"/>
        <v>0</v>
      </c>
      <c r="J498" s="227"/>
      <c r="K498" s="227"/>
      <c r="L498" s="227"/>
      <c r="M498" s="227"/>
      <c r="N498" s="227"/>
      <c r="O498" s="227"/>
      <c r="P498" s="227"/>
      <c r="Q498" s="227"/>
      <c r="R498" s="227"/>
      <c r="S498" s="227"/>
      <c r="T498" s="227"/>
    </row>
    <row r="499" spans="1:20" ht="15" thickTop="1" thickBot="1">
      <c r="A499" s="230"/>
      <c r="B499" s="858"/>
      <c r="C499" s="314" t="s">
        <v>1089</v>
      </c>
      <c r="D499" s="314"/>
      <c r="E499" s="314"/>
      <c r="F499" s="315"/>
      <c r="G499" s="49"/>
      <c r="H499" s="49"/>
      <c r="I499" s="275">
        <f t="shared" si="24"/>
        <v>0</v>
      </c>
      <c r="J499" s="227"/>
      <c r="K499" s="227"/>
      <c r="L499" s="227"/>
      <c r="M499" s="227"/>
      <c r="N499" s="227"/>
      <c r="O499" s="227"/>
      <c r="P499" s="227"/>
      <c r="Q499" s="227"/>
      <c r="R499" s="227"/>
      <c r="S499" s="227"/>
      <c r="T499" s="227"/>
    </row>
    <row r="500" spans="1:20" ht="15" thickTop="1" thickBot="1">
      <c r="A500" s="230"/>
      <c r="B500" s="316" t="s">
        <v>1090</v>
      </c>
      <c r="C500" s="317"/>
      <c r="D500" s="317"/>
      <c r="E500" s="317"/>
      <c r="F500" s="318"/>
      <c r="G500" s="49"/>
      <c r="H500" s="49"/>
      <c r="I500" s="275">
        <f t="shared" si="24"/>
        <v>0</v>
      </c>
      <c r="J500" s="227"/>
      <c r="K500" s="227"/>
      <c r="L500" s="227"/>
      <c r="M500" s="227"/>
      <c r="N500" s="227"/>
      <c r="O500" s="227"/>
      <c r="P500" s="227"/>
      <c r="Q500" s="227"/>
      <c r="R500" s="227"/>
      <c r="S500" s="227"/>
      <c r="T500" s="227"/>
    </row>
    <row r="501" spans="1:20" ht="15" thickTop="1" thickBot="1">
      <c r="A501" s="230"/>
      <c r="B501" s="856" t="s">
        <v>1176</v>
      </c>
      <c r="C501" s="319" t="s">
        <v>1091</v>
      </c>
      <c r="D501" s="320"/>
      <c r="E501" s="320"/>
      <c r="F501" s="321"/>
      <c r="G501" s="49"/>
      <c r="H501" s="49"/>
      <c r="I501" s="275">
        <f t="shared" si="24"/>
        <v>0</v>
      </c>
      <c r="J501" s="227"/>
      <c r="K501" s="227"/>
      <c r="L501" s="227"/>
      <c r="M501" s="227"/>
      <c r="N501" s="227"/>
      <c r="O501" s="227"/>
      <c r="P501" s="227"/>
      <c r="Q501" s="227"/>
      <c r="R501" s="227"/>
      <c r="S501" s="227"/>
      <c r="T501" s="227"/>
    </row>
    <row r="502" spans="1:20" ht="15" thickTop="1" thickBot="1">
      <c r="A502" s="230"/>
      <c r="B502" s="858"/>
      <c r="C502" s="319" t="s">
        <v>1092</v>
      </c>
      <c r="D502" s="320"/>
      <c r="E502" s="322"/>
      <c r="F502" s="323"/>
      <c r="G502" s="49"/>
      <c r="H502" s="49"/>
      <c r="I502" s="275">
        <f t="shared" si="24"/>
        <v>0</v>
      </c>
      <c r="J502" s="227"/>
      <c r="K502" s="227"/>
      <c r="L502" s="227"/>
      <c r="M502" s="227"/>
      <c r="N502" s="227"/>
      <c r="O502" s="227"/>
      <c r="P502" s="227"/>
      <c r="Q502" s="227"/>
      <c r="R502" s="227"/>
      <c r="S502" s="227"/>
      <c r="T502" s="227"/>
    </row>
    <row r="503" spans="1:20" ht="14.25" thickTop="1">
      <c r="A503" s="230"/>
      <c r="B503" s="239"/>
      <c r="C503" s="239"/>
      <c r="D503" s="239"/>
      <c r="E503" s="291"/>
      <c r="F503" s="234" t="s">
        <v>284</v>
      </c>
      <c r="G503" s="283">
        <f>SUM(G496:G502)</f>
        <v>0</v>
      </c>
      <c r="H503" s="283">
        <f>SUM(H496:H502)</f>
        <v>0</v>
      </c>
      <c r="I503" s="291">
        <f>SUM(I496:I502)</f>
        <v>0</v>
      </c>
      <c r="J503" s="227"/>
      <c r="K503" s="227"/>
      <c r="L503" s="227"/>
      <c r="M503" s="227"/>
      <c r="N503" s="227"/>
      <c r="O503" s="227"/>
      <c r="P503" s="227"/>
      <c r="Q503" s="227"/>
      <c r="R503" s="227"/>
      <c r="S503" s="227"/>
      <c r="T503" s="227"/>
    </row>
    <row r="504" spans="1:20">
      <c r="A504" s="230"/>
      <c r="B504" s="227"/>
      <c r="C504" s="325"/>
      <c r="D504" s="227"/>
      <c r="E504" s="227"/>
      <c r="F504" s="227"/>
      <c r="G504" s="227"/>
      <c r="H504" s="227"/>
      <c r="I504" s="227"/>
      <c r="J504" s="227"/>
      <c r="K504" s="227"/>
      <c r="L504" s="227"/>
      <c r="M504" s="227"/>
      <c r="N504" s="227"/>
      <c r="O504" s="227"/>
      <c r="P504" s="227"/>
      <c r="Q504" s="227"/>
      <c r="R504" s="227"/>
      <c r="S504" s="227"/>
      <c r="T504" s="227"/>
    </row>
    <row r="505" spans="1:20">
      <c r="A505" s="230"/>
      <c r="B505" s="295" t="s">
        <v>1547</v>
      </c>
      <c r="C505" s="325"/>
      <c r="D505" s="227"/>
      <c r="E505" s="227"/>
      <c r="F505" s="227"/>
      <c r="G505" s="227"/>
      <c r="H505" s="227"/>
      <c r="I505" s="227"/>
      <c r="J505" s="227"/>
      <c r="K505" s="227"/>
      <c r="L505" s="227"/>
      <c r="M505" s="227"/>
      <c r="N505" s="227"/>
      <c r="O505" s="227"/>
      <c r="P505" s="227"/>
      <c r="Q505" s="227"/>
      <c r="R505" s="227"/>
      <c r="S505" s="227"/>
      <c r="T505" s="227"/>
    </row>
    <row r="506" spans="1:20">
      <c r="A506" s="230"/>
      <c r="B506" s="227"/>
      <c r="C506" s="325"/>
      <c r="D506" s="227"/>
      <c r="E506" s="227"/>
      <c r="F506" s="227"/>
      <c r="G506" s="227"/>
      <c r="H506" s="227"/>
      <c r="I506" s="227"/>
      <c r="J506" s="227"/>
      <c r="K506" s="227"/>
      <c r="L506" s="227"/>
      <c r="M506" s="227"/>
      <c r="N506" s="227"/>
      <c r="O506" s="227"/>
      <c r="P506" s="227"/>
      <c r="Q506" s="227"/>
      <c r="R506" s="227"/>
      <c r="S506" s="227"/>
      <c r="T506" s="227"/>
    </row>
    <row r="507" spans="1:20" ht="14.25" thickBot="1">
      <c r="A507" s="230"/>
      <c r="B507" s="814" t="s">
        <v>806</v>
      </c>
      <c r="C507" s="815"/>
      <c r="D507" s="815"/>
      <c r="E507" s="815"/>
      <c r="F507" s="816"/>
      <c r="G507" s="243" t="s">
        <v>1251</v>
      </c>
      <c r="H507" s="243" t="s">
        <v>1253</v>
      </c>
      <c r="I507" s="234" t="s">
        <v>284</v>
      </c>
      <c r="J507" s="227"/>
      <c r="K507" s="227"/>
      <c r="L507" s="227"/>
      <c r="M507" s="227"/>
      <c r="N507" s="227"/>
      <c r="O507" s="227"/>
      <c r="P507" s="227"/>
      <c r="Q507" s="227"/>
      <c r="R507" s="227"/>
      <c r="S507" s="227"/>
      <c r="T507" s="227"/>
    </row>
    <row r="508" spans="1:20" ht="15" thickTop="1" thickBot="1">
      <c r="A508" s="230"/>
      <c r="B508" s="856" t="s">
        <v>1175</v>
      </c>
      <c r="C508" s="311" t="s">
        <v>1087</v>
      </c>
      <c r="D508" s="312"/>
      <c r="E508" s="312"/>
      <c r="F508" s="313"/>
      <c r="G508" s="49"/>
      <c r="H508" s="49"/>
      <c r="I508" s="275">
        <f t="shared" ref="I508:I514" si="25">SUM(G508:H508)</f>
        <v>0</v>
      </c>
      <c r="J508" s="227"/>
      <c r="K508" s="227"/>
      <c r="L508" s="227"/>
      <c r="M508" s="227"/>
      <c r="N508" s="227"/>
      <c r="O508" s="227"/>
      <c r="P508" s="227"/>
      <c r="Q508" s="227"/>
      <c r="R508" s="227"/>
      <c r="S508" s="227"/>
      <c r="T508" s="227"/>
    </row>
    <row r="509" spans="1:20" ht="15" thickTop="1" thickBot="1">
      <c r="A509" s="230"/>
      <c r="B509" s="857"/>
      <c r="C509" s="311" t="s">
        <v>1088</v>
      </c>
      <c r="D509" s="312"/>
      <c r="E509" s="312"/>
      <c r="F509" s="313"/>
      <c r="G509" s="49"/>
      <c r="H509" s="49"/>
      <c r="I509" s="275">
        <f t="shared" si="25"/>
        <v>0</v>
      </c>
      <c r="J509" s="227"/>
      <c r="K509" s="227"/>
      <c r="L509" s="227"/>
      <c r="M509" s="227"/>
      <c r="N509" s="227"/>
      <c r="O509" s="227"/>
      <c r="P509" s="227"/>
      <c r="Q509" s="227"/>
      <c r="R509" s="227"/>
      <c r="S509" s="227"/>
      <c r="T509" s="227"/>
    </row>
    <row r="510" spans="1:20" ht="13.5" customHeight="1" thickTop="1" thickBot="1">
      <c r="A510" s="230"/>
      <c r="B510" s="857"/>
      <c r="C510" s="843" t="s">
        <v>1260</v>
      </c>
      <c r="D510" s="844"/>
      <c r="E510" s="844"/>
      <c r="F510" s="845"/>
      <c r="G510" s="155"/>
      <c r="H510" s="155"/>
      <c r="I510" s="296">
        <f t="shared" si="25"/>
        <v>0</v>
      </c>
      <c r="J510" s="227"/>
      <c r="K510" s="227"/>
      <c r="L510" s="227"/>
      <c r="M510" s="227"/>
      <c r="N510" s="227"/>
      <c r="O510" s="227"/>
      <c r="P510" s="227"/>
      <c r="Q510" s="227"/>
      <c r="R510" s="227"/>
      <c r="S510" s="227"/>
      <c r="T510" s="227"/>
    </row>
    <row r="511" spans="1:20" ht="15" thickTop="1" thickBot="1">
      <c r="A511" s="230"/>
      <c r="B511" s="858"/>
      <c r="C511" s="314" t="s">
        <v>1089</v>
      </c>
      <c r="D511" s="314"/>
      <c r="E511" s="314"/>
      <c r="F511" s="315"/>
      <c r="G511" s="49"/>
      <c r="H511" s="49"/>
      <c r="I511" s="275">
        <f t="shared" si="25"/>
        <v>0</v>
      </c>
      <c r="J511" s="227"/>
      <c r="K511" s="227"/>
      <c r="L511" s="227"/>
      <c r="M511" s="227"/>
      <c r="N511" s="227"/>
      <c r="O511" s="227"/>
      <c r="P511" s="227"/>
      <c r="Q511" s="227"/>
      <c r="R511" s="227"/>
      <c r="S511" s="227"/>
      <c r="T511" s="227"/>
    </row>
    <row r="512" spans="1:20" ht="15" thickTop="1" thickBot="1">
      <c r="A512" s="230"/>
      <c r="B512" s="316" t="s">
        <v>1090</v>
      </c>
      <c r="C512" s="317"/>
      <c r="D512" s="317"/>
      <c r="E512" s="317"/>
      <c r="F512" s="318"/>
      <c r="G512" s="49"/>
      <c r="H512" s="49"/>
      <c r="I512" s="275">
        <f t="shared" si="25"/>
        <v>0</v>
      </c>
      <c r="J512" s="227"/>
      <c r="K512" s="227"/>
      <c r="L512" s="227"/>
      <c r="M512" s="227"/>
      <c r="N512" s="227"/>
      <c r="O512" s="227"/>
      <c r="P512" s="227"/>
      <c r="Q512" s="227"/>
      <c r="R512" s="227"/>
      <c r="S512" s="227"/>
      <c r="T512" s="227"/>
    </row>
    <row r="513" spans="1:20" ht="15" thickTop="1" thickBot="1">
      <c r="A513" s="230"/>
      <c r="B513" s="856" t="s">
        <v>1176</v>
      </c>
      <c r="C513" s="319" t="s">
        <v>1091</v>
      </c>
      <c r="D513" s="320"/>
      <c r="E513" s="320"/>
      <c r="F513" s="321"/>
      <c r="G513" s="49"/>
      <c r="H513" s="49"/>
      <c r="I513" s="275">
        <f t="shared" si="25"/>
        <v>0</v>
      </c>
      <c r="J513" s="227"/>
      <c r="K513" s="227"/>
      <c r="L513" s="227"/>
      <c r="M513" s="227"/>
      <c r="N513" s="227"/>
      <c r="O513" s="227"/>
      <c r="P513" s="227"/>
      <c r="Q513" s="227"/>
      <c r="R513" s="227"/>
      <c r="S513" s="227"/>
      <c r="T513" s="227"/>
    </row>
    <row r="514" spans="1:20" ht="15" thickTop="1" thickBot="1">
      <c r="A514" s="230"/>
      <c r="B514" s="858"/>
      <c r="C514" s="319" t="s">
        <v>1092</v>
      </c>
      <c r="D514" s="320"/>
      <c r="E514" s="322"/>
      <c r="F514" s="323"/>
      <c r="G514" s="49"/>
      <c r="H514" s="49"/>
      <c r="I514" s="275">
        <f t="shared" si="25"/>
        <v>0</v>
      </c>
      <c r="J514" s="227"/>
      <c r="K514" s="227"/>
      <c r="L514" s="227"/>
      <c r="M514" s="227"/>
      <c r="N514" s="227"/>
      <c r="O514" s="227"/>
      <c r="P514" s="227"/>
      <c r="Q514" s="227"/>
      <c r="R514" s="227"/>
      <c r="S514" s="227"/>
      <c r="T514" s="227"/>
    </row>
    <row r="515" spans="1:20" ht="14.25" thickTop="1">
      <c r="A515" s="230"/>
      <c r="B515" s="239"/>
      <c r="C515" s="239"/>
      <c r="D515" s="239"/>
      <c r="E515" s="291"/>
      <c r="F515" s="234" t="s">
        <v>284</v>
      </c>
      <c r="G515" s="283">
        <f>SUM(G508:G514)</f>
        <v>0</v>
      </c>
      <c r="H515" s="283">
        <f>SUM(H508:H514)</f>
        <v>0</v>
      </c>
      <c r="I515" s="291">
        <f>SUM(I508:I514)</f>
        <v>0</v>
      </c>
      <c r="J515" s="227"/>
      <c r="K515" s="227"/>
      <c r="L515" s="227"/>
      <c r="M515" s="227"/>
      <c r="N515" s="227"/>
      <c r="O515" s="227"/>
      <c r="P515" s="227"/>
      <c r="Q515" s="227"/>
      <c r="R515" s="227"/>
      <c r="S515" s="227"/>
      <c r="T515" s="227"/>
    </row>
    <row r="516" spans="1:20">
      <c r="A516" s="230"/>
      <c r="B516" s="230"/>
      <c r="C516" s="230"/>
      <c r="D516" s="230"/>
      <c r="E516" s="230"/>
      <c r="F516" s="230"/>
      <c r="G516" s="230"/>
      <c r="H516" s="230"/>
      <c r="I516" s="230"/>
      <c r="J516" s="230"/>
      <c r="K516" s="300"/>
      <c r="L516" s="227"/>
      <c r="M516" s="227"/>
      <c r="N516" s="227"/>
      <c r="O516" s="227"/>
      <c r="P516" s="227"/>
      <c r="Q516" s="227"/>
      <c r="R516" s="227"/>
      <c r="S516" s="227"/>
      <c r="T516" s="227"/>
    </row>
    <row r="517" spans="1:20">
      <c r="A517" s="230"/>
      <c r="B517" s="295" t="s">
        <v>1548</v>
      </c>
      <c r="C517" s="227"/>
      <c r="D517" s="227"/>
      <c r="E517" s="227"/>
      <c r="F517" s="227"/>
      <c r="G517" s="227"/>
      <c r="H517" s="227"/>
      <c r="I517" s="227"/>
      <c r="J517" s="227"/>
      <c r="K517" s="227"/>
      <c r="L517" s="227"/>
      <c r="M517" s="227"/>
      <c r="N517" s="227"/>
      <c r="O517" s="227"/>
      <c r="P517" s="227"/>
      <c r="Q517" s="227"/>
      <c r="R517" s="227"/>
      <c r="S517" s="227"/>
      <c r="T517" s="227"/>
    </row>
    <row r="518" spans="1:20" ht="14.25" thickBot="1">
      <c r="A518" s="230"/>
      <c r="B518" s="227"/>
      <c r="C518" s="227"/>
      <c r="D518" s="227"/>
      <c r="E518" s="227"/>
      <c r="F518" s="227"/>
      <c r="G518" s="227"/>
      <c r="H518" s="227"/>
      <c r="I518" s="284"/>
      <c r="J518" s="284"/>
      <c r="K518" s="284"/>
      <c r="L518" s="227"/>
      <c r="M518" s="227"/>
      <c r="N518" s="227"/>
      <c r="O518" s="227"/>
      <c r="P518" s="227"/>
      <c r="Q518" s="227"/>
      <c r="R518" s="227"/>
      <c r="S518" s="227"/>
      <c r="T518" s="227"/>
    </row>
    <row r="519" spans="1:20" ht="15" thickTop="1" thickBot="1">
      <c r="A519" s="227"/>
      <c r="B519" s="230" t="s">
        <v>728</v>
      </c>
      <c r="C519" s="230"/>
      <c r="D519" s="230"/>
      <c r="E519" s="227" t="s">
        <v>47</v>
      </c>
      <c r="F519" s="227" t="s">
        <v>47</v>
      </c>
      <c r="G519" s="227" t="s">
        <v>47</v>
      </c>
      <c r="H519" s="227" t="s">
        <v>47</v>
      </c>
      <c r="I519" s="47"/>
      <c r="J519" s="227" t="s">
        <v>247</v>
      </c>
      <c r="K519" s="227"/>
      <c r="L519" s="227"/>
      <c r="M519" s="227"/>
      <c r="N519" s="227"/>
      <c r="O519" s="227"/>
      <c r="P519" s="227"/>
      <c r="Q519" s="227"/>
      <c r="R519" s="227"/>
      <c r="S519" s="227"/>
      <c r="T519" s="227"/>
    </row>
    <row r="520" spans="1:20" ht="15" thickTop="1" thickBot="1">
      <c r="A520" s="227"/>
      <c r="B520" s="230" t="s">
        <v>729</v>
      </c>
      <c r="C520" s="230"/>
      <c r="D520" s="230"/>
      <c r="E520" s="227"/>
      <c r="F520" s="227" t="s">
        <v>47</v>
      </c>
      <c r="G520" s="227" t="s">
        <v>47</v>
      </c>
      <c r="H520" s="227" t="s">
        <v>47</v>
      </c>
      <c r="I520" s="47"/>
      <c r="J520" s="227" t="s">
        <v>247</v>
      </c>
      <c r="K520" s="227"/>
      <c r="L520" s="227"/>
      <c r="M520" s="227"/>
      <c r="N520" s="227"/>
      <c r="O520" s="227"/>
      <c r="P520" s="227"/>
      <c r="Q520" s="227"/>
      <c r="R520" s="227"/>
      <c r="S520" s="227"/>
      <c r="T520" s="227"/>
    </row>
    <row r="521" spans="1:20" ht="15" thickTop="1" thickBot="1">
      <c r="A521" s="227"/>
      <c r="B521" s="230" t="s">
        <v>730</v>
      </c>
      <c r="C521" s="230"/>
      <c r="D521" s="227" t="s">
        <v>47</v>
      </c>
      <c r="E521" s="227" t="s">
        <v>47</v>
      </c>
      <c r="F521" s="227" t="s">
        <v>47</v>
      </c>
      <c r="G521" s="227" t="s">
        <v>47</v>
      </c>
      <c r="H521" s="227" t="s">
        <v>47</v>
      </c>
      <c r="I521" s="47"/>
      <c r="J521" s="227" t="s">
        <v>247</v>
      </c>
      <c r="K521" s="227"/>
      <c r="L521" s="227"/>
      <c r="M521" s="227"/>
      <c r="N521" s="227"/>
      <c r="O521" s="227"/>
      <c r="P521" s="227"/>
      <c r="Q521" s="227"/>
      <c r="R521" s="227"/>
      <c r="S521" s="227"/>
      <c r="T521" s="227"/>
    </row>
    <row r="522" spans="1:20" ht="15" thickTop="1" thickBot="1">
      <c r="A522" s="227"/>
      <c r="B522" s="230" t="s">
        <v>731</v>
      </c>
      <c r="C522" s="230"/>
      <c r="D522" s="227" t="s">
        <v>47</v>
      </c>
      <c r="E522" s="227" t="s">
        <v>47</v>
      </c>
      <c r="F522" s="227" t="s">
        <v>47</v>
      </c>
      <c r="G522" s="227" t="s">
        <v>47</v>
      </c>
      <c r="H522" s="227" t="s">
        <v>47</v>
      </c>
      <c r="I522" s="47"/>
      <c r="J522" s="227" t="s">
        <v>247</v>
      </c>
      <c r="K522" s="227"/>
      <c r="L522" s="227"/>
      <c r="M522" s="227"/>
      <c r="N522" s="227"/>
      <c r="O522" s="227"/>
      <c r="P522" s="227"/>
      <c r="Q522" s="227"/>
      <c r="R522" s="227"/>
      <c r="S522" s="227"/>
      <c r="T522" s="227"/>
    </row>
    <row r="523" spans="1:20" ht="15" thickTop="1" thickBot="1">
      <c r="A523" s="227"/>
      <c r="B523" s="230" t="s">
        <v>732</v>
      </c>
      <c r="C523" s="230"/>
      <c r="D523" s="227"/>
      <c r="E523" s="227" t="s">
        <v>47</v>
      </c>
      <c r="F523" s="227" t="s">
        <v>47</v>
      </c>
      <c r="G523" s="227" t="s">
        <v>47</v>
      </c>
      <c r="H523" s="227" t="s">
        <v>47</v>
      </c>
      <c r="I523" s="47"/>
      <c r="J523" s="227" t="s">
        <v>247</v>
      </c>
      <c r="K523" s="227"/>
      <c r="L523" s="227"/>
      <c r="M523" s="227"/>
      <c r="N523" s="227"/>
      <c r="O523" s="227"/>
      <c r="P523" s="227"/>
      <c r="Q523" s="227"/>
      <c r="R523" s="227"/>
      <c r="S523" s="227"/>
      <c r="T523" s="227"/>
    </row>
    <row r="524" spans="1:20" ht="15" thickTop="1" thickBot="1">
      <c r="A524" s="227"/>
      <c r="B524" s="230" t="s">
        <v>733</v>
      </c>
      <c r="C524" s="230"/>
      <c r="D524" s="230"/>
      <c r="E524" s="227" t="s">
        <v>47</v>
      </c>
      <c r="F524" s="227" t="s">
        <v>47</v>
      </c>
      <c r="G524" s="227" t="s">
        <v>47</v>
      </c>
      <c r="H524" s="227" t="s">
        <v>47</v>
      </c>
      <c r="I524" s="47"/>
      <c r="J524" s="227" t="s">
        <v>247</v>
      </c>
      <c r="K524" s="227"/>
      <c r="L524" s="227"/>
      <c r="M524" s="227"/>
      <c r="N524" s="227"/>
      <c r="O524" s="227"/>
      <c r="P524" s="227"/>
      <c r="Q524" s="227"/>
      <c r="R524" s="227"/>
      <c r="S524" s="227"/>
      <c r="T524" s="227"/>
    </row>
    <row r="525" spans="1:20" ht="15" thickTop="1" thickBot="1">
      <c r="A525" s="227"/>
      <c r="B525" s="230" t="s">
        <v>734</v>
      </c>
      <c r="C525" s="230"/>
      <c r="D525" s="227" t="s">
        <v>47</v>
      </c>
      <c r="E525" s="227" t="s">
        <v>47</v>
      </c>
      <c r="F525" s="227" t="s">
        <v>47</v>
      </c>
      <c r="G525" s="227" t="s">
        <v>47</v>
      </c>
      <c r="H525" s="227" t="s">
        <v>47</v>
      </c>
      <c r="I525" s="47"/>
      <c r="J525" s="227" t="s">
        <v>247</v>
      </c>
      <c r="K525" s="227"/>
      <c r="L525" s="227"/>
      <c r="M525" s="227"/>
      <c r="N525" s="227"/>
      <c r="O525" s="227"/>
      <c r="P525" s="227"/>
      <c r="Q525" s="227"/>
      <c r="R525" s="227"/>
      <c r="S525" s="227"/>
      <c r="T525" s="227"/>
    </row>
    <row r="526" spans="1:20" ht="15" thickTop="1" thickBot="1">
      <c r="A526" s="227"/>
      <c r="B526" s="855" t="s">
        <v>1737</v>
      </c>
      <c r="C526" s="855"/>
      <c r="D526" s="240" t="s">
        <v>792</v>
      </c>
      <c r="E526" s="817"/>
      <c r="F526" s="818"/>
      <c r="G526" s="819"/>
      <c r="H526" s="227" t="s">
        <v>132</v>
      </c>
      <c r="I526" s="47"/>
      <c r="J526" s="227" t="s">
        <v>247</v>
      </c>
      <c r="K526" s="227"/>
      <c r="L526" s="227"/>
      <c r="M526" s="227"/>
      <c r="N526" s="227"/>
      <c r="O526" s="227"/>
      <c r="P526" s="227"/>
      <c r="Q526" s="227"/>
      <c r="R526" s="227"/>
      <c r="S526" s="227"/>
      <c r="T526" s="227"/>
    </row>
    <row r="527" spans="1:20" ht="15" thickTop="1" thickBot="1">
      <c r="A527" s="230"/>
      <c r="B527" s="305"/>
      <c r="C527" s="304"/>
      <c r="D527" s="234" t="s">
        <v>57</v>
      </c>
      <c r="E527" s="817"/>
      <c r="F527" s="818"/>
      <c r="G527" s="819"/>
      <c r="H527" s="227" t="s">
        <v>132</v>
      </c>
      <c r="I527" s="47"/>
      <c r="J527" s="227" t="s">
        <v>247</v>
      </c>
      <c r="K527" s="227"/>
      <c r="L527" s="227"/>
      <c r="M527" s="227"/>
      <c r="N527" s="227"/>
      <c r="O527" s="227"/>
      <c r="P527" s="227"/>
      <c r="Q527" s="227"/>
      <c r="R527" s="227"/>
      <c r="S527" s="227"/>
      <c r="T527" s="227"/>
    </row>
    <row r="528" spans="1:20" ht="14.25" thickTop="1">
      <c r="A528" s="227"/>
      <c r="B528" s="230"/>
      <c r="C528" s="227"/>
      <c r="D528" s="227"/>
      <c r="E528" s="227"/>
      <c r="F528" s="227"/>
      <c r="G528" s="227"/>
      <c r="H528" s="227"/>
      <c r="I528" s="283">
        <f>SUM(I519:I527)</f>
        <v>0</v>
      </c>
      <c r="J528" s="283"/>
      <c r="K528" s="233"/>
      <c r="L528" s="227"/>
      <c r="M528" s="227"/>
      <c r="N528" s="227"/>
      <c r="O528" s="227"/>
      <c r="P528" s="227"/>
      <c r="Q528" s="227"/>
      <c r="R528" s="227"/>
      <c r="S528" s="227"/>
      <c r="T528" s="227"/>
    </row>
    <row r="529" spans="1:20">
      <c r="A529" s="230"/>
      <c r="B529" s="227"/>
      <c r="C529" s="227"/>
      <c r="D529" s="227"/>
      <c r="E529" s="227"/>
      <c r="F529" s="227"/>
      <c r="G529" s="227"/>
      <c r="H529" s="227"/>
      <c r="I529" s="227"/>
      <c r="J529" s="227"/>
      <c r="K529" s="227"/>
      <c r="L529" s="227"/>
      <c r="M529" s="227"/>
      <c r="N529" s="227"/>
      <c r="O529" s="227"/>
      <c r="P529" s="227"/>
      <c r="Q529" s="227"/>
      <c r="R529" s="227"/>
      <c r="S529" s="227"/>
      <c r="T529" s="227"/>
    </row>
    <row r="530" spans="1:20" s="3" customFormat="1" ht="21">
      <c r="A530" s="328" t="s">
        <v>1262</v>
      </c>
      <c r="B530" s="239"/>
      <c r="C530" s="239"/>
      <c r="D530" s="239"/>
      <c r="E530" s="239"/>
      <c r="F530" s="239"/>
      <c r="G530" s="239"/>
      <c r="H530" s="239"/>
      <c r="I530" s="239"/>
      <c r="J530" s="239"/>
      <c r="K530" s="239"/>
      <c r="L530" s="239"/>
      <c r="M530" s="239"/>
      <c r="N530" s="239"/>
      <c r="O530" s="239"/>
      <c r="P530" s="239"/>
      <c r="Q530" s="239"/>
      <c r="R530" s="239"/>
      <c r="S530" s="239"/>
      <c r="T530" s="239"/>
    </row>
    <row r="531" spans="1:20" s="3" customFormat="1">
      <c r="A531" s="239"/>
      <c r="B531" s="239" t="s">
        <v>1367</v>
      </c>
      <c r="C531" s="239"/>
      <c r="D531" s="239"/>
      <c r="E531" s="239"/>
      <c r="F531" s="239"/>
      <c r="G531" s="239"/>
      <c r="H531" s="239"/>
      <c r="I531" s="239"/>
      <c r="J531" s="239"/>
      <c r="K531" s="239"/>
      <c r="L531" s="239"/>
      <c r="M531" s="239"/>
      <c r="N531" s="239"/>
      <c r="O531" s="239"/>
      <c r="P531" s="239"/>
      <c r="Q531" s="239"/>
      <c r="R531" s="239"/>
      <c r="S531" s="239"/>
      <c r="T531" s="239"/>
    </row>
    <row r="532" spans="1:20" s="3" customFormat="1">
      <c r="A532" s="239"/>
      <c r="B532" s="239" t="s">
        <v>1368</v>
      </c>
      <c r="C532" s="239"/>
      <c r="D532" s="239"/>
      <c r="E532" s="239"/>
      <c r="F532" s="239"/>
      <c r="G532" s="239"/>
      <c r="H532" s="239"/>
      <c r="I532" s="239"/>
      <c r="J532" s="239"/>
      <c r="K532" s="239"/>
      <c r="L532" s="239"/>
      <c r="M532" s="239"/>
      <c r="N532" s="239"/>
      <c r="O532" s="239"/>
      <c r="P532" s="239"/>
      <c r="Q532" s="239"/>
      <c r="R532" s="239"/>
      <c r="S532" s="239"/>
      <c r="T532" s="239"/>
    </row>
    <row r="533" spans="1:20" s="3" customFormat="1">
      <c r="A533" s="239"/>
      <c r="B533" s="329" t="s">
        <v>1538</v>
      </c>
      <c r="C533" s="239"/>
      <c r="D533" s="239"/>
      <c r="E533" s="239"/>
      <c r="F533" s="239"/>
      <c r="G533" s="239"/>
      <c r="H533" s="239"/>
      <c r="I533" s="239"/>
      <c r="J533" s="239"/>
      <c r="K533" s="239"/>
      <c r="L533" s="239"/>
      <c r="M533" s="239"/>
      <c r="N533" s="239"/>
      <c r="O533" s="239"/>
      <c r="P533" s="239"/>
      <c r="Q533" s="239"/>
      <c r="R533" s="239"/>
      <c r="S533" s="239"/>
      <c r="T533" s="239"/>
    </row>
    <row r="534" spans="1:20" s="3" customFormat="1" ht="14.25" thickBot="1">
      <c r="A534" s="330" t="s">
        <v>347</v>
      </c>
      <c r="B534" s="951" t="s">
        <v>459</v>
      </c>
      <c r="C534" s="952"/>
      <c r="D534" s="331" t="s">
        <v>348</v>
      </c>
      <c r="E534" s="854" t="s">
        <v>349</v>
      </c>
      <c r="F534" s="854"/>
      <c r="G534" s="854" t="s">
        <v>350</v>
      </c>
      <c r="H534" s="854"/>
      <c r="I534" s="330" t="s">
        <v>351</v>
      </c>
      <c r="J534" s="853" t="s">
        <v>352</v>
      </c>
      <c r="K534" s="854"/>
      <c r="L534" s="903" t="s">
        <v>353</v>
      </c>
      <c r="M534" s="903"/>
      <c r="N534" s="239"/>
      <c r="O534" s="239"/>
      <c r="P534" s="239"/>
      <c r="Q534" s="239"/>
      <c r="R534" s="239"/>
      <c r="S534" s="239"/>
      <c r="T534" s="239"/>
    </row>
    <row r="535" spans="1:20" s="3" customFormat="1" ht="20.100000000000001" customHeight="1" thickTop="1">
      <c r="A535" s="949"/>
      <c r="B535" s="163"/>
      <c r="C535" s="332" t="s">
        <v>1210</v>
      </c>
      <c r="D535" s="828"/>
      <c r="E535" s="830"/>
      <c r="F535" s="831"/>
      <c r="G535" s="834"/>
      <c r="H535" s="831"/>
      <c r="I535" s="836"/>
      <c r="J535" s="820"/>
      <c r="K535" s="821"/>
      <c r="L535" s="824"/>
      <c r="M535" s="825"/>
      <c r="N535" s="239"/>
      <c r="O535" s="239"/>
      <c r="P535" s="239"/>
      <c r="Q535" s="239"/>
      <c r="R535" s="239"/>
      <c r="S535" s="239"/>
      <c r="T535" s="239"/>
    </row>
    <row r="536" spans="1:20" s="3" customFormat="1" ht="20.100000000000001" customHeight="1" thickBot="1">
      <c r="A536" s="950"/>
      <c r="B536" s="163"/>
      <c r="C536" s="333" t="s">
        <v>1211</v>
      </c>
      <c r="D536" s="829"/>
      <c r="E536" s="832"/>
      <c r="F536" s="833"/>
      <c r="G536" s="835"/>
      <c r="H536" s="833"/>
      <c r="I536" s="837"/>
      <c r="J536" s="822"/>
      <c r="K536" s="823"/>
      <c r="L536" s="826"/>
      <c r="M536" s="827"/>
      <c r="N536" s="239"/>
      <c r="O536" s="239"/>
      <c r="P536" s="239"/>
      <c r="Q536" s="239"/>
      <c r="R536" s="239"/>
      <c r="S536" s="239"/>
      <c r="T536" s="239"/>
    </row>
    <row r="537" spans="1:20" s="3" customFormat="1" ht="20.100000000000001" customHeight="1" thickTop="1">
      <c r="A537" s="949"/>
      <c r="B537" s="163"/>
      <c r="C537" s="287" t="s">
        <v>1210</v>
      </c>
      <c r="D537" s="828"/>
      <c r="E537" s="830"/>
      <c r="F537" s="831"/>
      <c r="G537" s="834"/>
      <c r="H537" s="831"/>
      <c r="I537" s="836"/>
      <c r="J537" s="820"/>
      <c r="K537" s="821"/>
      <c r="L537" s="824"/>
      <c r="M537" s="825"/>
      <c r="N537" s="239"/>
      <c r="O537" s="239"/>
      <c r="P537" s="239"/>
      <c r="Q537" s="239"/>
      <c r="R537" s="239"/>
      <c r="S537" s="239"/>
      <c r="T537" s="239"/>
    </row>
    <row r="538" spans="1:20" s="3" customFormat="1" ht="20.100000000000001" customHeight="1" thickBot="1">
      <c r="A538" s="950"/>
      <c r="B538" s="163"/>
      <c r="C538" s="333" t="s">
        <v>1211</v>
      </c>
      <c r="D538" s="829"/>
      <c r="E538" s="832"/>
      <c r="F538" s="833"/>
      <c r="G538" s="835"/>
      <c r="H538" s="833"/>
      <c r="I538" s="837"/>
      <c r="J538" s="822"/>
      <c r="K538" s="823"/>
      <c r="L538" s="826"/>
      <c r="M538" s="827"/>
      <c r="N538" s="239"/>
      <c r="O538" s="239"/>
      <c r="P538" s="239"/>
      <c r="Q538" s="239"/>
      <c r="R538" s="239"/>
      <c r="S538" s="239"/>
      <c r="T538" s="239"/>
    </row>
    <row r="539" spans="1:20" s="3" customFormat="1" ht="20.100000000000001" customHeight="1" thickTop="1">
      <c r="A539" s="949"/>
      <c r="B539" s="163"/>
      <c r="C539" s="287" t="s">
        <v>1210</v>
      </c>
      <c r="D539" s="828"/>
      <c r="E539" s="830"/>
      <c r="F539" s="831"/>
      <c r="G539" s="834"/>
      <c r="H539" s="831"/>
      <c r="I539" s="836"/>
      <c r="J539" s="820"/>
      <c r="K539" s="821"/>
      <c r="L539" s="824"/>
      <c r="M539" s="825"/>
      <c r="N539" s="239"/>
      <c r="O539" s="239"/>
      <c r="P539" s="239"/>
      <c r="Q539" s="239"/>
      <c r="R539" s="239"/>
      <c r="S539" s="239"/>
      <c r="T539" s="239"/>
    </row>
    <row r="540" spans="1:20" s="3" customFormat="1" ht="20.100000000000001" customHeight="1" thickBot="1">
      <c r="A540" s="950"/>
      <c r="B540" s="163"/>
      <c r="C540" s="333" t="s">
        <v>1211</v>
      </c>
      <c r="D540" s="829"/>
      <c r="E540" s="832"/>
      <c r="F540" s="833"/>
      <c r="G540" s="835"/>
      <c r="H540" s="833"/>
      <c r="I540" s="837"/>
      <c r="J540" s="822"/>
      <c r="K540" s="823"/>
      <c r="L540" s="826"/>
      <c r="M540" s="827"/>
      <c r="N540" s="239"/>
      <c r="O540" s="239"/>
      <c r="P540" s="239"/>
      <c r="Q540" s="239"/>
      <c r="R540" s="239"/>
      <c r="S540" s="239"/>
      <c r="T540" s="239"/>
    </row>
    <row r="541" spans="1:20" s="3" customFormat="1" ht="20.100000000000001" customHeight="1" thickTop="1">
      <c r="A541" s="949"/>
      <c r="B541" s="163"/>
      <c r="C541" s="287" t="s">
        <v>1210</v>
      </c>
      <c r="D541" s="828"/>
      <c r="E541" s="830"/>
      <c r="F541" s="831"/>
      <c r="G541" s="834"/>
      <c r="H541" s="831"/>
      <c r="I541" s="836"/>
      <c r="J541" s="820"/>
      <c r="K541" s="821"/>
      <c r="L541" s="824"/>
      <c r="M541" s="825"/>
      <c r="N541" s="239"/>
      <c r="O541" s="239"/>
      <c r="P541" s="239"/>
      <c r="Q541" s="239"/>
      <c r="R541" s="239"/>
      <c r="S541" s="239"/>
      <c r="T541" s="239"/>
    </row>
    <row r="542" spans="1:20" s="3" customFormat="1" ht="20.100000000000001" customHeight="1" thickBot="1">
      <c r="A542" s="950"/>
      <c r="B542" s="163"/>
      <c r="C542" s="333" t="s">
        <v>1211</v>
      </c>
      <c r="D542" s="829"/>
      <c r="E542" s="832"/>
      <c r="F542" s="833"/>
      <c r="G542" s="835"/>
      <c r="H542" s="833"/>
      <c r="I542" s="837"/>
      <c r="J542" s="822"/>
      <c r="K542" s="823"/>
      <c r="L542" s="826"/>
      <c r="M542" s="827"/>
      <c r="N542" s="239"/>
      <c r="O542" s="239"/>
      <c r="P542" s="239"/>
      <c r="Q542" s="239"/>
      <c r="R542" s="239"/>
      <c r="S542" s="239"/>
      <c r="T542" s="239"/>
    </row>
    <row r="543" spans="1:20" s="3" customFormat="1" ht="20.100000000000001" customHeight="1" thickTop="1">
      <c r="A543" s="949"/>
      <c r="B543" s="163"/>
      <c r="C543" s="287" t="s">
        <v>1210</v>
      </c>
      <c r="D543" s="828"/>
      <c r="E543" s="830"/>
      <c r="F543" s="831"/>
      <c r="G543" s="834"/>
      <c r="H543" s="831"/>
      <c r="I543" s="836"/>
      <c r="J543" s="820"/>
      <c r="K543" s="821"/>
      <c r="L543" s="824"/>
      <c r="M543" s="825"/>
      <c r="N543" s="239"/>
      <c r="O543" s="239"/>
      <c r="P543" s="239"/>
      <c r="Q543" s="239"/>
      <c r="R543" s="239"/>
      <c r="S543" s="239"/>
      <c r="T543" s="239"/>
    </row>
    <row r="544" spans="1:20" s="3" customFormat="1" ht="20.100000000000001" customHeight="1" thickBot="1">
      <c r="A544" s="950"/>
      <c r="B544" s="163"/>
      <c r="C544" s="333" t="s">
        <v>1211</v>
      </c>
      <c r="D544" s="829"/>
      <c r="E544" s="832"/>
      <c r="F544" s="833"/>
      <c r="G544" s="835"/>
      <c r="H544" s="833"/>
      <c r="I544" s="837"/>
      <c r="J544" s="822"/>
      <c r="K544" s="823"/>
      <c r="L544" s="826"/>
      <c r="M544" s="827"/>
      <c r="N544" s="239"/>
      <c r="O544" s="239"/>
      <c r="P544" s="239"/>
      <c r="Q544" s="239"/>
      <c r="R544" s="239"/>
      <c r="S544" s="239"/>
      <c r="T544" s="239"/>
    </row>
    <row r="545" spans="1:20" s="3" customFormat="1" ht="14.25" thickTop="1">
      <c r="A545" s="239"/>
      <c r="B545" s="239"/>
      <c r="C545" s="239"/>
      <c r="D545" s="239"/>
      <c r="E545" s="239"/>
      <c r="F545" s="239"/>
      <c r="G545" s="239"/>
      <c r="H545" s="239"/>
      <c r="I545" s="239"/>
      <c r="J545" s="239"/>
      <c r="K545" s="239"/>
      <c r="L545" s="239"/>
      <c r="M545" s="239"/>
      <c r="N545" s="239"/>
      <c r="O545" s="239"/>
      <c r="P545" s="239"/>
      <c r="Q545" s="239"/>
      <c r="R545" s="239"/>
      <c r="S545" s="239"/>
      <c r="T545" s="239"/>
    </row>
    <row r="546" spans="1:20" s="3" customFormat="1">
      <c r="A546" s="239"/>
      <c r="B546" s="239" t="s">
        <v>1364</v>
      </c>
      <c r="C546" s="239"/>
      <c r="D546" s="239"/>
      <c r="E546" s="239"/>
      <c r="F546" s="239"/>
      <c r="G546" s="239"/>
      <c r="H546" s="239"/>
      <c r="I546" s="239"/>
      <c r="J546" s="239"/>
      <c r="K546" s="239"/>
      <c r="L546" s="239"/>
      <c r="M546" s="239"/>
      <c r="N546" s="239"/>
      <c r="O546" s="239"/>
      <c r="P546" s="239"/>
      <c r="Q546" s="239"/>
      <c r="R546" s="239"/>
      <c r="S546" s="239"/>
      <c r="T546" s="239"/>
    </row>
    <row r="547" spans="1:20" s="3" customFormat="1">
      <c r="A547" s="239"/>
      <c r="B547" s="239" t="s">
        <v>369</v>
      </c>
      <c r="C547" s="239"/>
      <c r="D547" s="239"/>
      <c r="E547" s="239"/>
      <c r="F547" s="239"/>
      <c r="G547" s="239"/>
      <c r="H547" s="239"/>
      <c r="I547" s="239"/>
      <c r="J547" s="239"/>
      <c r="K547" s="239"/>
      <c r="L547" s="239"/>
      <c r="M547" s="239"/>
      <c r="N547" s="239"/>
      <c r="O547" s="239"/>
      <c r="P547" s="239"/>
      <c r="Q547" s="239"/>
      <c r="R547" s="239"/>
      <c r="S547" s="239"/>
      <c r="T547" s="239"/>
    </row>
    <row r="548" spans="1:20" s="3" customFormat="1">
      <c r="A548" s="239"/>
      <c r="B548" s="239"/>
      <c r="C548" s="239"/>
      <c r="D548" s="239"/>
      <c r="E548" s="239"/>
      <c r="F548" s="239"/>
      <c r="G548" s="239"/>
      <c r="H548" s="239"/>
      <c r="I548" s="239"/>
      <c r="J548" s="239"/>
      <c r="K548" s="239"/>
      <c r="L548" s="239"/>
      <c r="M548" s="239"/>
      <c r="N548" s="239"/>
      <c r="O548" s="239"/>
      <c r="P548" s="239"/>
      <c r="Q548" s="239"/>
      <c r="R548" s="239"/>
      <c r="S548" s="239"/>
      <c r="T548" s="239"/>
    </row>
    <row r="549" spans="1:20" ht="21">
      <c r="A549" s="228" t="s">
        <v>354</v>
      </c>
      <c r="B549" s="227"/>
      <c r="C549" s="227"/>
      <c r="D549" s="227"/>
      <c r="E549" s="227"/>
      <c r="F549" s="227"/>
      <c r="G549" s="227"/>
      <c r="H549" s="227"/>
      <c r="I549" s="227"/>
      <c r="J549" s="227"/>
      <c r="K549" s="227"/>
      <c r="L549" s="227"/>
      <c r="M549" s="227"/>
      <c r="N549" s="227"/>
      <c r="O549" s="227"/>
      <c r="P549" s="227"/>
      <c r="Q549" s="227"/>
      <c r="R549" s="227"/>
      <c r="S549" s="227"/>
      <c r="T549" s="227"/>
    </row>
    <row r="550" spans="1:20">
      <c r="A550" s="227"/>
      <c r="B550" s="310" t="s">
        <v>1366</v>
      </c>
      <c r="C550" s="227"/>
      <c r="D550" s="227"/>
      <c r="E550" s="227"/>
      <c r="F550" s="227"/>
      <c r="G550" s="227"/>
      <c r="H550" s="227"/>
      <c r="I550" s="227"/>
      <c r="J550" s="227"/>
      <c r="K550" s="227"/>
      <c r="L550" s="227"/>
      <c r="M550" s="227"/>
      <c r="N550" s="227"/>
      <c r="O550" s="227"/>
      <c r="P550" s="227"/>
      <c r="Q550" s="227"/>
      <c r="R550" s="227"/>
      <c r="S550" s="227"/>
      <c r="T550" s="227"/>
    </row>
    <row r="551" spans="1:20">
      <c r="A551" s="227"/>
      <c r="B551" s="285" t="s">
        <v>156</v>
      </c>
      <c r="C551" s="227"/>
      <c r="D551" s="227"/>
      <c r="E551" s="227"/>
      <c r="F551" s="227"/>
      <c r="G551" s="227"/>
      <c r="H551" s="227"/>
      <c r="I551" s="227"/>
      <c r="J551" s="227"/>
      <c r="K551" s="227"/>
      <c r="L551" s="227"/>
      <c r="M551" s="227"/>
      <c r="N551" s="227"/>
      <c r="O551" s="227"/>
      <c r="P551" s="227"/>
      <c r="Q551" s="227"/>
      <c r="R551" s="227"/>
      <c r="S551" s="227"/>
      <c r="T551" s="227"/>
    </row>
    <row r="552" spans="1:20">
      <c r="A552" s="227"/>
      <c r="B552" s="834"/>
      <c r="C552" s="896"/>
      <c r="D552" s="896"/>
      <c r="E552" s="896"/>
      <c r="F552" s="896"/>
      <c r="G552" s="896"/>
      <c r="H552" s="896"/>
      <c r="I552" s="896"/>
      <c r="J552" s="896"/>
      <c r="K552" s="896"/>
      <c r="L552" s="896"/>
      <c r="M552" s="897"/>
      <c r="N552" s="227"/>
      <c r="O552" s="227"/>
      <c r="P552" s="227"/>
      <c r="Q552" s="227"/>
      <c r="R552" s="227"/>
      <c r="S552" s="227"/>
      <c r="T552" s="227"/>
    </row>
    <row r="553" spans="1:20">
      <c r="A553" s="227"/>
      <c r="B553" s="898"/>
      <c r="C553" s="899"/>
      <c r="D553" s="899"/>
      <c r="E553" s="899"/>
      <c r="F553" s="899"/>
      <c r="G553" s="899"/>
      <c r="H553" s="899"/>
      <c r="I553" s="899"/>
      <c r="J553" s="899"/>
      <c r="K553" s="899"/>
      <c r="L553" s="899"/>
      <c r="M553" s="900"/>
      <c r="N553" s="227"/>
      <c r="O553" s="227"/>
      <c r="P553" s="227"/>
      <c r="Q553" s="227"/>
      <c r="R553" s="227"/>
      <c r="S553" s="227"/>
      <c r="T553" s="227"/>
    </row>
    <row r="554" spans="1:20">
      <c r="A554" s="227"/>
      <c r="B554" s="898"/>
      <c r="C554" s="899"/>
      <c r="D554" s="899"/>
      <c r="E554" s="899"/>
      <c r="F554" s="899"/>
      <c r="G554" s="899"/>
      <c r="H554" s="899"/>
      <c r="I554" s="899"/>
      <c r="J554" s="899"/>
      <c r="K554" s="899"/>
      <c r="L554" s="899"/>
      <c r="M554" s="900"/>
      <c r="N554" s="227"/>
      <c r="O554" s="227"/>
      <c r="P554" s="227"/>
      <c r="Q554" s="227"/>
      <c r="R554" s="227"/>
      <c r="S554" s="227"/>
      <c r="T554" s="227"/>
    </row>
    <row r="555" spans="1:20">
      <c r="A555" s="227"/>
      <c r="B555" s="898"/>
      <c r="C555" s="899"/>
      <c r="D555" s="899"/>
      <c r="E555" s="899"/>
      <c r="F555" s="899"/>
      <c r="G555" s="899"/>
      <c r="H555" s="899"/>
      <c r="I555" s="899"/>
      <c r="J555" s="899"/>
      <c r="K555" s="899"/>
      <c r="L555" s="899"/>
      <c r="M555" s="900"/>
      <c r="N555" s="227"/>
      <c r="O555" s="227"/>
      <c r="P555" s="227"/>
      <c r="Q555" s="227"/>
      <c r="R555" s="227"/>
      <c r="S555" s="227"/>
      <c r="T555" s="227"/>
    </row>
    <row r="556" spans="1:20">
      <c r="A556" s="227"/>
      <c r="B556" s="898"/>
      <c r="C556" s="899"/>
      <c r="D556" s="899"/>
      <c r="E556" s="899"/>
      <c r="F556" s="899"/>
      <c r="G556" s="899"/>
      <c r="H556" s="899"/>
      <c r="I556" s="899"/>
      <c r="J556" s="899"/>
      <c r="K556" s="899"/>
      <c r="L556" s="899"/>
      <c r="M556" s="900"/>
      <c r="N556" s="227"/>
      <c r="O556" s="227"/>
      <c r="P556" s="227"/>
      <c r="Q556" s="227"/>
      <c r="R556" s="227"/>
      <c r="S556" s="227"/>
      <c r="T556" s="227"/>
    </row>
    <row r="557" spans="1:20">
      <c r="A557" s="227"/>
      <c r="B557" s="898"/>
      <c r="C557" s="899"/>
      <c r="D557" s="899"/>
      <c r="E557" s="899"/>
      <c r="F557" s="899"/>
      <c r="G557" s="899"/>
      <c r="H557" s="899"/>
      <c r="I557" s="899"/>
      <c r="J557" s="899"/>
      <c r="K557" s="899"/>
      <c r="L557" s="899"/>
      <c r="M557" s="900"/>
      <c r="N557" s="227"/>
      <c r="O557" s="227"/>
      <c r="P557" s="227"/>
      <c r="Q557" s="227"/>
      <c r="R557" s="227"/>
      <c r="S557" s="227"/>
      <c r="T557" s="227"/>
    </row>
    <row r="558" spans="1:20">
      <c r="A558" s="227"/>
      <c r="B558" s="898"/>
      <c r="C558" s="899"/>
      <c r="D558" s="899"/>
      <c r="E558" s="899"/>
      <c r="F558" s="899"/>
      <c r="G558" s="899"/>
      <c r="H558" s="899"/>
      <c r="I558" s="899"/>
      <c r="J558" s="899"/>
      <c r="K558" s="899"/>
      <c r="L558" s="899"/>
      <c r="M558" s="900"/>
      <c r="N558" s="227"/>
      <c r="O558" s="227"/>
      <c r="P558" s="227"/>
      <c r="Q558" s="227"/>
      <c r="R558" s="227"/>
      <c r="S558" s="227"/>
      <c r="T558" s="227"/>
    </row>
    <row r="559" spans="1:20">
      <c r="A559" s="227"/>
      <c r="B559" s="822"/>
      <c r="C559" s="901"/>
      <c r="D559" s="901"/>
      <c r="E559" s="901"/>
      <c r="F559" s="901"/>
      <c r="G559" s="901"/>
      <c r="H559" s="901"/>
      <c r="I559" s="901"/>
      <c r="J559" s="901"/>
      <c r="K559" s="901"/>
      <c r="L559" s="901"/>
      <c r="M559" s="902"/>
      <c r="N559" s="227"/>
      <c r="O559" s="227"/>
      <c r="P559" s="227"/>
      <c r="Q559" s="227"/>
      <c r="R559" s="227"/>
      <c r="S559" s="227"/>
      <c r="T559" s="227"/>
    </row>
    <row r="560" spans="1:20">
      <c r="A560" s="227"/>
      <c r="B560" s="227"/>
      <c r="C560" s="227"/>
      <c r="D560" s="227"/>
      <c r="E560" s="227"/>
      <c r="F560" s="227"/>
      <c r="G560" s="227"/>
      <c r="H560" s="227"/>
      <c r="I560" s="227"/>
      <c r="J560" s="227"/>
      <c r="K560" s="227"/>
      <c r="L560" s="227"/>
      <c r="M560" s="227"/>
      <c r="N560" s="227"/>
      <c r="O560" s="227"/>
      <c r="P560" s="227"/>
      <c r="Q560" s="227"/>
      <c r="R560" s="227"/>
      <c r="S560" s="227"/>
      <c r="T560" s="227"/>
    </row>
    <row r="561" spans="1:20" ht="21">
      <c r="A561" s="227"/>
      <c r="B561" s="228" t="s">
        <v>1361</v>
      </c>
      <c r="C561" s="227"/>
      <c r="D561" s="227"/>
      <c r="E561" s="227"/>
      <c r="F561" s="227"/>
      <c r="G561" s="227"/>
      <c r="H561" s="227"/>
      <c r="I561" s="227"/>
      <c r="J561" s="227"/>
      <c r="K561" s="227"/>
      <c r="L561" s="227"/>
      <c r="M561" s="227"/>
      <c r="N561" s="227"/>
      <c r="O561" s="227"/>
      <c r="P561" s="227"/>
      <c r="Q561" s="227"/>
      <c r="R561" s="227"/>
      <c r="S561" s="227"/>
      <c r="T561" s="227"/>
    </row>
  </sheetData>
  <sheetProtection algorithmName="SHA-512" hashValue="C5x2wZ6HpIkGT314hlFJCf36hHfRj9U9a8IVUWf7ONCRgJcxGp3eBBupipNj8V5J5DtF1jXg9K1B9ImGx4+AwQ==" saltValue="Cpg5LYMfLNRoz7RCOo1H7w==" spinCount="100000" sheet="1" selectLockedCells="1"/>
  <mergeCells count="279">
    <mergeCell ref="B326:E326"/>
    <mergeCell ref="D324:F324"/>
    <mergeCell ref="B324:C324"/>
    <mergeCell ref="B325:F325"/>
    <mergeCell ref="E380:G380"/>
    <mergeCell ref="E381:G381"/>
    <mergeCell ref="B383:H383"/>
    <mergeCell ref="B315:F315"/>
    <mergeCell ref="B316:F316"/>
    <mergeCell ref="B317:F317"/>
    <mergeCell ref="B318:F318"/>
    <mergeCell ref="B319:F319"/>
    <mergeCell ref="B320:F320"/>
    <mergeCell ref="B322:F322"/>
    <mergeCell ref="B323:C323"/>
    <mergeCell ref="D323:F323"/>
    <mergeCell ref="A535:A536"/>
    <mergeCell ref="A537:A538"/>
    <mergeCell ref="A539:A540"/>
    <mergeCell ref="A541:A542"/>
    <mergeCell ref="A543:A544"/>
    <mergeCell ref="B534:C534"/>
    <mergeCell ref="E28:G28"/>
    <mergeCell ref="E29:G29"/>
    <mergeCell ref="E30:G30"/>
    <mergeCell ref="C57:E57"/>
    <mergeCell ref="B45:E45"/>
    <mergeCell ref="B46:E46"/>
    <mergeCell ref="B47:E47"/>
    <mergeCell ref="B40:E40"/>
    <mergeCell ref="B43:E43"/>
    <mergeCell ref="B41:E41"/>
    <mergeCell ref="B42:E42"/>
    <mergeCell ref="B44:E44"/>
    <mergeCell ref="C55:E55"/>
    <mergeCell ref="B48:E48"/>
    <mergeCell ref="B49:E49"/>
    <mergeCell ref="C53:E53"/>
    <mergeCell ref="C54:E54"/>
    <mergeCell ref="B50:E50"/>
    <mergeCell ref="K66:L66"/>
    <mergeCell ref="D66:E66"/>
    <mergeCell ref="F66:G66"/>
    <mergeCell ref="F118:H118"/>
    <mergeCell ref="I66:J66"/>
    <mergeCell ref="F84:G84"/>
    <mergeCell ref="H84:I84"/>
    <mergeCell ref="F117:H117"/>
    <mergeCell ref="C91:E91"/>
    <mergeCell ref="C92:E92"/>
    <mergeCell ref="C93:E93"/>
    <mergeCell ref="B84:E85"/>
    <mergeCell ref="I65:J65"/>
    <mergeCell ref="K65:L65"/>
    <mergeCell ref="K63:L63"/>
    <mergeCell ref="D64:E64"/>
    <mergeCell ref="F64:G64"/>
    <mergeCell ref="I64:J64"/>
    <mergeCell ref="K64:L64"/>
    <mergeCell ref="I63:J63"/>
    <mergeCell ref="D65:E65"/>
    <mergeCell ref="F65:G65"/>
    <mergeCell ref="D63:E63"/>
    <mergeCell ref="F63:G63"/>
    <mergeCell ref="B52:B57"/>
    <mergeCell ref="C52:E52"/>
    <mergeCell ref="B51:E51"/>
    <mergeCell ref="C56:E56"/>
    <mergeCell ref="K135:N135"/>
    <mergeCell ref="G135:J135"/>
    <mergeCell ref="O148:P148"/>
    <mergeCell ref="R148:S148"/>
    <mergeCell ref="B135:F136"/>
    <mergeCell ref="D139:F139"/>
    <mergeCell ref="D138:F138"/>
    <mergeCell ref="D142:F142"/>
    <mergeCell ref="B137:C139"/>
    <mergeCell ref="D140:F140"/>
    <mergeCell ref="D141:F141"/>
    <mergeCell ref="D137:F137"/>
    <mergeCell ref="B143:F143"/>
    <mergeCell ref="B140:C142"/>
    <mergeCell ref="B144:F144"/>
    <mergeCell ref="M148:N148"/>
    <mergeCell ref="K148:L148"/>
    <mergeCell ref="F119:H119"/>
    <mergeCell ref="F129:H129"/>
    <mergeCell ref="F130:H130"/>
    <mergeCell ref="B152:E152"/>
    <mergeCell ref="B288:F288"/>
    <mergeCell ref="B289:C289"/>
    <mergeCell ref="B282:F282"/>
    <mergeCell ref="D289:F289"/>
    <mergeCell ref="B281:F281"/>
    <mergeCell ref="F254:H254"/>
    <mergeCell ref="F255:H255"/>
    <mergeCell ref="M147:S147"/>
    <mergeCell ref="F147:L147"/>
    <mergeCell ref="B147:E148"/>
    <mergeCell ref="K225:N225"/>
    <mergeCell ref="F257:H257"/>
    <mergeCell ref="D187:F187"/>
    <mergeCell ref="K238:L238"/>
    <mergeCell ref="M237:S237"/>
    <mergeCell ref="O238:P238"/>
    <mergeCell ref="R238:S238"/>
    <mergeCell ref="M238:N238"/>
    <mergeCell ref="F252:H252"/>
    <mergeCell ref="F238:G238"/>
    <mergeCell ref="E177:F177"/>
    <mergeCell ref="F162:H162"/>
    <mergeCell ref="D185:F185"/>
    <mergeCell ref="F131:H131"/>
    <mergeCell ref="B151:E151"/>
    <mergeCell ref="B149:C150"/>
    <mergeCell ref="D149:E149"/>
    <mergeCell ref="D150:E150"/>
    <mergeCell ref="F148:G148"/>
    <mergeCell ref="H148:I148"/>
    <mergeCell ref="B552:M559"/>
    <mergeCell ref="E534:F534"/>
    <mergeCell ref="G534:H534"/>
    <mergeCell ref="B465:H465"/>
    <mergeCell ref="D537:D538"/>
    <mergeCell ref="E537:F538"/>
    <mergeCell ref="G537:H538"/>
    <mergeCell ref="I537:I538"/>
    <mergeCell ref="C419:F419"/>
    <mergeCell ref="E394:G394"/>
    <mergeCell ref="E462:G462"/>
    <mergeCell ref="L534:M534"/>
    <mergeCell ref="B278:F278"/>
    <mergeCell ref="B279:F279"/>
    <mergeCell ref="B285:F285"/>
    <mergeCell ref="C431:F431"/>
    <mergeCell ref="B440:F440"/>
    <mergeCell ref="E527:G527"/>
    <mergeCell ref="B284:F284"/>
    <mergeCell ref="B405:B408"/>
    <mergeCell ref="B417:B420"/>
    <mergeCell ref="B404:F404"/>
    <mergeCell ref="B513:B514"/>
    <mergeCell ref="B496:B499"/>
    <mergeCell ref="B508:B511"/>
    <mergeCell ref="B446:B447"/>
    <mergeCell ref="B434:B435"/>
    <mergeCell ref="B422:B423"/>
    <mergeCell ref="B410:B411"/>
    <mergeCell ref="B472:B475"/>
    <mergeCell ref="B477:B478"/>
    <mergeCell ref="B484:B487"/>
    <mergeCell ref="B489:B490"/>
    <mergeCell ref="B501:B502"/>
    <mergeCell ref="B295:F295"/>
    <mergeCell ref="B296:F296"/>
    <mergeCell ref="B297:F297"/>
    <mergeCell ref="B298:F298"/>
    <mergeCell ref="B299:F299"/>
    <mergeCell ref="B300:F300"/>
    <mergeCell ref="B301:F301"/>
    <mergeCell ref="F256:H256"/>
    <mergeCell ref="B280:F280"/>
    <mergeCell ref="B291:E291"/>
    <mergeCell ref="B241:E241"/>
    <mergeCell ref="B239:C240"/>
    <mergeCell ref="F253:H253"/>
    <mergeCell ref="B283:F283"/>
    <mergeCell ref="E269:G269"/>
    <mergeCell ref="C443:F443"/>
    <mergeCell ref="E342:G342"/>
    <mergeCell ref="E343:G343"/>
    <mergeCell ref="E361:G361"/>
    <mergeCell ref="E362:G362"/>
    <mergeCell ref="B302:F302"/>
    <mergeCell ref="B303:F303"/>
    <mergeCell ref="B305:F305"/>
    <mergeCell ref="B306:C306"/>
    <mergeCell ref="D306:F306"/>
    <mergeCell ref="B307:C307"/>
    <mergeCell ref="D307:F307"/>
    <mergeCell ref="B308:E308"/>
    <mergeCell ref="B312:F312"/>
    <mergeCell ref="B313:F313"/>
    <mergeCell ref="B314:F314"/>
    <mergeCell ref="F163:H163"/>
    <mergeCell ref="F164:H164"/>
    <mergeCell ref="B174:F174"/>
    <mergeCell ref="F165:H165"/>
    <mergeCell ref="B180:C181"/>
    <mergeCell ref="F166:H166"/>
    <mergeCell ref="F167:H167"/>
    <mergeCell ref="B175:C179"/>
    <mergeCell ref="B182:C183"/>
    <mergeCell ref="D182:F182"/>
    <mergeCell ref="D183:F183"/>
    <mergeCell ref="D180:F180"/>
    <mergeCell ref="D175:F175"/>
    <mergeCell ref="D176:F176"/>
    <mergeCell ref="D177:D179"/>
    <mergeCell ref="E179:F179"/>
    <mergeCell ref="D181:F181"/>
    <mergeCell ref="E178:F178"/>
    <mergeCell ref="F220:H220"/>
    <mergeCell ref="F221:H221"/>
    <mergeCell ref="G225:J225"/>
    <mergeCell ref="B225:F226"/>
    <mergeCell ref="B242:E242"/>
    <mergeCell ref="B227:C229"/>
    <mergeCell ref="D227:F227"/>
    <mergeCell ref="D228:F228"/>
    <mergeCell ref="D229:F229"/>
    <mergeCell ref="B234:F234"/>
    <mergeCell ref="B230:C232"/>
    <mergeCell ref="D230:F230"/>
    <mergeCell ref="D231:F231"/>
    <mergeCell ref="D232:F232"/>
    <mergeCell ref="B233:F233"/>
    <mergeCell ref="H238:I238"/>
    <mergeCell ref="B237:E238"/>
    <mergeCell ref="F237:L237"/>
    <mergeCell ref="D239:E239"/>
    <mergeCell ref="D240:E240"/>
    <mergeCell ref="B188:F188"/>
    <mergeCell ref="F207:H207"/>
    <mergeCell ref="F209:H209"/>
    <mergeCell ref="B184:C185"/>
    <mergeCell ref="D184:F184"/>
    <mergeCell ref="B186:C187"/>
    <mergeCell ref="D186:F186"/>
    <mergeCell ref="F208:H208"/>
    <mergeCell ref="F219:H219"/>
    <mergeCell ref="G535:H536"/>
    <mergeCell ref="I535:I536"/>
    <mergeCell ref="J535:K536"/>
    <mergeCell ref="L535:M536"/>
    <mergeCell ref="B286:F286"/>
    <mergeCell ref="B345:H345"/>
    <mergeCell ref="B364:H364"/>
    <mergeCell ref="C474:F474"/>
    <mergeCell ref="B483:F483"/>
    <mergeCell ref="C486:F486"/>
    <mergeCell ref="B495:F495"/>
    <mergeCell ref="C498:F498"/>
    <mergeCell ref="B507:F507"/>
    <mergeCell ref="B290:C290"/>
    <mergeCell ref="D290:F290"/>
    <mergeCell ref="J534:K534"/>
    <mergeCell ref="B526:C526"/>
    <mergeCell ref="C510:F510"/>
    <mergeCell ref="C407:F407"/>
    <mergeCell ref="B416:F416"/>
    <mergeCell ref="B429:B432"/>
    <mergeCell ref="B441:B444"/>
    <mergeCell ref="B471:F471"/>
    <mergeCell ref="E526:G526"/>
    <mergeCell ref="B428:F428"/>
    <mergeCell ref="E463:G463"/>
    <mergeCell ref="J537:K538"/>
    <mergeCell ref="L537:M538"/>
    <mergeCell ref="D543:D544"/>
    <mergeCell ref="E543:F544"/>
    <mergeCell ref="G543:H544"/>
    <mergeCell ref="I543:I544"/>
    <mergeCell ref="J543:K544"/>
    <mergeCell ref="L543:M544"/>
    <mergeCell ref="D539:D540"/>
    <mergeCell ref="E539:F540"/>
    <mergeCell ref="G539:H540"/>
    <mergeCell ref="I539:I540"/>
    <mergeCell ref="J539:K540"/>
    <mergeCell ref="L539:M540"/>
    <mergeCell ref="D541:D542"/>
    <mergeCell ref="E541:F542"/>
    <mergeCell ref="G541:H542"/>
    <mergeCell ref="I541:I542"/>
    <mergeCell ref="J541:K542"/>
    <mergeCell ref="L541:M542"/>
    <mergeCell ref="D535:D536"/>
    <mergeCell ref="E535:F536"/>
  </mergeCells>
  <phoneticPr fontId="3"/>
  <dataValidations count="10">
    <dataValidation imeMode="on" allowBlank="1" showInputMessage="1" showErrorMessage="1" sqref="B552:M559 E394 E342:G343 E462:G463 C52:E57 R239:R241 D186:F187 E28:G30 O149:O151 F149:F151 G541 B64:G67 I64:L67 K149:K151 H149:H151 F129:H131 R149:R151 M149:M151 K239:K241 D289:F290 F117:H119 F252:H257 F219:H221 E526:G527 I543:J543 E361:G362 E269 F207:H209 E543 I541:J541 M239:M241 F239:F241 H239:H241 E541 O239:O241 G543 C91:E93 E535 G535 I535:J535 E537 G537 I537:J537 E539 G539 I539:J539 F162:H167 D306:F307 D323:F324 E380:G381" xr:uid="{00000000-0002-0000-0100-000000000000}"/>
    <dataValidation allowBlank="1" sqref="I390:I394 H399 I398 K99:L104 G192:G194 I264:I269 I273:I274 G34:G36 K22:K30 G16:G18 I400 G99:G104 E99:E104 I99:I104" xr:uid="{00000000-0002-0000-0100-000001000000}"/>
    <dataValidation type="whole" imeMode="off" allowBlank="1" showInputMessage="1" showErrorMessage="1" sqref="H64:H67 L535 L537 L539 L541 L543" xr:uid="{00000000-0002-0000-0100-000002000000}">
      <formula1>0</formula1>
      <formula2>1000</formula2>
    </dataValidation>
    <dataValidation type="whole" imeMode="off" allowBlank="1" showInputMessage="1" showErrorMessage="1" sqref="D535 D537 D539 D541 D543" xr:uid="{00000000-0002-0000-0100-000004000000}">
      <formula1>0</formula1>
      <formula2>150</formula2>
    </dataValidation>
    <dataValidation type="whole" imeMode="off" allowBlank="1" showInputMessage="1" showErrorMessage="1" sqref="E391 I519:I527 I342:J343 I364:J364 M132:M134 M121 H188:K189 F258:J259 K212:L221 L122:L132 G429:I435 K248:L257 M199 F145:M145 H175:H187 F198:M198 M211 F168:J169 G175:G189 K200:L209 M168 I149:J151 P149:Q151 K158:L168 F171:H172 I172:M172 F154:H157 I171:J171 S149:S151 O143:P143 G136:N144 S144 O136:O142 P136:P141 G95:M97 D139 B143 D142 S143:T143 O144 S239:S241 F120:L120 K110:L119 I405:I411 F132:K132 K122:K131 F133:L134 T136:T141 S136:S142 L149:L151 G149:G151 I146:M146 O233:P233 G226:N234 O226:O232 P226:P231 D229 B233 D232 O234 N149:N151 I236:M236 G313:I326 I345:J345 L239:L241 I155:J157 I465:J466 I452:I463 G515:H515 N239:N241 P239:Q241 I239:J241 G239:G241 F94:I94 G279:I291 L155:L156 K244 K154:K156 F244:H244 M154:M156 G405:H413 G417:I423 G496:I502 I441:I447 G472:I478 G484:I490 G441:H448 G424:H424 G436:H436 G508:I514 G479:H479 G491:H491 G503:H503 G105:M108 F106:F108 G296:I308 I330:J340 I349:J359 I361:J362 I380:J381 I368:J378 I383:J383" xr:uid="{00000000-0002-0000-0100-000005000000}">
      <formula1>0</formula1>
      <formula2>9999999999</formula2>
    </dataValidation>
    <dataValidation type="whole" imeMode="off" allowBlank="1" showInputMessage="1" showErrorMessage="1" sqref="G76:H76 F41:G57" xr:uid="{00000000-0002-0000-0100-000007000000}">
      <formula1>0</formula1>
      <formula2>999</formula2>
    </dataValidation>
    <dataValidation type="whole" imeMode="off" allowBlank="1" showInputMessage="1" showErrorMessage="1" sqref="F86:I93" xr:uid="{00000000-0002-0000-0100-000008000000}">
      <formula1>0</formula1>
      <formula2>9999999</formula2>
    </dataValidation>
    <dataValidation type="whole" imeMode="off" allowBlank="1" showInputMessage="1" showErrorMessage="1" sqref="A535:A544" xr:uid="{A5FF2691-DF8F-4807-9A58-C0A3E9E053D2}">
      <formula1>1900</formula1>
      <formula2>2030</formula2>
    </dataValidation>
    <dataValidation type="list" allowBlank="1" showInputMessage="1" prompt="セル右側▼をクリックしてください。" sqref="E9 J99 F99 H99" xr:uid="{3BF2AFC7-0235-42C1-B4AE-316EF750AD79}">
      <formula1>"✓"</formula1>
    </dataValidation>
    <dataValidation type="list" allowBlank="1" sqref="A16:A18 A22:A28 A34:A36 F100:F104 H100:H104 J100:J104 A192:A194 A264:A269 A273:A274 A390:A394 A398:A400 B535:B544" xr:uid="{A28EB5F4-0542-43C2-A8F2-EA2C40C905C6}">
      <formula1>"✓"</formula1>
    </dataValidation>
  </dataValidations>
  <pageMargins left="0.59055118110236227" right="0" top="0.62992125984251968" bottom="0.62992125984251968" header="0.51181102362204722" footer="0.51181102362204722"/>
  <pageSetup paperSize="9" scale="70" orientation="portrait" horizontalDpi="4294967295" verticalDpi="300" r:id="rId1"/>
  <headerFooter alignWithMargins="0">
    <oddHeader>&amp;A</oddHeader>
    <oddFooter>&amp;P / &amp;N ページ</oddFooter>
  </headerFooter>
  <ignoredErrors>
    <ignoredError sqref="A64:A66"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21"/>
  <sheetViews>
    <sheetView zoomScaleNormal="100" workbookViewId="0">
      <selection activeCell="A2" sqref="A2"/>
    </sheetView>
  </sheetViews>
  <sheetFormatPr defaultColWidth="6.625" defaultRowHeight="13.5"/>
  <cols>
    <col min="1" max="1" width="6.625" style="4"/>
    <col min="2" max="2" width="7.375" style="4" bestFit="1" customWidth="1"/>
    <col min="3" max="16384" width="6.625" style="4"/>
  </cols>
  <sheetData>
    <row r="1" spans="1:14" ht="21">
      <c r="A1" s="334" t="s">
        <v>823</v>
      </c>
      <c r="B1" s="334"/>
      <c r="C1" s="334"/>
      <c r="D1" s="334"/>
      <c r="E1" s="334"/>
      <c r="F1" s="334"/>
      <c r="G1" s="334"/>
      <c r="H1" s="334"/>
      <c r="I1" s="334"/>
      <c r="J1" s="334"/>
      <c r="K1" s="334"/>
      <c r="L1" s="334"/>
      <c r="M1" s="334"/>
      <c r="N1" s="335"/>
    </row>
    <row r="2" spans="1:14">
      <c r="A2" s="336"/>
      <c r="B2" s="335"/>
      <c r="C2" s="335"/>
      <c r="D2" s="335"/>
      <c r="E2" s="335"/>
      <c r="F2" s="335"/>
      <c r="G2" s="335"/>
      <c r="H2" s="335"/>
      <c r="I2" s="335"/>
      <c r="J2" s="335"/>
      <c r="K2" s="335"/>
      <c r="L2" s="335"/>
      <c r="M2" s="335"/>
      <c r="N2" s="335"/>
    </row>
    <row r="3" spans="1:14">
      <c r="A3" s="335"/>
      <c r="B3" s="104"/>
      <c r="C3" s="105"/>
      <c r="D3" s="105"/>
      <c r="E3" s="105"/>
      <c r="F3" s="105"/>
      <c r="G3" s="105"/>
      <c r="H3" s="105"/>
      <c r="I3" s="105"/>
      <c r="J3" s="105"/>
      <c r="K3" s="105"/>
      <c r="L3" s="106"/>
      <c r="M3" s="335"/>
      <c r="N3" s="335"/>
    </row>
    <row r="4" spans="1:14">
      <c r="A4" s="335"/>
      <c r="B4" s="107"/>
      <c r="C4" s="166" t="s">
        <v>1363</v>
      </c>
      <c r="D4" s="50"/>
      <c r="E4" s="50"/>
      <c r="F4" s="50"/>
      <c r="G4" s="50"/>
      <c r="H4" s="50"/>
      <c r="I4" s="50"/>
      <c r="J4" s="50"/>
      <c r="K4" s="50"/>
      <c r="L4" s="108"/>
      <c r="M4" s="335"/>
      <c r="N4" s="335"/>
    </row>
    <row r="5" spans="1:14">
      <c r="A5" s="335"/>
      <c r="B5" s="107"/>
      <c r="C5" s="50" t="s">
        <v>112</v>
      </c>
      <c r="D5" s="50"/>
      <c r="E5" s="113"/>
      <c r="F5" s="50" t="s">
        <v>113</v>
      </c>
      <c r="G5" s="50"/>
      <c r="H5" s="50"/>
      <c r="I5" s="50"/>
      <c r="J5" s="50"/>
      <c r="K5" s="50"/>
      <c r="L5" s="108"/>
      <c r="M5" s="335"/>
      <c r="N5" s="335"/>
    </row>
    <row r="6" spans="1:14" ht="3" customHeight="1" thickBot="1">
      <c r="A6" s="335"/>
      <c r="B6" s="107"/>
      <c r="C6" s="50"/>
      <c r="D6" s="50"/>
      <c r="E6" s="50"/>
      <c r="F6" s="50"/>
      <c r="G6" s="50"/>
      <c r="H6" s="50"/>
      <c r="I6" s="50"/>
      <c r="J6" s="50"/>
      <c r="K6" s="50"/>
      <c r="L6" s="108"/>
      <c r="M6" s="335"/>
      <c r="N6" s="335"/>
    </row>
    <row r="7" spans="1:14" ht="15" thickTop="1" thickBot="1">
      <c r="A7" s="335"/>
      <c r="B7" s="107"/>
      <c r="C7" s="50"/>
      <c r="D7" s="50"/>
      <c r="E7" s="51"/>
      <c r="F7" s="50" t="s">
        <v>114</v>
      </c>
      <c r="G7" s="50"/>
      <c r="H7" s="50"/>
      <c r="I7" s="50"/>
      <c r="J7" s="50"/>
      <c r="K7" s="50"/>
      <c r="L7" s="108"/>
      <c r="M7" s="335"/>
      <c r="N7" s="335"/>
    </row>
    <row r="8" spans="1:14" ht="3" customHeight="1" thickTop="1">
      <c r="A8" s="335"/>
      <c r="B8" s="107"/>
      <c r="C8" s="50"/>
      <c r="D8" s="50"/>
      <c r="E8" s="50"/>
      <c r="F8" s="50"/>
      <c r="G8" s="50"/>
      <c r="H8" s="50"/>
      <c r="I8" s="50"/>
      <c r="J8" s="50"/>
      <c r="K8" s="50"/>
      <c r="L8" s="108"/>
      <c r="M8" s="335"/>
      <c r="N8" s="335"/>
    </row>
    <row r="9" spans="1:14">
      <c r="A9" s="335"/>
      <c r="B9" s="107"/>
      <c r="C9" s="50"/>
      <c r="D9" s="50"/>
      <c r="E9" s="164" t="s">
        <v>1225</v>
      </c>
      <c r="F9" s="50" t="s">
        <v>115</v>
      </c>
      <c r="G9" s="50"/>
      <c r="H9" s="50"/>
      <c r="I9" s="50"/>
      <c r="J9" s="50"/>
      <c r="K9" s="50"/>
      <c r="L9" s="108"/>
      <c r="M9" s="335"/>
      <c r="N9" s="335"/>
    </row>
    <row r="10" spans="1:14">
      <c r="A10" s="335"/>
      <c r="B10" s="109"/>
      <c r="C10" s="110"/>
      <c r="D10" s="110"/>
      <c r="E10" s="110"/>
      <c r="F10" s="110"/>
      <c r="G10" s="110"/>
      <c r="H10" s="110"/>
      <c r="I10" s="110"/>
      <c r="J10" s="110"/>
      <c r="K10" s="110"/>
      <c r="L10" s="111"/>
      <c r="M10" s="335"/>
      <c r="N10" s="335"/>
    </row>
    <row r="11" spans="1:14">
      <c r="A11" s="335"/>
      <c r="B11" s="335"/>
      <c r="C11" s="335"/>
      <c r="D11" s="335"/>
      <c r="E11" s="335"/>
      <c r="F11" s="335"/>
      <c r="G11" s="335"/>
      <c r="H11" s="335"/>
      <c r="I11" s="335"/>
      <c r="J11" s="335"/>
      <c r="K11" s="335"/>
      <c r="L11" s="335"/>
      <c r="M11" s="335"/>
      <c r="N11" s="335"/>
    </row>
    <row r="12" spans="1:14">
      <c r="A12" s="337" t="s">
        <v>1284</v>
      </c>
      <c r="B12" s="335"/>
      <c r="C12" s="335"/>
      <c r="D12" s="335"/>
      <c r="E12" s="335"/>
      <c r="F12" s="335"/>
      <c r="G12" s="335"/>
      <c r="H12" s="335"/>
      <c r="I12" s="335"/>
      <c r="J12" s="335"/>
      <c r="K12" s="335"/>
      <c r="L12" s="335"/>
      <c r="M12" s="335"/>
      <c r="N12" s="335"/>
    </row>
    <row r="13" spans="1:14">
      <c r="A13" s="337"/>
      <c r="B13" s="335"/>
      <c r="C13" s="335"/>
      <c r="D13" s="335"/>
      <c r="E13" s="335"/>
      <c r="F13" s="335"/>
      <c r="G13" s="335"/>
      <c r="H13" s="335"/>
      <c r="I13" s="335"/>
      <c r="J13" s="335"/>
      <c r="K13" s="335"/>
      <c r="L13" s="335"/>
      <c r="M13" s="335"/>
      <c r="N13" s="335"/>
    </row>
    <row r="14" spans="1:14" ht="14.25" thickBot="1">
      <c r="A14" s="335"/>
      <c r="B14" s="1001" t="s">
        <v>738</v>
      </c>
      <c r="C14" s="1001"/>
      <c r="D14" s="1001"/>
      <c r="E14" s="1001"/>
      <c r="F14" s="1001"/>
      <c r="G14" s="243" t="s">
        <v>1251</v>
      </c>
      <c r="H14" s="243" t="s">
        <v>1253</v>
      </c>
      <c r="I14" s="338" t="s">
        <v>284</v>
      </c>
      <c r="J14" s="335"/>
      <c r="K14" s="335"/>
      <c r="L14" s="335"/>
      <c r="M14" s="335"/>
      <c r="N14" s="335"/>
    </row>
    <row r="15" spans="1:14" ht="28.5" customHeight="1" thickTop="1" thickBot="1">
      <c r="A15" s="335"/>
      <c r="B15" s="1018" t="s">
        <v>361</v>
      </c>
      <c r="C15" s="1018"/>
      <c r="D15" s="1018"/>
      <c r="E15" s="1018"/>
      <c r="F15" s="1018"/>
      <c r="G15" s="766"/>
      <c r="H15" s="766"/>
      <c r="I15" s="767">
        <f>SUM(G15:H15)</f>
        <v>0</v>
      </c>
      <c r="J15" s="335"/>
      <c r="K15" s="335"/>
      <c r="L15" s="335"/>
      <c r="M15" s="335"/>
      <c r="N15" s="335"/>
    </row>
    <row r="16" spans="1:14" ht="15" thickTop="1" thickBot="1">
      <c r="A16" s="335"/>
      <c r="B16" s="991" t="s">
        <v>1033</v>
      </c>
      <c r="C16" s="991"/>
      <c r="D16" s="991"/>
      <c r="E16" s="991"/>
      <c r="F16" s="991"/>
      <c r="G16" s="52"/>
      <c r="H16" s="52"/>
      <c r="I16" s="339">
        <f t="shared" ref="I16:I26" si="0">SUM(G16:H16)</f>
        <v>0</v>
      </c>
      <c r="J16" s="335"/>
      <c r="K16" s="335"/>
      <c r="L16" s="335"/>
      <c r="M16" s="335"/>
      <c r="N16" s="335"/>
    </row>
    <row r="17" spans="1:14" ht="15" thickTop="1" thickBot="1">
      <c r="A17" s="335"/>
      <c r="B17" s="991" t="s">
        <v>1034</v>
      </c>
      <c r="C17" s="991"/>
      <c r="D17" s="991"/>
      <c r="E17" s="991"/>
      <c r="F17" s="991"/>
      <c r="G17" s="52"/>
      <c r="H17" s="52"/>
      <c r="I17" s="339">
        <f t="shared" si="0"/>
        <v>0</v>
      </c>
      <c r="J17" s="335"/>
      <c r="K17" s="335"/>
      <c r="L17" s="335"/>
      <c r="M17" s="335"/>
      <c r="N17" s="335"/>
    </row>
    <row r="18" spans="1:14" ht="15" thickTop="1" thickBot="1">
      <c r="A18" s="335"/>
      <c r="B18" s="991" t="s">
        <v>1035</v>
      </c>
      <c r="C18" s="991"/>
      <c r="D18" s="991"/>
      <c r="E18" s="991"/>
      <c r="F18" s="991"/>
      <c r="G18" s="52"/>
      <c r="H18" s="52"/>
      <c r="I18" s="339">
        <f t="shared" si="0"/>
        <v>0</v>
      </c>
      <c r="J18" s="335"/>
      <c r="K18" s="335"/>
      <c r="L18" s="335"/>
      <c r="M18" s="335"/>
      <c r="N18" s="335"/>
    </row>
    <row r="19" spans="1:14" ht="15" thickTop="1" thickBot="1">
      <c r="A19" s="335"/>
      <c r="B19" s="991" t="s">
        <v>1036</v>
      </c>
      <c r="C19" s="991"/>
      <c r="D19" s="991"/>
      <c r="E19" s="991"/>
      <c r="F19" s="991"/>
      <c r="G19" s="52"/>
      <c r="H19" s="52"/>
      <c r="I19" s="339">
        <f t="shared" si="0"/>
        <v>0</v>
      </c>
      <c r="J19" s="335"/>
      <c r="K19" s="335"/>
      <c r="L19" s="335"/>
      <c r="M19" s="335"/>
      <c r="N19" s="335"/>
    </row>
    <row r="20" spans="1:14" ht="15" thickTop="1" thickBot="1">
      <c r="A20" s="335"/>
      <c r="B20" s="991" t="s">
        <v>355</v>
      </c>
      <c r="C20" s="991"/>
      <c r="D20" s="991"/>
      <c r="E20" s="991"/>
      <c r="F20" s="991"/>
      <c r="G20" s="52"/>
      <c r="H20" s="52"/>
      <c r="I20" s="339">
        <f t="shared" si="0"/>
        <v>0</v>
      </c>
      <c r="J20" s="335"/>
      <c r="K20" s="335"/>
      <c r="L20" s="335"/>
      <c r="M20" s="335"/>
      <c r="N20" s="335"/>
    </row>
    <row r="21" spans="1:14" ht="15" thickTop="1" thickBot="1">
      <c r="A21" s="335"/>
      <c r="B21" s="991" t="s">
        <v>356</v>
      </c>
      <c r="C21" s="991"/>
      <c r="D21" s="991"/>
      <c r="E21" s="991"/>
      <c r="F21" s="991"/>
      <c r="G21" s="52"/>
      <c r="H21" s="52"/>
      <c r="I21" s="339">
        <f t="shared" si="0"/>
        <v>0</v>
      </c>
      <c r="J21" s="335"/>
      <c r="K21" s="335"/>
      <c r="L21" s="335"/>
      <c r="M21" s="335"/>
      <c r="N21" s="335"/>
    </row>
    <row r="22" spans="1:14" ht="15" thickTop="1" thickBot="1">
      <c r="A22" s="335"/>
      <c r="B22" s="991" t="s">
        <v>357</v>
      </c>
      <c r="C22" s="991"/>
      <c r="D22" s="991"/>
      <c r="E22" s="991"/>
      <c r="F22" s="991"/>
      <c r="G22" s="52"/>
      <c r="H22" s="52"/>
      <c r="I22" s="339">
        <f t="shared" si="0"/>
        <v>0</v>
      </c>
      <c r="J22" s="335"/>
      <c r="K22" s="335"/>
      <c r="L22" s="335"/>
      <c r="M22" s="335"/>
      <c r="N22" s="335"/>
    </row>
    <row r="23" spans="1:14" ht="15" thickTop="1" thickBot="1">
      <c r="A23" s="335"/>
      <c r="B23" s="991" t="s">
        <v>358</v>
      </c>
      <c r="C23" s="991"/>
      <c r="D23" s="991"/>
      <c r="E23" s="991"/>
      <c r="F23" s="991"/>
      <c r="G23" s="52"/>
      <c r="H23" s="52"/>
      <c r="I23" s="339">
        <f t="shared" si="0"/>
        <v>0</v>
      </c>
      <c r="J23" s="335"/>
      <c r="K23" s="335"/>
      <c r="L23" s="335"/>
      <c r="M23" s="335"/>
      <c r="N23" s="335"/>
    </row>
    <row r="24" spans="1:14" ht="15" thickTop="1" thickBot="1">
      <c r="A24" s="335"/>
      <c r="B24" s="990" t="s">
        <v>359</v>
      </c>
      <c r="C24" s="990"/>
      <c r="D24" s="964"/>
      <c r="E24" s="964"/>
      <c r="F24" s="964"/>
      <c r="G24" s="52"/>
      <c r="H24" s="52"/>
      <c r="I24" s="339">
        <f t="shared" si="0"/>
        <v>0</v>
      </c>
      <c r="J24" s="335"/>
      <c r="K24" s="335"/>
      <c r="L24" s="335"/>
      <c r="M24" s="335"/>
      <c r="N24" s="335"/>
    </row>
    <row r="25" spans="1:14" ht="15" thickTop="1" thickBot="1">
      <c r="A25" s="335"/>
      <c r="B25" s="990"/>
      <c r="C25" s="990"/>
      <c r="D25" s="964"/>
      <c r="E25" s="964"/>
      <c r="F25" s="964"/>
      <c r="G25" s="52"/>
      <c r="H25" s="52"/>
      <c r="I25" s="339">
        <f t="shared" si="0"/>
        <v>0</v>
      </c>
      <c r="J25" s="335"/>
      <c r="K25" s="335"/>
      <c r="L25" s="335"/>
      <c r="M25" s="335"/>
      <c r="N25" s="335"/>
    </row>
    <row r="26" spans="1:14" ht="15" thickTop="1" thickBot="1">
      <c r="A26" s="335"/>
      <c r="B26" s="990"/>
      <c r="C26" s="990"/>
      <c r="D26" s="964"/>
      <c r="E26" s="964"/>
      <c r="F26" s="964"/>
      <c r="G26" s="52"/>
      <c r="H26" s="52"/>
      <c r="I26" s="339">
        <f t="shared" si="0"/>
        <v>0</v>
      </c>
      <c r="J26" s="335"/>
      <c r="K26" s="335"/>
      <c r="L26" s="335"/>
      <c r="M26" s="335"/>
      <c r="N26" s="335"/>
    </row>
    <row r="27" spans="1:14" ht="14.25" thickTop="1">
      <c r="A27" s="335"/>
      <c r="B27" s="992" t="s">
        <v>360</v>
      </c>
      <c r="C27" s="992"/>
      <c r="D27" s="992"/>
      <c r="E27" s="992"/>
      <c r="F27" s="992"/>
      <c r="G27" s="340">
        <f>SUM(G15:G26)</f>
        <v>0</v>
      </c>
      <c r="H27" s="340">
        <f>SUM(H15:H26)</f>
        <v>0</v>
      </c>
      <c r="I27" s="340">
        <f>SUM(I15:I26)</f>
        <v>0</v>
      </c>
      <c r="J27" s="335"/>
      <c r="K27" s="335"/>
      <c r="L27" s="335"/>
      <c r="M27" s="335"/>
      <c r="N27" s="335"/>
    </row>
    <row r="28" spans="1:14">
      <c r="A28" s="335"/>
      <c r="B28" s="341"/>
      <c r="C28" s="341"/>
      <c r="D28" s="341"/>
      <c r="E28" s="341"/>
      <c r="F28" s="341"/>
      <c r="G28" s="284"/>
      <c r="H28" s="284"/>
      <c r="I28" s="284"/>
      <c r="J28" s="284"/>
      <c r="K28" s="284"/>
      <c r="L28" s="284"/>
      <c r="M28" s="284"/>
      <c r="N28" s="335"/>
    </row>
    <row r="29" spans="1:14">
      <c r="A29" s="337" t="s">
        <v>1285</v>
      </c>
      <c r="B29" s="335"/>
      <c r="C29" s="335"/>
      <c r="D29" s="335"/>
      <c r="E29" s="335"/>
      <c r="F29" s="335"/>
      <c r="G29" s="335"/>
      <c r="H29" s="335"/>
      <c r="I29" s="335"/>
      <c r="J29" s="335"/>
      <c r="K29" s="335"/>
      <c r="L29" s="335"/>
      <c r="M29" s="335"/>
      <c r="N29" s="335"/>
    </row>
    <row r="30" spans="1:14" s="5" customFormat="1" ht="14.25" thickBot="1">
      <c r="A30" s="342"/>
      <c r="B30" s="342"/>
      <c r="C30" s="342"/>
      <c r="D30" s="342"/>
      <c r="E30" s="342"/>
      <c r="F30" s="342"/>
      <c r="G30" s="342"/>
      <c r="H30" s="342"/>
      <c r="I30" s="343" t="s">
        <v>1251</v>
      </c>
      <c r="J30" s="343" t="s">
        <v>1253</v>
      </c>
      <c r="K30" s="284"/>
      <c r="L30" s="342"/>
      <c r="M30" s="342"/>
      <c r="N30" s="342"/>
    </row>
    <row r="31" spans="1:14" s="5" customFormat="1" ht="15" thickTop="1" thickBot="1">
      <c r="A31" s="342"/>
      <c r="B31" s="337" t="s">
        <v>1037</v>
      </c>
      <c r="C31" s="337"/>
      <c r="D31" s="338"/>
      <c r="E31" s="335"/>
      <c r="F31" s="335"/>
      <c r="G31" s="335" t="s">
        <v>47</v>
      </c>
      <c r="H31" s="335" t="s">
        <v>362</v>
      </c>
      <c r="I31" s="52"/>
      <c r="J31" s="52"/>
      <c r="K31" s="335" t="s">
        <v>247</v>
      </c>
      <c r="L31" s="342"/>
      <c r="M31" s="342"/>
      <c r="N31" s="342"/>
    </row>
    <row r="32" spans="1:14" s="5" customFormat="1" ht="15" thickTop="1" thickBot="1">
      <c r="A32" s="342"/>
      <c r="B32" s="337" t="s">
        <v>1038</v>
      </c>
      <c r="C32" s="337"/>
      <c r="D32" s="335" t="s">
        <v>47</v>
      </c>
      <c r="E32" s="335" t="s">
        <v>47</v>
      </c>
      <c r="F32" s="335" t="s">
        <v>47</v>
      </c>
      <c r="G32" s="335" t="s">
        <v>47</v>
      </c>
      <c r="H32" s="335" t="s">
        <v>47</v>
      </c>
      <c r="I32" s="52"/>
      <c r="J32" s="52"/>
      <c r="K32" s="335" t="s">
        <v>247</v>
      </c>
      <c r="L32" s="342"/>
      <c r="M32" s="342"/>
      <c r="N32" s="342"/>
    </row>
    <row r="33" spans="1:14" s="5" customFormat="1" ht="15" thickTop="1" thickBot="1">
      <c r="A33" s="342"/>
      <c r="B33" s="337" t="s">
        <v>140</v>
      </c>
      <c r="C33" s="337"/>
      <c r="D33" s="335" t="s">
        <v>280</v>
      </c>
      <c r="E33" s="335" t="s">
        <v>280</v>
      </c>
      <c r="F33" s="335" t="s">
        <v>280</v>
      </c>
      <c r="G33" s="335" t="s">
        <v>280</v>
      </c>
      <c r="H33" s="335" t="s">
        <v>280</v>
      </c>
      <c r="I33" s="52"/>
      <c r="J33" s="52"/>
      <c r="K33" s="335" t="s">
        <v>247</v>
      </c>
      <c r="L33" s="342"/>
      <c r="M33" s="342"/>
      <c r="N33" s="342"/>
    </row>
    <row r="34" spans="1:14" s="5" customFormat="1" ht="15" thickTop="1" thickBot="1">
      <c r="A34" s="342"/>
      <c r="B34" s="337" t="s">
        <v>141</v>
      </c>
      <c r="C34" s="337"/>
      <c r="D34" s="335" t="s">
        <v>280</v>
      </c>
      <c r="E34" s="335" t="s">
        <v>280</v>
      </c>
      <c r="F34" s="335" t="s">
        <v>280</v>
      </c>
      <c r="G34" s="335" t="s">
        <v>280</v>
      </c>
      <c r="H34" s="335" t="s">
        <v>280</v>
      </c>
      <c r="I34" s="52"/>
      <c r="J34" s="52"/>
      <c r="K34" s="335" t="s">
        <v>247</v>
      </c>
      <c r="L34" s="342"/>
      <c r="M34" s="342"/>
      <c r="N34" s="342"/>
    </row>
    <row r="35" spans="1:14" s="5" customFormat="1" ht="15" thickTop="1" thickBot="1">
      <c r="A35" s="342"/>
      <c r="B35" s="337" t="s">
        <v>1039</v>
      </c>
      <c r="C35" s="337"/>
      <c r="D35" s="338"/>
      <c r="E35" s="335"/>
      <c r="F35" s="335" t="s">
        <v>280</v>
      </c>
      <c r="G35" s="335" t="s">
        <v>280</v>
      </c>
      <c r="H35" s="335" t="s">
        <v>280</v>
      </c>
      <c r="I35" s="52"/>
      <c r="J35" s="52"/>
      <c r="K35" s="335" t="s">
        <v>247</v>
      </c>
      <c r="L35" s="342"/>
      <c r="M35" s="342"/>
      <c r="N35" s="342"/>
    </row>
    <row r="36" spans="1:14" s="5" customFormat="1" ht="15" thickTop="1" thickBot="1">
      <c r="A36" s="342"/>
      <c r="B36" s="337" t="s">
        <v>1040</v>
      </c>
      <c r="C36" s="337"/>
      <c r="D36" s="335" t="s">
        <v>280</v>
      </c>
      <c r="E36" s="335" t="s">
        <v>280</v>
      </c>
      <c r="F36" s="335" t="s">
        <v>280</v>
      </c>
      <c r="G36" s="335" t="s">
        <v>280</v>
      </c>
      <c r="H36" s="335" t="s">
        <v>280</v>
      </c>
      <c r="I36" s="52"/>
      <c r="J36" s="52"/>
      <c r="K36" s="335" t="s">
        <v>247</v>
      </c>
      <c r="L36" s="342"/>
      <c r="M36" s="342"/>
      <c r="N36" s="342"/>
    </row>
    <row r="37" spans="1:14" s="5" customFormat="1" ht="15" thickTop="1" thickBot="1">
      <c r="A37" s="342"/>
      <c r="B37" s="337" t="s">
        <v>379</v>
      </c>
      <c r="C37" s="337"/>
      <c r="D37" s="335" t="s">
        <v>280</v>
      </c>
      <c r="E37" s="335" t="s">
        <v>280</v>
      </c>
      <c r="F37" s="335" t="s">
        <v>280</v>
      </c>
      <c r="G37" s="335" t="s">
        <v>280</v>
      </c>
      <c r="H37" s="335" t="s">
        <v>280</v>
      </c>
      <c r="I37" s="52"/>
      <c r="J37" s="52"/>
      <c r="K37" s="335" t="s">
        <v>247</v>
      </c>
      <c r="L37" s="342"/>
      <c r="M37" s="342"/>
      <c r="N37" s="342"/>
    </row>
    <row r="38" spans="1:14" s="5" customFormat="1" ht="15" thickTop="1" thickBot="1">
      <c r="A38" s="342"/>
      <c r="B38" s="337" t="s">
        <v>380</v>
      </c>
      <c r="C38" s="337"/>
      <c r="D38" s="335"/>
      <c r="E38" s="335" t="s">
        <v>280</v>
      </c>
      <c r="F38" s="335" t="s">
        <v>280</v>
      </c>
      <c r="G38" s="335" t="s">
        <v>280</v>
      </c>
      <c r="H38" s="335" t="s">
        <v>280</v>
      </c>
      <c r="I38" s="52"/>
      <c r="J38" s="52"/>
      <c r="K38" s="335" t="s">
        <v>247</v>
      </c>
      <c r="L38" s="342"/>
      <c r="M38" s="342"/>
      <c r="N38" s="342"/>
    </row>
    <row r="39" spans="1:14" s="5" customFormat="1" ht="15" thickTop="1" thickBot="1">
      <c r="A39" s="342"/>
      <c r="B39" s="337" t="s">
        <v>1041</v>
      </c>
      <c r="C39" s="337"/>
      <c r="D39" s="344"/>
      <c r="E39" s="344" t="s">
        <v>791</v>
      </c>
      <c r="F39" s="335" t="s">
        <v>161</v>
      </c>
      <c r="G39" s="335" t="s">
        <v>161</v>
      </c>
      <c r="H39" s="335" t="s">
        <v>161</v>
      </c>
      <c r="I39" s="52"/>
      <c r="J39" s="52"/>
      <c r="K39" s="335" t="s">
        <v>247</v>
      </c>
      <c r="L39" s="342"/>
      <c r="M39" s="342"/>
      <c r="N39" s="342"/>
    </row>
    <row r="40" spans="1:14" s="5" customFormat="1" ht="15" thickTop="1" thickBot="1">
      <c r="A40" s="342"/>
      <c r="B40" s="337" t="s">
        <v>1086</v>
      </c>
      <c r="C40" s="337"/>
      <c r="D40" s="344"/>
      <c r="E40" s="344" t="s">
        <v>47</v>
      </c>
      <c r="F40" s="335" t="s">
        <v>47</v>
      </c>
      <c r="G40" s="335" t="s">
        <v>47</v>
      </c>
      <c r="H40" s="335" t="s">
        <v>47</v>
      </c>
      <c r="I40" s="52"/>
      <c r="J40" s="52"/>
      <c r="K40" s="335" t="s">
        <v>247</v>
      </c>
      <c r="L40" s="342"/>
      <c r="M40" s="342"/>
      <c r="N40" s="342"/>
    </row>
    <row r="41" spans="1:14" ht="15" thickTop="1" thickBot="1">
      <c r="A41" s="335"/>
      <c r="B41" s="345" t="s">
        <v>1626</v>
      </c>
      <c r="C41" s="338"/>
      <c r="D41" s="304" t="s">
        <v>1178</v>
      </c>
      <c r="E41" s="971"/>
      <c r="F41" s="972"/>
      <c r="G41" s="973"/>
      <c r="H41" s="346" t="s">
        <v>132</v>
      </c>
      <c r="I41" s="52"/>
      <c r="J41" s="52"/>
      <c r="K41" s="335" t="s">
        <v>247</v>
      </c>
      <c r="L41" s="342"/>
      <c r="M41" s="335"/>
      <c r="N41" s="335"/>
    </row>
    <row r="42" spans="1:14" ht="15" thickTop="1" thickBot="1">
      <c r="A42" s="337"/>
      <c r="B42" s="337"/>
      <c r="C42" s="338"/>
      <c r="D42" s="304" t="s">
        <v>57</v>
      </c>
      <c r="E42" s="974"/>
      <c r="F42" s="975"/>
      <c r="G42" s="976"/>
      <c r="H42" s="346" t="s">
        <v>132</v>
      </c>
      <c r="I42" s="52"/>
      <c r="J42" s="52"/>
      <c r="K42" s="335" t="s">
        <v>247</v>
      </c>
      <c r="L42" s="342"/>
      <c r="M42" s="335"/>
      <c r="N42" s="335"/>
    </row>
    <row r="43" spans="1:14" ht="15" thickTop="1" thickBot="1">
      <c r="A43" s="337"/>
      <c r="B43" s="337"/>
      <c r="C43" s="338"/>
      <c r="D43" s="304" t="s">
        <v>57</v>
      </c>
      <c r="E43" s="974"/>
      <c r="F43" s="975"/>
      <c r="G43" s="976"/>
      <c r="H43" s="346" t="s">
        <v>132</v>
      </c>
      <c r="I43" s="52"/>
      <c r="J43" s="52"/>
      <c r="K43" s="335" t="s">
        <v>247</v>
      </c>
      <c r="L43" s="342"/>
      <c r="M43" s="335"/>
      <c r="N43" s="335"/>
    </row>
    <row r="44" spans="1:14" ht="14.25" thickTop="1">
      <c r="A44" s="335"/>
      <c r="B44" s="341"/>
      <c r="C44" s="341"/>
      <c r="D44" s="341"/>
      <c r="E44" s="341"/>
      <c r="F44" s="341"/>
      <c r="G44" s="284"/>
      <c r="H44" s="284"/>
      <c r="I44" s="340">
        <f>SUM(I31:I43)</f>
        <v>0</v>
      </c>
      <c r="J44" s="340">
        <f>SUM(J31:J43)</f>
        <v>0</v>
      </c>
      <c r="K44" s="284"/>
      <c r="L44" s="342"/>
      <c r="M44" s="284"/>
      <c r="N44" s="335"/>
    </row>
    <row r="45" spans="1:14" s="5" customFormat="1" ht="14.25" thickBot="1">
      <c r="A45" s="342"/>
      <c r="B45" s="347"/>
      <c r="C45" s="348"/>
      <c r="D45" s="348"/>
      <c r="E45" s="348"/>
      <c r="F45" s="348"/>
      <c r="G45" s="348"/>
      <c r="H45" s="348"/>
      <c r="I45" s="348"/>
      <c r="J45" s="342"/>
      <c r="K45" s="342"/>
      <c r="L45" s="342"/>
      <c r="M45" s="342"/>
      <c r="N45" s="342"/>
    </row>
    <row r="46" spans="1:14" s="5" customFormat="1" ht="15" thickTop="1" thickBot="1">
      <c r="A46" s="342"/>
      <c r="B46" s="1019" t="s">
        <v>363</v>
      </c>
      <c r="C46" s="1019"/>
      <c r="D46" s="1019"/>
      <c r="E46" s="1019"/>
      <c r="F46" s="1019"/>
      <c r="G46" s="1019"/>
      <c r="H46" s="1020"/>
      <c r="I46" s="52"/>
      <c r="J46" s="52"/>
      <c r="K46" s="335" t="s">
        <v>247</v>
      </c>
      <c r="L46" s="342"/>
      <c r="M46" s="342"/>
      <c r="N46" s="342"/>
    </row>
    <row r="47" spans="1:14" s="5" customFormat="1" ht="14.25" thickTop="1">
      <c r="A47" s="342"/>
      <c r="B47" s="342"/>
      <c r="C47" s="349"/>
      <c r="D47" s="349"/>
      <c r="E47" s="349"/>
      <c r="F47" s="349"/>
      <c r="G47" s="349"/>
      <c r="H47" s="349"/>
      <c r="I47" s="349"/>
      <c r="J47" s="349"/>
      <c r="K47" s="335"/>
      <c r="L47" s="342"/>
      <c r="M47" s="342"/>
      <c r="N47" s="342"/>
    </row>
    <row r="48" spans="1:14">
      <c r="A48" s="335"/>
      <c r="B48" s="335"/>
      <c r="C48" s="335"/>
      <c r="D48" s="335"/>
      <c r="E48" s="335"/>
      <c r="F48" s="335"/>
      <c r="G48" s="335"/>
      <c r="H48" s="335"/>
      <c r="I48" s="335"/>
      <c r="J48" s="335"/>
      <c r="K48" s="335"/>
      <c r="L48" s="335"/>
      <c r="M48" s="335"/>
      <c r="N48" s="335"/>
    </row>
    <row r="49" spans="1:14" ht="21">
      <c r="A49" s="350" t="s">
        <v>1244</v>
      </c>
      <c r="B49" s="351"/>
      <c r="C49" s="351"/>
      <c r="D49" s="351"/>
      <c r="E49" s="351"/>
      <c r="F49" s="351"/>
      <c r="G49" s="351"/>
      <c r="H49" s="351"/>
      <c r="I49" s="351"/>
      <c r="J49" s="351"/>
      <c r="K49" s="351"/>
      <c r="L49" s="351"/>
      <c r="M49" s="351"/>
      <c r="N49" s="335"/>
    </row>
    <row r="50" spans="1:14">
      <c r="A50" s="335"/>
      <c r="B50" s="335"/>
      <c r="C50" s="335"/>
      <c r="D50" s="335"/>
      <c r="E50" s="335"/>
      <c r="F50" s="335"/>
      <c r="G50" s="335"/>
      <c r="H50" s="335"/>
      <c r="I50" s="335"/>
      <c r="J50" s="335"/>
      <c r="K50" s="335"/>
      <c r="L50" s="335"/>
      <c r="M50" s="335"/>
      <c r="N50" s="335"/>
    </row>
    <row r="51" spans="1:14">
      <c r="A51" s="337" t="s">
        <v>1286</v>
      </c>
      <c r="B51" s="335"/>
      <c r="C51" s="335"/>
      <c r="D51" s="335"/>
      <c r="E51" s="335"/>
      <c r="F51" s="335"/>
      <c r="G51" s="335"/>
      <c r="H51" s="335"/>
      <c r="I51" s="335"/>
      <c r="J51" s="335"/>
      <c r="K51" s="335"/>
      <c r="L51" s="335"/>
      <c r="M51" s="335"/>
      <c r="N51" s="335"/>
    </row>
    <row r="52" spans="1:14">
      <c r="A52" s="335"/>
      <c r="B52" s="341"/>
      <c r="C52" s="341"/>
      <c r="D52" s="341"/>
      <c r="E52" s="341"/>
      <c r="F52" s="341"/>
      <c r="G52" s="284"/>
      <c r="H52" s="284"/>
      <c r="I52" s="284"/>
      <c r="J52" s="284"/>
      <c r="K52" s="284"/>
      <c r="L52" s="284"/>
      <c r="M52" s="284"/>
      <c r="N52" s="335"/>
    </row>
    <row r="53" spans="1:14" ht="14.25" thickBot="1">
      <c r="A53" s="335"/>
      <c r="B53" s="1001" t="s">
        <v>737</v>
      </c>
      <c r="C53" s="1001"/>
      <c r="D53" s="1001"/>
      <c r="E53" s="1001"/>
      <c r="F53" s="1001"/>
      <c r="G53" s="343" t="s">
        <v>1251</v>
      </c>
      <c r="H53" s="343" t="s">
        <v>1253</v>
      </c>
      <c r="I53" s="338" t="s">
        <v>284</v>
      </c>
      <c r="J53" s="335"/>
      <c r="K53" s="335"/>
      <c r="L53" s="335"/>
      <c r="M53" s="335"/>
      <c r="N53" s="335"/>
    </row>
    <row r="54" spans="1:14" ht="15" thickTop="1" thickBot="1">
      <c r="A54" s="335"/>
      <c r="B54" s="991" t="s">
        <v>374</v>
      </c>
      <c r="C54" s="991"/>
      <c r="D54" s="991"/>
      <c r="E54" s="991"/>
      <c r="F54" s="991"/>
      <c r="G54" s="52"/>
      <c r="H54" s="52"/>
      <c r="I54" s="340">
        <f t="shared" ref="I54:I62" si="1">SUM(G54:H54)</f>
        <v>0</v>
      </c>
      <c r="J54" s="335"/>
      <c r="K54" s="335"/>
      <c r="L54" s="352"/>
      <c r="M54" s="335"/>
      <c r="N54" s="335"/>
    </row>
    <row r="55" spans="1:14" ht="15" thickTop="1" thickBot="1">
      <c r="A55" s="335"/>
      <c r="B55" s="991" t="s">
        <v>375</v>
      </c>
      <c r="C55" s="991"/>
      <c r="D55" s="991"/>
      <c r="E55" s="991"/>
      <c r="F55" s="991"/>
      <c r="G55" s="52"/>
      <c r="H55" s="52"/>
      <c r="I55" s="340">
        <f t="shared" si="1"/>
        <v>0</v>
      </c>
      <c r="J55" s="335"/>
      <c r="K55" s="335"/>
      <c r="L55" s="335"/>
      <c r="M55" s="335"/>
      <c r="N55" s="335"/>
    </row>
    <row r="56" spans="1:14" ht="15" thickTop="1" thickBot="1">
      <c r="A56" s="335"/>
      <c r="B56" s="991" t="s">
        <v>376</v>
      </c>
      <c r="C56" s="991"/>
      <c r="D56" s="991"/>
      <c r="E56" s="991"/>
      <c r="F56" s="991"/>
      <c r="G56" s="52"/>
      <c r="H56" s="52"/>
      <c r="I56" s="340">
        <f t="shared" si="1"/>
        <v>0</v>
      </c>
      <c r="J56" s="335"/>
      <c r="K56" s="335"/>
      <c r="L56" s="335"/>
      <c r="M56" s="335"/>
      <c r="N56" s="335"/>
    </row>
    <row r="57" spans="1:14" ht="15" thickTop="1" thickBot="1">
      <c r="A57" s="335"/>
      <c r="B57" s="991" t="s">
        <v>377</v>
      </c>
      <c r="C57" s="991"/>
      <c r="D57" s="991"/>
      <c r="E57" s="991"/>
      <c r="F57" s="991"/>
      <c r="G57" s="52"/>
      <c r="H57" s="52"/>
      <c r="I57" s="340">
        <f t="shared" si="1"/>
        <v>0</v>
      </c>
      <c r="J57" s="335"/>
      <c r="K57" s="335"/>
      <c r="L57" s="335"/>
      <c r="M57" s="335"/>
      <c r="N57" s="335"/>
    </row>
    <row r="58" spans="1:14" ht="15" thickTop="1" thickBot="1">
      <c r="A58" s="335"/>
      <c r="B58" s="991" t="s">
        <v>378</v>
      </c>
      <c r="C58" s="991"/>
      <c r="D58" s="991"/>
      <c r="E58" s="991"/>
      <c r="F58" s="991"/>
      <c r="G58" s="52"/>
      <c r="H58" s="52"/>
      <c r="I58" s="340">
        <f t="shared" si="1"/>
        <v>0</v>
      </c>
      <c r="J58" s="335"/>
      <c r="K58" s="335"/>
      <c r="L58" s="335"/>
      <c r="M58" s="335"/>
      <c r="N58" s="335"/>
    </row>
    <row r="59" spans="1:14" ht="15" thickTop="1" thickBot="1">
      <c r="A59" s="335"/>
      <c r="B59" s="991" t="s">
        <v>364</v>
      </c>
      <c r="C59" s="991"/>
      <c r="D59" s="991"/>
      <c r="E59" s="991"/>
      <c r="F59" s="991"/>
      <c r="G59" s="52"/>
      <c r="H59" s="52"/>
      <c r="I59" s="340">
        <f t="shared" si="1"/>
        <v>0</v>
      </c>
      <c r="J59" s="335"/>
      <c r="K59" s="335"/>
      <c r="L59" s="335"/>
      <c r="M59" s="335"/>
      <c r="N59" s="335"/>
    </row>
    <row r="60" spans="1:14" ht="15" thickTop="1" thickBot="1">
      <c r="A60" s="335"/>
      <c r="B60" s="990" t="s">
        <v>365</v>
      </c>
      <c r="C60" s="990"/>
      <c r="D60" s="964"/>
      <c r="E60" s="964"/>
      <c r="F60" s="964"/>
      <c r="G60" s="52"/>
      <c r="H60" s="52"/>
      <c r="I60" s="340">
        <f t="shared" si="1"/>
        <v>0</v>
      </c>
      <c r="J60" s="335"/>
      <c r="K60" s="335"/>
      <c r="L60" s="335"/>
      <c r="M60" s="335"/>
      <c r="N60" s="335"/>
    </row>
    <row r="61" spans="1:14" ht="15" thickTop="1" thickBot="1">
      <c r="A61" s="335"/>
      <c r="B61" s="990"/>
      <c r="C61" s="990"/>
      <c r="D61" s="964"/>
      <c r="E61" s="964"/>
      <c r="F61" s="964"/>
      <c r="G61" s="52"/>
      <c r="H61" s="52"/>
      <c r="I61" s="340">
        <f t="shared" si="1"/>
        <v>0</v>
      </c>
      <c r="J61" s="335"/>
      <c r="K61" s="335"/>
      <c r="L61" s="335"/>
      <c r="M61" s="335"/>
      <c r="N61" s="335"/>
    </row>
    <row r="62" spans="1:14" ht="15" thickTop="1" thickBot="1">
      <c r="A62" s="335"/>
      <c r="B62" s="990"/>
      <c r="C62" s="990"/>
      <c r="D62" s="964"/>
      <c r="E62" s="964"/>
      <c r="F62" s="964"/>
      <c r="G62" s="52"/>
      <c r="H62" s="52"/>
      <c r="I62" s="340">
        <f t="shared" si="1"/>
        <v>0</v>
      </c>
      <c r="J62" s="335"/>
      <c r="K62" s="335"/>
      <c r="L62" s="335"/>
      <c r="M62" s="335"/>
      <c r="N62" s="335"/>
    </row>
    <row r="63" spans="1:14" ht="14.25" thickTop="1">
      <c r="A63" s="335"/>
      <c r="B63" s="992" t="s">
        <v>366</v>
      </c>
      <c r="C63" s="992"/>
      <c r="D63" s="992"/>
      <c r="E63" s="992"/>
      <c r="F63" s="992"/>
      <c r="G63" s="340">
        <f>SUM(G54:G62)</f>
        <v>0</v>
      </c>
      <c r="H63" s="340">
        <f>SUM(H54:H62)</f>
        <v>0</v>
      </c>
      <c r="I63" s="340">
        <f>SUM(I54:I62)</f>
        <v>0</v>
      </c>
      <c r="J63" s="335"/>
      <c r="K63" s="335"/>
      <c r="L63" s="335"/>
      <c r="M63" s="335"/>
      <c r="N63" s="335"/>
    </row>
    <row r="64" spans="1:14">
      <c r="A64" s="335"/>
      <c r="B64" s="341"/>
      <c r="C64" s="341"/>
      <c r="D64" s="341"/>
      <c r="E64" s="341"/>
      <c r="F64" s="341"/>
      <c r="G64" s="284"/>
      <c r="H64" s="284"/>
      <c r="I64" s="284"/>
      <c r="J64" s="284"/>
      <c r="K64" s="284"/>
      <c r="L64" s="284"/>
      <c r="M64" s="284"/>
      <c r="N64" s="335"/>
    </row>
    <row r="65" spans="1:14">
      <c r="A65" s="342" t="s">
        <v>1287</v>
      </c>
      <c r="B65" s="341"/>
      <c r="C65" s="341"/>
      <c r="D65" s="341"/>
      <c r="E65" s="341"/>
      <c r="F65" s="341"/>
      <c r="G65" s="284"/>
      <c r="H65" s="284"/>
      <c r="I65" s="284"/>
      <c r="J65" s="284"/>
      <c r="K65" s="284"/>
      <c r="L65" s="284"/>
      <c r="M65" s="284"/>
      <c r="N65" s="335"/>
    </row>
    <row r="66" spans="1:14" s="5" customFormat="1">
      <c r="A66" s="342"/>
      <c r="B66" s="342"/>
      <c r="C66" s="342"/>
      <c r="D66" s="342"/>
      <c r="E66" s="342"/>
      <c r="F66" s="342"/>
      <c r="G66" s="342"/>
      <c r="H66" s="342"/>
      <c r="I66" s="342"/>
      <c r="J66" s="342"/>
      <c r="K66" s="342"/>
      <c r="L66" s="342"/>
      <c r="M66" s="342"/>
      <c r="N66" s="342"/>
    </row>
    <row r="67" spans="1:14" ht="14.25" thickBot="1">
      <c r="A67" s="335"/>
      <c r="B67" s="1001" t="s">
        <v>139</v>
      </c>
      <c r="C67" s="1001"/>
      <c r="D67" s="1001"/>
      <c r="E67" s="1001"/>
      <c r="F67" s="1001"/>
      <c r="G67" s="343" t="s">
        <v>1251</v>
      </c>
      <c r="H67" s="343" t="s">
        <v>1253</v>
      </c>
      <c r="I67" s="338" t="s">
        <v>284</v>
      </c>
      <c r="J67" s="335"/>
      <c r="K67" s="335"/>
      <c r="L67" s="335"/>
      <c r="M67" s="335"/>
      <c r="N67" s="335"/>
    </row>
    <row r="68" spans="1:14" ht="15" thickTop="1" thickBot="1">
      <c r="A68" s="335"/>
      <c r="B68" s="996" t="s">
        <v>373</v>
      </c>
      <c r="C68" s="996"/>
      <c r="D68" s="996"/>
      <c r="E68" s="996"/>
      <c r="F68" s="996"/>
      <c r="G68" s="52"/>
      <c r="H68" s="52"/>
      <c r="I68" s="340">
        <f>SUM(G68:H68)</f>
        <v>0</v>
      </c>
      <c r="J68" s="335"/>
      <c r="K68" s="335"/>
      <c r="L68" s="335"/>
      <c r="M68" s="335"/>
      <c r="N68" s="335"/>
    </row>
    <row r="69" spans="1:14" ht="15" thickTop="1" thickBot="1">
      <c r="A69" s="335"/>
      <c r="B69" s="991" t="s">
        <v>374</v>
      </c>
      <c r="C69" s="991"/>
      <c r="D69" s="991"/>
      <c r="E69" s="991"/>
      <c r="F69" s="991"/>
      <c r="G69" s="52"/>
      <c r="H69" s="52"/>
      <c r="I69" s="340">
        <f t="shared" ref="I69:I77" si="2">SUM(G69:H69)</f>
        <v>0</v>
      </c>
      <c r="J69" s="335"/>
      <c r="K69" s="335"/>
      <c r="L69" s="335"/>
      <c r="M69" s="335"/>
      <c r="N69" s="335"/>
    </row>
    <row r="70" spans="1:14" ht="15" thickTop="1" thickBot="1">
      <c r="A70" s="335"/>
      <c r="B70" s="991" t="s">
        <v>375</v>
      </c>
      <c r="C70" s="991"/>
      <c r="D70" s="991"/>
      <c r="E70" s="991"/>
      <c r="F70" s="991"/>
      <c r="G70" s="52"/>
      <c r="H70" s="52"/>
      <c r="I70" s="340">
        <f t="shared" si="2"/>
        <v>0</v>
      </c>
      <c r="J70" s="335"/>
      <c r="K70" s="335"/>
      <c r="L70" s="335"/>
      <c r="M70" s="335"/>
      <c r="N70" s="335"/>
    </row>
    <row r="71" spans="1:14" ht="15" thickTop="1" thickBot="1">
      <c r="A71" s="335"/>
      <c r="B71" s="991" t="s">
        <v>376</v>
      </c>
      <c r="C71" s="991"/>
      <c r="D71" s="991"/>
      <c r="E71" s="991"/>
      <c r="F71" s="991"/>
      <c r="G71" s="52"/>
      <c r="H71" s="52"/>
      <c r="I71" s="340">
        <f t="shared" si="2"/>
        <v>0</v>
      </c>
      <c r="J71" s="335"/>
      <c r="K71" s="335"/>
      <c r="L71" s="335"/>
      <c r="M71" s="335"/>
      <c r="N71" s="335"/>
    </row>
    <row r="72" spans="1:14" ht="15" thickTop="1" thickBot="1">
      <c r="A72" s="335"/>
      <c r="B72" s="991" t="s">
        <v>377</v>
      </c>
      <c r="C72" s="991"/>
      <c r="D72" s="991"/>
      <c r="E72" s="991"/>
      <c r="F72" s="991"/>
      <c r="G72" s="52"/>
      <c r="H72" s="52"/>
      <c r="I72" s="340">
        <f t="shared" si="2"/>
        <v>0</v>
      </c>
      <c r="J72" s="335"/>
      <c r="K72" s="335"/>
      <c r="L72" s="335"/>
      <c r="M72" s="335"/>
      <c r="N72" s="335"/>
    </row>
    <row r="73" spans="1:14" ht="15" thickTop="1" thickBot="1">
      <c r="A73" s="335"/>
      <c r="B73" s="991" t="s">
        <v>378</v>
      </c>
      <c r="C73" s="991"/>
      <c r="D73" s="991"/>
      <c r="E73" s="991"/>
      <c r="F73" s="991"/>
      <c r="G73" s="52"/>
      <c r="H73" s="52"/>
      <c r="I73" s="340">
        <f t="shared" si="2"/>
        <v>0</v>
      </c>
      <c r="J73" s="335"/>
      <c r="K73" s="335"/>
      <c r="L73" s="335"/>
      <c r="M73" s="335"/>
      <c r="N73" s="335"/>
    </row>
    <row r="74" spans="1:14" ht="15" thickTop="1" thickBot="1">
      <c r="A74" s="335"/>
      <c r="B74" s="991" t="s">
        <v>364</v>
      </c>
      <c r="C74" s="991"/>
      <c r="D74" s="991"/>
      <c r="E74" s="991"/>
      <c r="F74" s="991"/>
      <c r="G74" s="52"/>
      <c r="H74" s="52"/>
      <c r="I74" s="340">
        <f t="shared" si="2"/>
        <v>0</v>
      </c>
      <c r="J74" s="335"/>
      <c r="K74" s="335"/>
      <c r="L74" s="335"/>
      <c r="M74" s="335"/>
      <c r="N74" s="335"/>
    </row>
    <row r="75" spans="1:14" ht="15" thickTop="1" thickBot="1">
      <c r="A75" s="335"/>
      <c r="B75" s="990" t="s">
        <v>365</v>
      </c>
      <c r="C75" s="990"/>
      <c r="D75" s="964"/>
      <c r="E75" s="964"/>
      <c r="F75" s="964"/>
      <c r="G75" s="52"/>
      <c r="H75" s="52"/>
      <c r="I75" s="340">
        <f t="shared" si="2"/>
        <v>0</v>
      </c>
      <c r="J75" s="335"/>
      <c r="K75" s="335"/>
      <c r="L75" s="335"/>
      <c r="M75" s="335"/>
      <c r="N75" s="335"/>
    </row>
    <row r="76" spans="1:14" ht="15" thickTop="1" thickBot="1">
      <c r="A76" s="335"/>
      <c r="B76" s="990"/>
      <c r="C76" s="990"/>
      <c r="D76" s="964"/>
      <c r="E76" s="964"/>
      <c r="F76" s="964"/>
      <c r="G76" s="52"/>
      <c r="H76" s="52"/>
      <c r="I76" s="340">
        <f t="shared" si="2"/>
        <v>0</v>
      </c>
      <c r="J76" s="335"/>
      <c r="K76" s="335"/>
      <c r="L76" s="335"/>
      <c r="M76" s="335"/>
      <c r="N76" s="335"/>
    </row>
    <row r="77" spans="1:14" ht="15" thickTop="1" thickBot="1">
      <c r="A77" s="335"/>
      <c r="B77" s="990"/>
      <c r="C77" s="990"/>
      <c r="D77" s="964"/>
      <c r="E77" s="964"/>
      <c r="F77" s="964"/>
      <c r="G77" s="52"/>
      <c r="H77" s="52"/>
      <c r="I77" s="340">
        <f t="shared" si="2"/>
        <v>0</v>
      </c>
      <c r="J77" s="335"/>
      <c r="K77" s="335"/>
      <c r="L77" s="335"/>
      <c r="M77" s="335"/>
      <c r="N77" s="335"/>
    </row>
    <row r="78" spans="1:14" ht="14.25" thickTop="1">
      <c r="A78" s="335"/>
      <c r="B78" s="992" t="s">
        <v>366</v>
      </c>
      <c r="C78" s="992"/>
      <c r="D78" s="992"/>
      <c r="E78" s="992"/>
      <c r="F78" s="992"/>
      <c r="G78" s="340">
        <f>SUM(G68:G77)</f>
        <v>0</v>
      </c>
      <c r="H78" s="340">
        <f>SUM(H68:H77)</f>
        <v>0</v>
      </c>
      <c r="I78" s="340">
        <f>SUM(I68:I77)</f>
        <v>0</v>
      </c>
      <c r="J78" s="335"/>
      <c r="K78" s="335"/>
      <c r="L78" s="335"/>
      <c r="M78" s="335"/>
      <c r="N78" s="335"/>
    </row>
    <row r="79" spans="1:14">
      <c r="A79" s="335"/>
      <c r="B79" s="341"/>
      <c r="C79" s="341"/>
      <c r="D79" s="341"/>
      <c r="E79" s="341"/>
      <c r="F79" s="341"/>
      <c r="G79" s="284"/>
      <c r="H79" s="284"/>
      <c r="I79" s="284"/>
      <c r="J79" s="284"/>
      <c r="K79" s="284"/>
      <c r="L79" s="284"/>
      <c r="M79" s="284"/>
      <c r="N79" s="335"/>
    </row>
    <row r="80" spans="1:14" s="5" customFormat="1">
      <c r="A80" s="342" t="s">
        <v>1288</v>
      </c>
      <c r="B80" s="342"/>
      <c r="C80" s="342"/>
      <c r="D80" s="342"/>
      <c r="E80" s="342"/>
      <c r="F80" s="342"/>
      <c r="G80" s="342"/>
      <c r="H80" s="342"/>
      <c r="I80" s="342"/>
      <c r="J80" s="342"/>
      <c r="K80" s="342"/>
      <c r="L80" s="342"/>
      <c r="M80" s="342"/>
      <c r="N80" s="342"/>
    </row>
    <row r="81" spans="1:14" s="5" customFormat="1" ht="14.25" thickBot="1">
      <c r="A81" s="342"/>
      <c r="B81" s="342"/>
      <c r="C81" s="342"/>
      <c r="D81" s="342"/>
      <c r="E81" s="342"/>
      <c r="F81" s="342"/>
      <c r="G81" s="342"/>
      <c r="H81" s="342"/>
      <c r="I81" s="343" t="s">
        <v>1251</v>
      </c>
      <c r="J81" s="343" t="s">
        <v>1253</v>
      </c>
      <c r="K81" s="284"/>
      <c r="L81" s="342"/>
      <c r="M81" s="342"/>
      <c r="N81" s="342"/>
    </row>
    <row r="82" spans="1:14" ht="15" thickTop="1" thickBot="1">
      <c r="A82" s="335"/>
      <c r="B82" s="337" t="s">
        <v>1042</v>
      </c>
      <c r="C82" s="337"/>
      <c r="D82" s="338"/>
      <c r="E82" s="335"/>
      <c r="F82" s="335"/>
      <c r="G82" s="335" t="s">
        <v>362</v>
      </c>
      <c r="H82" s="335" t="s">
        <v>362</v>
      </c>
      <c r="I82" s="52"/>
      <c r="J82" s="52"/>
      <c r="K82" s="335" t="s">
        <v>247</v>
      </c>
      <c r="L82" s="342"/>
      <c r="M82" s="335"/>
      <c r="N82" s="335"/>
    </row>
    <row r="83" spans="1:14" ht="15" thickTop="1" thickBot="1">
      <c r="A83" s="335"/>
      <c r="B83" s="337" t="s">
        <v>1038</v>
      </c>
      <c r="C83" s="337"/>
      <c r="D83" s="335" t="s">
        <v>47</v>
      </c>
      <c r="E83" s="335" t="s">
        <v>47</v>
      </c>
      <c r="F83" s="335" t="s">
        <v>47</v>
      </c>
      <c r="G83" s="335" t="s">
        <v>47</v>
      </c>
      <c r="H83" s="335" t="s">
        <v>47</v>
      </c>
      <c r="I83" s="52"/>
      <c r="J83" s="52"/>
      <c r="K83" s="335" t="s">
        <v>247</v>
      </c>
      <c r="L83" s="342"/>
      <c r="M83" s="335"/>
      <c r="N83" s="335"/>
    </row>
    <row r="84" spans="1:14" ht="15" thickTop="1" thickBot="1">
      <c r="A84" s="335"/>
      <c r="B84" s="337" t="s">
        <v>140</v>
      </c>
      <c r="C84" s="337"/>
      <c r="D84" s="335" t="s">
        <v>280</v>
      </c>
      <c r="E84" s="335" t="s">
        <v>280</v>
      </c>
      <c r="F84" s="335" t="s">
        <v>280</v>
      </c>
      <c r="G84" s="335" t="s">
        <v>280</v>
      </c>
      <c r="H84" s="335" t="s">
        <v>280</v>
      </c>
      <c r="I84" s="52"/>
      <c r="J84" s="52"/>
      <c r="K84" s="335" t="s">
        <v>247</v>
      </c>
      <c r="L84" s="342"/>
      <c r="M84" s="335"/>
      <c r="N84" s="335"/>
    </row>
    <row r="85" spans="1:14" ht="15" thickTop="1" thickBot="1">
      <c r="A85" s="335"/>
      <c r="B85" s="337" t="s">
        <v>141</v>
      </c>
      <c r="C85" s="337"/>
      <c r="D85" s="335" t="s">
        <v>280</v>
      </c>
      <c r="E85" s="335" t="s">
        <v>280</v>
      </c>
      <c r="F85" s="335" t="s">
        <v>280</v>
      </c>
      <c r="G85" s="335" t="s">
        <v>280</v>
      </c>
      <c r="H85" s="335" t="s">
        <v>280</v>
      </c>
      <c r="I85" s="52"/>
      <c r="J85" s="52"/>
      <c r="K85" s="335" t="s">
        <v>247</v>
      </c>
      <c r="L85" s="342"/>
      <c r="M85" s="335"/>
      <c r="N85" s="335"/>
    </row>
    <row r="86" spans="1:14" ht="15" thickTop="1" thickBot="1">
      <c r="A86" s="335"/>
      <c r="B86" s="337" t="s">
        <v>142</v>
      </c>
      <c r="C86" s="337"/>
      <c r="D86" s="335" t="s">
        <v>280</v>
      </c>
      <c r="E86" s="335" t="s">
        <v>280</v>
      </c>
      <c r="F86" s="335" t="s">
        <v>280</v>
      </c>
      <c r="G86" s="335" t="s">
        <v>280</v>
      </c>
      <c r="H86" s="335" t="s">
        <v>280</v>
      </c>
      <c r="I86" s="52"/>
      <c r="J86" s="52"/>
      <c r="K86" s="335" t="s">
        <v>247</v>
      </c>
      <c r="L86" s="342"/>
      <c r="M86" s="335"/>
      <c r="N86" s="335"/>
    </row>
    <row r="87" spans="1:14" ht="15" thickTop="1" thickBot="1">
      <c r="A87" s="335"/>
      <c r="B87" s="337" t="s">
        <v>143</v>
      </c>
      <c r="C87" s="337"/>
      <c r="D87" s="335" t="s">
        <v>280</v>
      </c>
      <c r="E87" s="335" t="s">
        <v>280</v>
      </c>
      <c r="F87" s="335" t="s">
        <v>280</v>
      </c>
      <c r="G87" s="335" t="s">
        <v>280</v>
      </c>
      <c r="H87" s="335" t="s">
        <v>280</v>
      </c>
      <c r="I87" s="52"/>
      <c r="J87" s="52"/>
      <c r="K87" s="335" t="s">
        <v>247</v>
      </c>
      <c r="L87" s="342"/>
      <c r="M87" s="335"/>
      <c r="N87" s="335"/>
    </row>
    <row r="88" spans="1:14" ht="15" thickTop="1" thickBot="1">
      <c r="A88" s="335"/>
      <c r="B88" s="337" t="s">
        <v>1043</v>
      </c>
      <c r="C88" s="337"/>
      <c r="D88" s="335" t="s">
        <v>280</v>
      </c>
      <c r="E88" s="335" t="s">
        <v>280</v>
      </c>
      <c r="F88" s="335" t="s">
        <v>280</v>
      </c>
      <c r="G88" s="335" t="s">
        <v>280</v>
      </c>
      <c r="H88" s="335" t="s">
        <v>280</v>
      </c>
      <c r="I88" s="52"/>
      <c r="J88" s="52"/>
      <c r="K88" s="335" t="s">
        <v>247</v>
      </c>
      <c r="L88" s="342"/>
      <c r="M88" s="335"/>
      <c r="N88" s="335"/>
    </row>
    <row r="89" spans="1:14" ht="15" thickTop="1" thickBot="1">
      <c r="A89" s="335"/>
      <c r="B89" s="337" t="s">
        <v>1044</v>
      </c>
      <c r="C89" s="337"/>
      <c r="D89" s="335" t="s">
        <v>280</v>
      </c>
      <c r="E89" s="335" t="s">
        <v>280</v>
      </c>
      <c r="F89" s="335" t="s">
        <v>280</v>
      </c>
      <c r="G89" s="335" t="s">
        <v>280</v>
      </c>
      <c r="H89" s="335" t="s">
        <v>280</v>
      </c>
      <c r="I89" s="52"/>
      <c r="J89" s="52"/>
      <c r="K89" s="335" t="s">
        <v>247</v>
      </c>
      <c r="L89" s="342"/>
      <c r="M89" s="335"/>
      <c r="N89" s="335"/>
    </row>
    <row r="90" spans="1:14" ht="15" thickTop="1" thickBot="1">
      <c r="A90" s="335"/>
      <c r="B90" s="337" t="s">
        <v>1045</v>
      </c>
      <c r="C90" s="337"/>
      <c r="D90" s="335" t="s">
        <v>47</v>
      </c>
      <c r="E90" s="335" t="s">
        <v>280</v>
      </c>
      <c r="F90" s="335" t="s">
        <v>280</v>
      </c>
      <c r="G90" s="335" t="s">
        <v>280</v>
      </c>
      <c r="H90" s="335" t="s">
        <v>280</v>
      </c>
      <c r="I90" s="52"/>
      <c r="J90" s="52"/>
      <c r="K90" s="335" t="s">
        <v>247</v>
      </c>
      <c r="L90" s="342"/>
      <c r="M90" s="335"/>
      <c r="N90" s="335"/>
    </row>
    <row r="91" spans="1:14" ht="15" thickTop="1" thickBot="1">
      <c r="A91" s="335"/>
      <c r="B91" s="337" t="s">
        <v>1086</v>
      </c>
      <c r="C91" s="337"/>
      <c r="D91" s="335" t="s">
        <v>47</v>
      </c>
      <c r="E91" s="344" t="s">
        <v>47</v>
      </c>
      <c r="F91" s="335" t="s">
        <v>47</v>
      </c>
      <c r="G91" s="335" t="s">
        <v>47</v>
      </c>
      <c r="H91" s="335" t="s">
        <v>47</v>
      </c>
      <c r="I91" s="52"/>
      <c r="J91" s="52"/>
      <c r="K91" s="335" t="s">
        <v>247</v>
      </c>
      <c r="L91" s="342"/>
      <c r="M91" s="335"/>
      <c r="N91" s="335"/>
    </row>
    <row r="92" spans="1:14" ht="15" thickTop="1" thickBot="1">
      <c r="A92" s="335"/>
      <c r="B92" s="337" t="s">
        <v>1626</v>
      </c>
      <c r="C92" s="338"/>
      <c r="D92" s="304" t="s">
        <v>1178</v>
      </c>
      <c r="E92" s="971"/>
      <c r="F92" s="972"/>
      <c r="G92" s="973"/>
      <c r="H92" s="346" t="s">
        <v>132</v>
      </c>
      <c r="I92" s="52"/>
      <c r="J92" s="52"/>
      <c r="K92" s="335" t="s">
        <v>247</v>
      </c>
      <c r="L92" s="342"/>
      <c r="M92" s="335"/>
      <c r="N92" s="335"/>
    </row>
    <row r="93" spans="1:14" ht="15" thickTop="1" thickBot="1">
      <c r="A93" s="337"/>
      <c r="B93" s="337"/>
      <c r="C93" s="338"/>
      <c r="D93" s="304" t="s">
        <v>57</v>
      </c>
      <c r="E93" s="974"/>
      <c r="F93" s="975"/>
      <c r="G93" s="976"/>
      <c r="H93" s="346" t="s">
        <v>132</v>
      </c>
      <c r="I93" s="52"/>
      <c r="J93" s="52"/>
      <c r="K93" s="335" t="s">
        <v>247</v>
      </c>
      <c r="L93" s="342"/>
      <c r="M93" s="335"/>
      <c r="N93" s="335"/>
    </row>
    <row r="94" spans="1:14" ht="15" thickTop="1" thickBot="1">
      <c r="A94" s="337"/>
      <c r="B94" s="337"/>
      <c r="C94" s="338"/>
      <c r="D94" s="304" t="s">
        <v>57</v>
      </c>
      <c r="E94" s="974"/>
      <c r="F94" s="975"/>
      <c r="G94" s="976"/>
      <c r="H94" s="346" t="s">
        <v>132</v>
      </c>
      <c r="I94" s="52"/>
      <c r="J94" s="52"/>
      <c r="K94" s="335" t="s">
        <v>247</v>
      </c>
      <c r="L94" s="342"/>
      <c r="M94" s="335"/>
      <c r="N94" s="335"/>
    </row>
    <row r="95" spans="1:14" ht="15" thickTop="1" thickBot="1">
      <c r="A95" s="335"/>
      <c r="B95" s="341"/>
      <c r="C95" s="341"/>
      <c r="D95" s="341"/>
      <c r="E95" s="341"/>
      <c r="F95" s="341"/>
      <c r="G95" s="284"/>
      <c r="H95" s="284"/>
      <c r="I95" s="340">
        <f>SUM(I82:I94)</f>
        <v>0</v>
      </c>
      <c r="J95" s="340">
        <f>SUM(J82:J94)</f>
        <v>0</v>
      </c>
      <c r="K95" s="284"/>
      <c r="L95" s="284"/>
      <c r="M95" s="284"/>
      <c r="N95" s="335"/>
    </row>
    <row r="96" spans="1:14" ht="15" thickTop="1" thickBot="1">
      <c r="A96" s="335"/>
      <c r="B96" s="1014" t="s">
        <v>363</v>
      </c>
      <c r="C96" s="1014"/>
      <c r="D96" s="1014"/>
      <c r="E96" s="1014"/>
      <c r="F96" s="1014"/>
      <c r="G96" s="1014"/>
      <c r="H96" s="1015"/>
      <c r="I96" s="52"/>
      <c r="J96" s="52"/>
      <c r="K96" s="335" t="s">
        <v>247</v>
      </c>
      <c r="L96" s="335"/>
      <c r="M96" s="335"/>
      <c r="N96" s="335"/>
    </row>
    <row r="97" spans="1:16" ht="14.25" thickTop="1">
      <c r="A97" s="335"/>
      <c r="B97" s="349"/>
      <c r="C97" s="349"/>
      <c r="D97" s="349"/>
      <c r="E97" s="349"/>
      <c r="F97" s="349"/>
      <c r="G97" s="349"/>
      <c r="H97" s="349"/>
      <c r="I97" s="349"/>
      <c r="J97" s="335"/>
      <c r="K97" s="335"/>
      <c r="L97" s="335"/>
      <c r="M97" s="335"/>
      <c r="N97" s="335"/>
    </row>
    <row r="98" spans="1:16" s="5" customFormat="1">
      <c r="A98" s="342"/>
      <c r="B98" s="342"/>
      <c r="C98" s="342"/>
      <c r="D98" s="342"/>
      <c r="E98" s="342"/>
      <c r="F98" s="342"/>
      <c r="G98" s="342"/>
      <c r="H98" s="342"/>
      <c r="I98" s="342"/>
      <c r="J98" s="342"/>
      <c r="K98" s="342"/>
      <c r="L98" s="342"/>
      <c r="M98" s="342"/>
      <c r="N98" s="342"/>
      <c r="P98" s="4"/>
    </row>
    <row r="99" spans="1:16" s="5" customFormat="1" ht="21">
      <c r="A99" s="350" t="s">
        <v>1245</v>
      </c>
      <c r="B99" s="353"/>
      <c r="C99" s="353"/>
      <c r="D99" s="353"/>
      <c r="E99" s="353"/>
      <c r="F99" s="353"/>
      <c r="G99" s="353"/>
      <c r="H99" s="353"/>
      <c r="I99" s="353"/>
      <c r="J99" s="353"/>
      <c r="K99" s="353"/>
      <c r="L99" s="353"/>
      <c r="M99" s="353"/>
      <c r="N99" s="342"/>
      <c r="P99" s="4"/>
    </row>
    <row r="100" spans="1:16">
      <c r="A100" s="337"/>
      <c r="B100" s="335"/>
      <c r="C100" s="335"/>
      <c r="D100" s="335"/>
      <c r="E100" s="335"/>
      <c r="F100" s="335"/>
      <c r="G100" s="335"/>
      <c r="H100" s="335"/>
      <c r="I100" s="335"/>
      <c r="J100" s="335"/>
      <c r="K100" s="335"/>
      <c r="L100" s="335"/>
      <c r="M100" s="335"/>
      <c r="N100" s="335"/>
    </row>
    <row r="101" spans="1:16" s="5" customFormat="1">
      <c r="A101" s="342" t="s">
        <v>1286</v>
      </c>
      <c r="B101" s="342"/>
      <c r="C101" s="342"/>
      <c r="D101" s="342"/>
      <c r="E101" s="342"/>
      <c r="F101" s="342"/>
      <c r="G101" s="342"/>
      <c r="H101" s="342"/>
      <c r="I101" s="342"/>
      <c r="J101" s="342"/>
      <c r="K101" s="342"/>
      <c r="L101" s="342"/>
      <c r="M101" s="342"/>
      <c r="N101" s="342"/>
    </row>
    <row r="102" spans="1:16" s="5" customFormat="1">
      <c r="A102" s="342" t="s">
        <v>1289</v>
      </c>
      <c r="B102" s="342"/>
      <c r="C102" s="342"/>
      <c r="D102" s="342"/>
      <c r="E102" s="342"/>
      <c r="F102" s="342"/>
      <c r="G102" s="342"/>
      <c r="H102" s="342"/>
      <c r="I102" s="342"/>
      <c r="J102" s="342"/>
      <c r="K102" s="342"/>
      <c r="L102" s="342"/>
      <c r="M102" s="342"/>
      <c r="N102" s="342"/>
    </row>
    <row r="103" spans="1:16" s="5" customFormat="1">
      <c r="A103" s="342"/>
      <c r="B103" s="342"/>
      <c r="C103" s="342"/>
      <c r="D103" s="342"/>
      <c r="E103" s="342"/>
      <c r="F103" s="342"/>
      <c r="G103" s="342"/>
      <c r="H103" s="342"/>
      <c r="I103" s="342"/>
      <c r="J103" s="342"/>
      <c r="K103" s="342"/>
      <c r="L103" s="342"/>
      <c r="M103" s="342"/>
      <c r="N103" s="342"/>
    </row>
    <row r="104" spans="1:16" ht="14.25" thickBot="1">
      <c r="A104" s="335"/>
      <c r="B104" s="1001" t="s">
        <v>739</v>
      </c>
      <c r="C104" s="1001"/>
      <c r="D104" s="1001"/>
      <c r="E104" s="1001"/>
      <c r="F104" s="1001"/>
      <c r="G104" s="343" t="s">
        <v>1251</v>
      </c>
      <c r="H104" s="343" t="s">
        <v>1253</v>
      </c>
      <c r="I104" s="338" t="s">
        <v>284</v>
      </c>
      <c r="J104" s="335"/>
      <c r="K104" s="335"/>
      <c r="L104" s="335"/>
      <c r="M104" s="335"/>
      <c r="N104" s="335"/>
    </row>
    <row r="105" spans="1:16" ht="15" thickTop="1" thickBot="1">
      <c r="A105" s="335"/>
      <c r="B105" s="996" t="s">
        <v>381</v>
      </c>
      <c r="C105" s="996"/>
      <c r="D105" s="996"/>
      <c r="E105" s="996"/>
      <c r="F105" s="996"/>
      <c r="G105" s="52"/>
      <c r="H105" s="52"/>
      <c r="I105" s="340">
        <f>SUM(G105:H105)</f>
        <v>0</v>
      </c>
      <c r="J105" s="335"/>
      <c r="K105" s="335"/>
      <c r="L105" s="335"/>
      <c r="M105" s="335"/>
      <c r="N105" s="335"/>
    </row>
    <row r="106" spans="1:16" ht="15" thickTop="1" thickBot="1">
      <c r="A106" s="335"/>
      <c r="B106" s="991" t="s">
        <v>414</v>
      </c>
      <c r="C106" s="991"/>
      <c r="D106" s="991"/>
      <c r="E106" s="991"/>
      <c r="F106" s="991"/>
      <c r="G106" s="52"/>
      <c r="H106" s="52"/>
      <c r="I106" s="340">
        <f t="shared" ref="I106:I113" si="3">SUM(G106:H106)</f>
        <v>0</v>
      </c>
      <c r="J106" s="335"/>
      <c r="K106" s="335"/>
      <c r="L106" s="335"/>
      <c r="M106" s="335"/>
      <c r="N106" s="335"/>
    </row>
    <row r="107" spans="1:16" ht="15" thickTop="1" thickBot="1">
      <c r="A107" s="335"/>
      <c r="B107" s="977" t="s">
        <v>382</v>
      </c>
      <c r="C107" s="978"/>
      <c r="D107" s="978"/>
      <c r="E107" s="978"/>
      <c r="F107" s="997"/>
      <c r="G107" s="52"/>
      <c r="H107" s="52"/>
      <c r="I107" s="340">
        <f t="shared" si="3"/>
        <v>0</v>
      </c>
      <c r="J107" s="335"/>
      <c r="K107" s="335"/>
      <c r="L107" s="335"/>
      <c r="M107" s="335"/>
      <c r="N107" s="335"/>
    </row>
    <row r="108" spans="1:16" ht="15" thickTop="1" thickBot="1">
      <c r="A108" s="335"/>
      <c r="B108" s="977" t="s">
        <v>383</v>
      </c>
      <c r="C108" s="978"/>
      <c r="D108" s="978"/>
      <c r="E108" s="978"/>
      <c r="F108" s="997"/>
      <c r="G108" s="52"/>
      <c r="H108" s="52"/>
      <c r="I108" s="340">
        <f t="shared" si="3"/>
        <v>0</v>
      </c>
      <c r="J108" s="335"/>
      <c r="K108" s="335"/>
      <c r="L108" s="335"/>
      <c r="M108" s="335"/>
      <c r="N108" s="335"/>
    </row>
    <row r="109" spans="1:16" ht="15" thickTop="1" thickBot="1">
      <c r="A109" s="335"/>
      <c r="B109" s="991" t="s">
        <v>384</v>
      </c>
      <c r="C109" s="991"/>
      <c r="D109" s="991"/>
      <c r="E109" s="991"/>
      <c r="F109" s="991"/>
      <c r="G109" s="52"/>
      <c r="H109" s="52"/>
      <c r="I109" s="340">
        <f t="shared" si="3"/>
        <v>0</v>
      </c>
      <c r="J109" s="335"/>
      <c r="K109" s="335"/>
      <c r="L109" s="335"/>
      <c r="M109" s="335"/>
      <c r="N109" s="335"/>
    </row>
    <row r="110" spans="1:16" ht="15" thickTop="1" thickBot="1">
      <c r="A110" s="335"/>
      <c r="B110" s="977" t="s">
        <v>672</v>
      </c>
      <c r="C110" s="978"/>
      <c r="D110" s="978"/>
      <c r="E110" s="978"/>
      <c r="F110" s="997"/>
      <c r="G110" s="52"/>
      <c r="H110" s="52"/>
      <c r="I110" s="340">
        <f t="shared" si="3"/>
        <v>0</v>
      </c>
      <c r="J110" s="335"/>
      <c r="K110" s="335"/>
      <c r="L110" s="335"/>
      <c r="M110" s="335"/>
      <c r="N110" s="335"/>
    </row>
    <row r="111" spans="1:16" ht="15" thickTop="1" thickBot="1">
      <c r="A111" s="335"/>
      <c r="B111" s="990" t="s">
        <v>385</v>
      </c>
      <c r="C111" s="990"/>
      <c r="D111" s="964"/>
      <c r="E111" s="964"/>
      <c r="F111" s="964"/>
      <c r="G111" s="52"/>
      <c r="H111" s="52"/>
      <c r="I111" s="340">
        <f t="shared" si="3"/>
        <v>0</v>
      </c>
      <c r="J111" s="335"/>
      <c r="K111" s="335"/>
      <c r="L111" s="335"/>
      <c r="M111" s="335"/>
      <c r="N111" s="335"/>
    </row>
    <row r="112" spans="1:16" ht="15" thickTop="1" thickBot="1">
      <c r="A112" s="335"/>
      <c r="B112" s="990"/>
      <c r="C112" s="990"/>
      <c r="D112" s="964"/>
      <c r="E112" s="964"/>
      <c r="F112" s="964"/>
      <c r="G112" s="52"/>
      <c r="H112" s="52"/>
      <c r="I112" s="340">
        <f t="shared" si="3"/>
        <v>0</v>
      </c>
      <c r="J112" s="335"/>
      <c r="K112" s="335"/>
      <c r="L112" s="335"/>
      <c r="M112" s="335"/>
      <c r="N112" s="335"/>
    </row>
    <row r="113" spans="1:14" ht="15" thickTop="1" thickBot="1">
      <c r="A113" s="335"/>
      <c r="B113" s="990"/>
      <c r="C113" s="990"/>
      <c r="D113" s="964"/>
      <c r="E113" s="964"/>
      <c r="F113" s="964"/>
      <c r="G113" s="52"/>
      <c r="H113" s="52"/>
      <c r="I113" s="340">
        <f t="shared" si="3"/>
        <v>0</v>
      </c>
      <c r="J113" s="335"/>
      <c r="K113" s="335"/>
      <c r="L113" s="335"/>
      <c r="M113" s="335"/>
      <c r="N113" s="335"/>
    </row>
    <row r="114" spans="1:14" ht="15" thickTop="1" thickBot="1">
      <c r="A114" s="335"/>
      <c r="B114" s="992" t="s">
        <v>386</v>
      </c>
      <c r="C114" s="992"/>
      <c r="D114" s="992"/>
      <c r="E114" s="992"/>
      <c r="F114" s="992"/>
      <c r="G114" s="340">
        <f>SUM(G105:G113)</f>
        <v>0</v>
      </c>
      <c r="H114" s="340">
        <f>SUM(H105:H113)</f>
        <v>0</v>
      </c>
      <c r="I114" s="340">
        <f>SUM(I105:I113)</f>
        <v>0</v>
      </c>
      <c r="J114" s="335"/>
      <c r="K114" s="335"/>
      <c r="L114" s="335"/>
      <c r="M114" s="335"/>
      <c r="N114" s="335"/>
    </row>
    <row r="115" spans="1:14" ht="15" thickTop="1" thickBot="1">
      <c r="A115" s="335"/>
      <c r="B115" s="1016" t="s">
        <v>1170</v>
      </c>
      <c r="C115" s="1016"/>
      <c r="D115" s="1016"/>
      <c r="E115" s="1016"/>
      <c r="F115" s="1017"/>
      <c r="G115" s="52"/>
      <c r="H115" s="52"/>
      <c r="I115" s="335" t="s">
        <v>247</v>
      </c>
      <c r="J115" s="284"/>
      <c r="K115" s="284"/>
      <c r="L115" s="284"/>
      <c r="M115" s="284"/>
      <c r="N115" s="335"/>
    </row>
    <row r="116" spans="1:14" ht="14.25" thickTop="1">
      <c r="A116" s="335"/>
      <c r="B116" s="341"/>
      <c r="C116" s="341"/>
      <c r="D116" s="341"/>
      <c r="E116" s="341"/>
      <c r="F116" s="341"/>
      <c r="G116" s="340"/>
      <c r="H116" s="340"/>
      <c r="I116" s="284"/>
      <c r="J116" s="284"/>
      <c r="K116" s="284"/>
      <c r="L116" s="284"/>
      <c r="M116" s="284"/>
      <c r="N116" s="335"/>
    </row>
    <row r="117" spans="1:14" s="5" customFormat="1">
      <c r="A117" s="342" t="s">
        <v>1290</v>
      </c>
      <c r="B117" s="342"/>
      <c r="C117" s="342"/>
      <c r="D117" s="342"/>
      <c r="E117" s="342"/>
      <c r="F117" s="342"/>
      <c r="G117" s="342"/>
      <c r="H117" s="342"/>
      <c r="I117" s="342"/>
      <c r="J117" s="342"/>
      <c r="K117" s="342"/>
      <c r="L117" s="342"/>
      <c r="M117" s="342"/>
      <c r="N117" s="342"/>
    </row>
    <row r="118" spans="1:14" s="5" customFormat="1">
      <c r="A118" s="342" t="s">
        <v>1289</v>
      </c>
      <c r="B118" s="342"/>
      <c r="C118" s="342"/>
      <c r="D118" s="342"/>
      <c r="E118" s="342"/>
      <c r="F118" s="342"/>
      <c r="G118" s="342"/>
      <c r="H118" s="342"/>
      <c r="I118" s="342"/>
      <c r="J118" s="342"/>
      <c r="K118" s="342"/>
      <c r="L118" s="342"/>
      <c r="M118" s="342"/>
      <c r="N118" s="342"/>
    </row>
    <row r="119" spans="1:14" s="5" customFormat="1">
      <c r="A119" s="342"/>
      <c r="B119" s="342"/>
      <c r="C119" s="342"/>
      <c r="D119" s="342"/>
      <c r="E119" s="342"/>
      <c r="F119" s="342"/>
      <c r="G119" s="342"/>
      <c r="H119" s="342"/>
      <c r="I119" s="342"/>
      <c r="J119" s="342"/>
      <c r="K119" s="342"/>
      <c r="L119" s="342"/>
      <c r="M119" s="342"/>
      <c r="N119" s="342"/>
    </row>
    <row r="120" spans="1:14" ht="14.25" thickBot="1">
      <c r="A120" s="335"/>
      <c r="B120" s="1001" t="s">
        <v>740</v>
      </c>
      <c r="C120" s="1001"/>
      <c r="D120" s="1001"/>
      <c r="E120" s="1001"/>
      <c r="F120" s="1001"/>
      <c r="G120" s="343" t="s">
        <v>1251</v>
      </c>
      <c r="H120" s="343" t="s">
        <v>1253</v>
      </c>
      <c r="I120" s="338" t="s">
        <v>284</v>
      </c>
      <c r="J120" s="335"/>
      <c r="K120" s="335"/>
      <c r="L120" s="335"/>
      <c r="M120" s="335"/>
      <c r="N120" s="335"/>
    </row>
    <row r="121" spans="1:14" ht="15" thickTop="1" thickBot="1">
      <c r="A121" s="335"/>
      <c r="B121" s="991" t="s">
        <v>414</v>
      </c>
      <c r="C121" s="991"/>
      <c r="D121" s="991"/>
      <c r="E121" s="991"/>
      <c r="F121" s="991"/>
      <c r="G121" s="52"/>
      <c r="H121" s="52"/>
      <c r="I121" s="340">
        <f t="shared" ref="I121:I127" si="4">SUM(G121:H121)</f>
        <v>0</v>
      </c>
      <c r="J121" s="335"/>
      <c r="K121" s="335"/>
      <c r="L121" s="335"/>
      <c r="M121" s="335"/>
      <c r="N121" s="335"/>
    </row>
    <row r="122" spans="1:14" ht="15" thickTop="1" thickBot="1">
      <c r="A122" s="335"/>
      <c r="B122" s="354" t="s">
        <v>1048</v>
      </c>
      <c r="C122" s="355"/>
      <c r="D122" s="355"/>
      <c r="E122" s="355"/>
      <c r="F122" s="355"/>
      <c r="G122" s="52"/>
      <c r="H122" s="52"/>
      <c r="I122" s="340">
        <f t="shared" si="4"/>
        <v>0</v>
      </c>
      <c r="J122" s="335"/>
      <c r="K122" s="335"/>
      <c r="L122" s="335"/>
      <c r="M122" s="335"/>
      <c r="N122" s="335"/>
    </row>
    <row r="123" spans="1:14" ht="15" thickTop="1" thickBot="1">
      <c r="A123" s="335"/>
      <c r="B123" s="977" t="s">
        <v>383</v>
      </c>
      <c r="C123" s="978"/>
      <c r="D123" s="978"/>
      <c r="E123" s="978"/>
      <c r="F123" s="997"/>
      <c r="G123" s="52"/>
      <c r="H123" s="52"/>
      <c r="I123" s="340">
        <f t="shared" si="4"/>
        <v>0</v>
      </c>
      <c r="J123" s="335"/>
      <c r="K123" s="335"/>
      <c r="L123" s="335"/>
      <c r="M123" s="335"/>
      <c r="N123" s="335"/>
    </row>
    <row r="124" spans="1:14" ht="15" thickTop="1" thickBot="1">
      <c r="A124" s="335"/>
      <c r="B124" s="991" t="s">
        <v>387</v>
      </c>
      <c r="C124" s="991"/>
      <c r="D124" s="991"/>
      <c r="E124" s="991"/>
      <c r="F124" s="991"/>
      <c r="G124" s="52"/>
      <c r="H124" s="52"/>
      <c r="I124" s="340">
        <f t="shared" si="4"/>
        <v>0</v>
      </c>
      <c r="J124" s="335"/>
      <c r="K124" s="335"/>
      <c r="L124" s="335"/>
      <c r="M124" s="335"/>
      <c r="N124" s="335"/>
    </row>
    <row r="125" spans="1:14" ht="15" thickTop="1" thickBot="1">
      <c r="A125" s="335"/>
      <c r="B125" s="990" t="s">
        <v>388</v>
      </c>
      <c r="C125" s="990"/>
      <c r="D125" s="964"/>
      <c r="E125" s="964"/>
      <c r="F125" s="964"/>
      <c r="G125" s="52"/>
      <c r="H125" s="52"/>
      <c r="I125" s="340">
        <f t="shared" si="4"/>
        <v>0</v>
      </c>
      <c r="J125" s="335"/>
      <c r="K125" s="335"/>
      <c r="L125" s="335"/>
      <c r="M125" s="335"/>
      <c r="N125" s="335"/>
    </row>
    <row r="126" spans="1:14" ht="15" thickTop="1" thickBot="1">
      <c r="A126" s="335"/>
      <c r="B126" s="990"/>
      <c r="C126" s="990"/>
      <c r="D126" s="964"/>
      <c r="E126" s="964"/>
      <c r="F126" s="964"/>
      <c r="G126" s="52"/>
      <c r="H126" s="52"/>
      <c r="I126" s="340">
        <f t="shared" si="4"/>
        <v>0</v>
      </c>
      <c r="J126" s="335"/>
      <c r="K126" s="335"/>
      <c r="L126" s="335"/>
      <c r="M126" s="335"/>
      <c r="N126" s="335"/>
    </row>
    <row r="127" spans="1:14" ht="15" thickTop="1" thickBot="1">
      <c r="A127" s="335"/>
      <c r="B127" s="990"/>
      <c r="C127" s="990"/>
      <c r="D127" s="964"/>
      <c r="E127" s="964"/>
      <c r="F127" s="964"/>
      <c r="G127" s="52"/>
      <c r="H127" s="52"/>
      <c r="I127" s="340">
        <f t="shared" si="4"/>
        <v>0</v>
      </c>
      <c r="J127" s="335"/>
      <c r="K127" s="335"/>
      <c r="L127" s="335"/>
      <c r="M127" s="335"/>
      <c r="N127" s="335"/>
    </row>
    <row r="128" spans="1:14" ht="15" thickTop="1" thickBot="1">
      <c r="A128" s="335"/>
      <c r="B128" s="992" t="s">
        <v>389</v>
      </c>
      <c r="C128" s="992"/>
      <c r="D128" s="992"/>
      <c r="E128" s="992"/>
      <c r="F128" s="992"/>
      <c r="G128" s="340">
        <f>SUM(G121:G127)</f>
        <v>0</v>
      </c>
      <c r="H128" s="340">
        <f>SUM(H121:H127)</f>
        <v>0</v>
      </c>
      <c r="I128" s="340">
        <f>SUM(I121:I127)</f>
        <v>0</v>
      </c>
      <c r="J128" s="335"/>
      <c r="K128" s="335"/>
      <c r="L128" s="335"/>
      <c r="M128" s="335"/>
      <c r="N128" s="335"/>
    </row>
    <row r="129" spans="1:14" ht="15" thickTop="1" thickBot="1">
      <c r="A129" s="335"/>
      <c r="B129" s="1016" t="s">
        <v>1170</v>
      </c>
      <c r="C129" s="1016"/>
      <c r="D129" s="1016"/>
      <c r="E129" s="1016"/>
      <c r="F129" s="1017"/>
      <c r="G129" s="52"/>
      <c r="H129" s="52"/>
      <c r="I129" s="335" t="s">
        <v>247</v>
      </c>
      <c r="J129" s="284"/>
      <c r="K129" s="284"/>
      <c r="L129" s="284"/>
      <c r="M129" s="284"/>
      <c r="N129" s="335"/>
    </row>
    <row r="130" spans="1:14" s="5" customFormat="1" ht="14.25" thickTop="1">
      <c r="A130" s="342"/>
      <c r="B130" s="342"/>
      <c r="C130" s="342"/>
      <c r="D130" s="342"/>
      <c r="E130" s="342"/>
      <c r="F130" s="342"/>
      <c r="G130" s="342"/>
      <c r="H130" s="342"/>
      <c r="I130" s="342"/>
      <c r="J130" s="342"/>
      <c r="K130" s="342"/>
      <c r="L130" s="342"/>
      <c r="M130" s="342"/>
      <c r="N130" s="342"/>
    </row>
    <row r="131" spans="1:14" s="5" customFormat="1">
      <c r="A131" s="342" t="s">
        <v>1288</v>
      </c>
      <c r="B131" s="342"/>
      <c r="C131" s="342"/>
      <c r="D131" s="342"/>
      <c r="E131" s="342"/>
      <c r="F131" s="342"/>
      <c r="G131" s="342"/>
      <c r="H131" s="342"/>
      <c r="I131" s="342"/>
      <c r="J131" s="342"/>
      <c r="K131" s="342"/>
      <c r="L131" s="342"/>
      <c r="M131" s="342"/>
      <c r="N131" s="342"/>
    </row>
    <row r="132" spans="1:14" s="5" customFormat="1" ht="14.25" thickBot="1">
      <c r="A132" s="342"/>
      <c r="B132" s="342"/>
      <c r="C132" s="342"/>
      <c r="D132" s="342"/>
      <c r="E132" s="342"/>
      <c r="F132" s="342"/>
      <c r="G132" s="342"/>
      <c r="H132" s="342"/>
      <c r="I132" s="343" t="s">
        <v>1251</v>
      </c>
      <c r="J132" s="343" t="s">
        <v>1253</v>
      </c>
      <c r="K132" s="284"/>
      <c r="L132" s="342"/>
      <c r="M132" s="342"/>
      <c r="N132" s="342"/>
    </row>
    <row r="133" spans="1:14" ht="15" thickTop="1" thickBot="1">
      <c r="A133" s="335"/>
      <c r="B133" s="337" t="s">
        <v>1042</v>
      </c>
      <c r="C133" s="337"/>
      <c r="D133" s="338"/>
      <c r="E133" s="335"/>
      <c r="F133" s="335"/>
      <c r="G133" s="335" t="s">
        <v>362</v>
      </c>
      <c r="H133" s="335" t="s">
        <v>362</v>
      </c>
      <c r="I133" s="52"/>
      <c r="J133" s="52"/>
      <c r="K133" s="335" t="s">
        <v>247</v>
      </c>
      <c r="L133" s="342"/>
      <c r="M133" s="335"/>
      <c r="N133" s="335"/>
    </row>
    <row r="134" spans="1:14" ht="15" thickTop="1" thickBot="1">
      <c r="A134" s="335"/>
      <c r="B134" s="337" t="s">
        <v>1050</v>
      </c>
      <c r="C134" s="337"/>
      <c r="D134" s="338"/>
      <c r="E134" s="335" t="s">
        <v>47</v>
      </c>
      <c r="F134" s="335" t="s">
        <v>47</v>
      </c>
      <c r="G134" s="335" t="s">
        <v>47</v>
      </c>
      <c r="H134" s="335" t="s">
        <v>47</v>
      </c>
      <c r="I134" s="52"/>
      <c r="J134" s="52"/>
      <c r="K134" s="335" t="s">
        <v>247</v>
      </c>
      <c r="L134" s="342"/>
      <c r="M134" s="335"/>
      <c r="N134" s="335"/>
    </row>
    <row r="135" spans="1:14" ht="15" thickTop="1" thickBot="1">
      <c r="A135" s="335"/>
      <c r="B135" s="337" t="s">
        <v>1051</v>
      </c>
      <c r="C135" s="337"/>
      <c r="D135" s="338"/>
      <c r="E135" s="335" t="s">
        <v>280</v>
      </c>
      <c r="F135" s="335" t="s">
        <v>280</v>
      </c>
      <c r="G135" s="335" t="s">
        <v>280</v>
      </c>
      <c r="H135" s="335" t="s">
        <v>280</v>
      </c>
      <c r="I135" s="52"/>
      <c r="J135" s="52"/>
      <c r="K135" s="335" t="s">
        <v>247</v>
      </c>
      <c r="L135" s="342"/>
      <c r="M135" s="335"/>
      <c r="N135" s="335"/>
    </row>
    <row r="136" spans="1:14" ht="15" thickTop="1" thickBot="1">
      <c r="A136" s="335"/>
      <c r="B136" s="337" t="s">
        <v>1052</v>
      </c>
      <c r="C136" s="337"/>
      <c r="D136" s="335" t="s">
        <v>280</v>
      </c>
      <c r="E136" s="335" t="s">
        <v>280</v>
      </c>
      <c r="F136" s="335" t="s">
        <v>280</v>
      </c>
      <c r="G136" s="335" t="s">
        <v>280</v>
      </c>
      <c r="H136" s="335" t="s">
        <v>280</v>
      </c>
      <c r="I136" s="52"/>
      <c r="J136" s="52"/>
      <c r="K136" s="335" t="s">
        <v>247</v>
      </c>
      <c r="L136" s="342"/>
      <c r="M136" s="335"/>
      <c r="N136" s="335"/>
    </row>
    <row r="137" spans="1:14" ht="15" thickTop="1" thickBot="1">
      <c r="A137" s="335"/>
      <c r="B137" s="337" t="s">
        <v>1053</v>
      </c>
      <c r="C137" s="337"/>
      <c r="D137" s="335" t="s">
        <v>280</v>
      </c>
      <c r="E137" s="335" t="s">
        <v>280</v>
      </c>
      <c r="F137" s="335" t="s">
        <v>280</v>
      </c>
      <c r="G137" s="335" t="s">
        <v>280</v>
      </c>
      <c r="H137" s="335" t="s">
        <v>280</v>
      </c>
      <c r="I137" s="52"/>
      <c r="J137" s="52"/>
      <c r="K137" s="335" t="s">
        <v>247</v>
      </c>
      <c r="L137" s="342"/>
      <c r="M137" s="335"/>
      <c r="N137" s="335"/>
    </row>
    <row r="138" spans="1:14" ht="15" thickTop="1" thickBot="1">
      <c r="A138" s="335"/>
      <c r="B138" s="337" t="s">
        <v>1054</v>
      </c>
      <c r="C138" s="337"/>
      <c r="D138" s="335" t="s">
        <v>280</v>
      </c>
      <c r="E138" s="335" t="s">
        <v>280</v>
      </c>
      <c r="F138" s="335" t="s">
        <v>280</v>
      </c>
      <c r="G138" s="335" t="s">
        <v>280</v>
      </c>
      <c r="H138" s="335" t="s">
        <v>280</v>
      </c>
      <c r="I138" s="52"/>
      <c r="J138" s="52"/>
      <c r="K138" s="335" t="s">
        <v>247</v>
      </c>
      <c r="L138" s="342"/>
      <c r="M138" s="335"/>
      <c r="N138" s="335"/>
    </row>
    <row r="139" spans="1:14" ht="15" thickTop="1" thickBot="1">
      <c r="A139" s="335"/>
      <c r="B139" s="337" t="s">
        <v>1055</v>
      </c>
      <c r="C139" s="337"/>
      <c r="D139" s="335" t="s">
        <v>280</v>
      </c>
      <c r="E139" s="335" t="s">
        <v>280</v>
      </c>
      <c r="F139" s="335" t="s">
        <v>280</v>
      </c>
      <c r="G139" s="335" t="s">
        <v>280</v>
      </c>
      <c r="H139" s="335" t="s">
        <v>280</v>
      </c>
      <c r="I139" s="52"/>
      <c r="J139" s="52"/>
      <c r="K139" s="335" t="s">
        <v>247</v>
      </c>
      <c r="L139" s="342"/>
      <c r="M139" s="335"/>
      <c r="N139" s="335"/>
    </row>
    <row r="140" spans="1:14" ht="15" thickTop="1" thickBot="1">
      <c r="A140" s="335"/>
      <c r="B140" s="337" t="s">
        <v>1056</v>
      </c>
      <c r="C140" s="337"/>
      <c r="D140" s="338"/>
      <c r="E140" s="335" t="s">
        <v>121</v>
      </c>
      <c r="F140" s="335" t="s">
        <v>121</v>
      </c>
      <c r="G140" s="335" t="s">
        <v>121</v>
      </c>
      <c r="H140" s="335" t="s">
        <v>121</v>
      </c>
      <c r="I140" s="52"/>
      <c r="J140" s="52"/>
      <c r="K140" s="335" t="s">
        <v>247</v>
      </c>
      <c r="L140" s="342"/>
      <c r="M140" s="335"/>
      <c r="N140" s="335"/>
    </row>
    <row r="141" spans="1:14" ht="15" thickTop="1" thickBot="1">
      <c r="A141" s="335"/>
      <c r="B141" s="337" t="s">
        <v>144</v>
      </c>
      <c r="C141" s="337"/>
      <c r="D141" s="335" t="s">
        <v>280</v>
      </c>
      <c r="E141" s="335" t="s">
        <v>280</v>
      </c>
      <c r="F141" s="335" t="s">
        <v>280</v>
      </c>
      <c r="G141" s="335" t="s">
        <v>280</v>
      </c>
      <c r="H141" s="335" t="s">
        <v>280</v>
      </c>
      <c r="I141" s="52"/>
      <c r="J141" s="52"/>
      <c r="K141" s="335" t="s">
        <v>247</v>
      </c>
      <c r="L141" s="342"/>
      <c r="M141" s="335"/>
      <c r="N141" s="335"/>
    </row>
    <row r="142" spans="1:14" ht="15" thickTop="1" thickBot="1">
      <c r="A142" s="335"/>
      <c r="B142" s="337" t="s">
        <v>150</v>
      </c>
      <c r="C142" s="337"/>
      <c r="D142" s="335" t="s">
        <v>47</v>
      </c>
      <c r="E142" s="335" t="s">
        <v>280</v>
      </c>
      <c r="F142" s="335" t="s">
        <v>280</v>
      </c>
      <c r="G142" s="335" t="s">
        <v>280</v>
      </c>
      <c r="H142" s="335" t="s">
        <v>280</v>
      </c>
      <c r="I142" s="52"/>
      <c r="J142" s="52"/>
      <c r="K142" s="335" t="s">
        <v>247</v>
      </c>
      <c r="L142" s="342"/>
      <c r="M142" s="335"/>
      <c r="N142" s="335"/>
    </row>
    <row r="143" spans="1:14" ht="15" thickTop="1" thickBot="1">
      <c r="A143" s="335"/>
      <c r="B143" s="337" t="s">
        <v>1097</v>
      </c>
      <c r="C143" s="337"/>
      <c r="D143" s="335" t="s">
        <v>47</v>
      </c>
      <c r="E143" s="344" t="s">
        <v>47</v>
      </c>
      <c r="F143" s="335" t="s">
        <v>47</v>
      </c>
      <c r="G143" s="335" t="s">
        <v>47</v>
      </c>
      <c r="H143" s="335" t="s">
        <v>47</v>
      </c>
      <c r="I143" s="52"/>
      <c r="J143" s="52"/>
      <c r="K143" s="335" t="s">
        <v>247</v>
      </c>
      <c r="L143" s="342"/>
      <c r="M143" s="335"/>
      <c r="N143" s="335"/>
    </row>
    <row r="144" spans="1:14" ht="15" thickTop="1" thickBot="1">
      <c r="A144" s="335"/>
      <c r="B144" s="337" t="s">
        <v>1620</v>
      </c>
      <c r="C144" s="338"/>
      <c r="D144" s="304" t="s">
        <v>1178</v>
      </c>
      <c r="E144" s="971"/>
      <c r="F144" s="972"/>
      <c r="G144" s="973"/>
      <c r="H144" s="346" t="s">
        <v>132</v>
      </c>
      <c r="I144" s="52"/>
      <c r="J144" s="52"/>
      <c r="K144" s="335" t="s">
        <v>247</v>
      </c>
      <c r="L144" s="342"/>
      <c r="M144" s="335"/>
      <c r="N144" s="335"/>
    </row>
    <row r="145" spans="1:14" ht="15" thickTop="1" thickBot="1">
      <c r="A145" s="337"/>
      <c r="B145" s="337"/>
      <c r="C145" s="338"/>
      <c r="D145" s="304" t="s">
        <v>57</v>
      </c>
      <c r="E145" s="974"/>
      <c r="F145" s="975"/>
      <c r="G145" s="976"/>
      <c r="H145" s="346" t="s">
        <v>132</v>
      </c>
      <c r="I145" s="52"/>
      <c r="J145" s="52"/>
      <c r="K145" s="335" t="s">
        <v>247</v>
      </c>
      <c r="L145" s="342"/>
      <c r="M145" s="335"/>
      <c r="N145" s="335"/>
    </row>
    <row r="146" spans="1:14" ht="15" thickTop="1" thickBot="1">
      <c r="A146" s="337"/>
      <c r="B146" s="337"/>
      <c r="C146" s="338"/>
      <c r="D146" s="304" t="s">
        <v>57</v>
      </c>
      <c r="E146" s="974"/>
      <c r="F146" s="975"/>
      <c r="G146" s="976"/>
      <c r="H146" s="346" t="s">
        <v>132</v>
      </c>
      <c r="I146" s="52"/>
      <c r="J146" s="52"/>
      <c r="K146" s="335" t="s">
        <v>247</v>
      </c>
      <c r="L146" s="342"/>
      <c r="M146" s="335"/>
      <c r="N146" s="335"/>
    </row>
    <row r="147" spans="1:14" s="5" customFormat="1" ht="15" thickTop="1" thickBot="1">
      <c r="A147" s="342"/>
      <c r="B147" s="342"/>
      <c r="C147" s="342"/>
      <c r="D147" s="342"/>
      <c r="E147" s="342"/>
      <c r="F147" s="342"/>
      <c r="G147" s="342"/>
      <c r="H147" s="342"/>
      <c r="I147" s="340">
        <f>SUM(I133:I146)</f>
        <v>0</v>
      </c>
      <c r="J147" s="340">
        <f>SUM(J133:J146)</f>
        <v>0</v>
      </c>
      <c r="K147" s="284"/>
      <c r="L147" s="342"/>
      <c r="M147" s="342"/>
      <c r="N147" s="342"/>
    </row>
    <row r="148" spans="1:14" ht="15" customHeight="1" thickTop="1" thickBot="1">
      <c r="A148" s="335"/>
      <c r="B148" s="1014" t="s">
        <v>363</v>
      </c>
      <c r="C148" s="1014"/>
      <c r="D148" s="1014"/>
      <c r="E148" s="1014"/>
      <c r="F148" s="1014"/>
      <c r="G148" s="1014"/>
      <c r="H148" s="1015"/>
      <c r="I148" s="52"/>
      <c r="J148" s="52"/>
      <c r="K148" s="335" t="s">
        <v>247</v>
      </c>
      <c r="L148" s="335"/>
      <c r="M148" s="335"/>
      <c r="N148" s="335"/>
    </row>
    <row r="149" spans="1:14" s="5" customFormat="1" ht="14.25" thickTop="1">
      <c r="A149" s="342"/>
      <c r="B149" s="342"/>
      <c r="C149" s="342"/>
      <c r="D149" s="342"/>
      <c r="E149" s="342"/>
      <c r="F149" s="342"/>
      <c r="G149" s="342"/>
      <c r="H149" s="342"/>
      <c r="I149" s="342"/>
      <c r="J149" s="342"/>
      <c r="K149" s="342"/>
      <c r="L149" s="342"/>
      <c r="M149" s="342"/>
      <c r="N149" s="342"/>
    </row>
    <row r="150" spans="1:14" s="1" customFormat="1">
      <c r="A150" s="237"/>
      <c r="B150" s="237"/>
      <c r="C150" s="236"/>
      <c r="D150" s="236"/>
      <c r="E150" s="236"/>
      <c r="F150" s="236"/>
      <c r="G150" s="236"/>
      <c r="H150" s="236"/>
      <c r="I150" s="246"/>
      <c r="J150" s="246"/>
      <c r="K150" s="227"/>
      <c r="L150" s="227"/>
      <c r="M150" s="227"/>
      <c r="N150" s="227"/>
    </row>
    <row r="151" spans="1:14" s="5" customFormat="1" ht="21">
      <c r="A151" s="350" t="s">
        <v>1246</v>
      </c>
      <c r="B151" s="350"/>
      <c r="C151" s="350"/>
      <c r="D151" s="350"/>
      <c r="E151" s="350"/>
      <c r="F151" s="350"/>
      <c r="G151" s="350"/>
      <c r="H151" s="350"/>
      <c r="I151" s="350"/>
      <c r="J151" s="350"/>
      <c r="K151" s="350"/>
      <c r="L151" s="350"/>
      <c r="M151" s="350"/>
      <c r="N151" s="342"/>
    </row>
    <row r="152" spans="1:14">
      <c r="A152" s="335"/>
      <c r="B152" s="335"/>
      <c r="C152" s="335"/>
      <c r="D152" s="335"/>
      <c r="E152" s="335"/>
      <c r="F152" s="335"/>
      <c r="G152" s="335"/>
      <c r="H152" s="335"/>
      <c r="I152" s="335"/>
      <c r="J152" s="335"/>
      <c r="K152" s="335"/>
      <c r="L152" s="335"/>
      <c r="M152" s="335"/>
      <c r="N152" s="335"/>
    </row>
    <row r="153" spans="1:14" s="5" customFormat="1">
      <c r="A153" s="342" t="s">
        <v>1291</v>
      </c>
      <c r="B153" s="342"/>
      <c r="C153" s="342"/>
      <c r="D153" s="342"/>
      <c r="E153" s="342"/>
      <c r="F153" s="342"/>
      <c r="G153" s="342"/>
      <c r="H153" s="342"/>
      <c r="I153" s="342"/>
      <c r="J153" s="342"/>
      <c r="K153" s="342"/>
      <c r="L153" s="342"/>
      <c r="M153" s="342"/>
      <c r="N153" s="342"/>
    </row>
    <row r="154" spans="1:14" s="5" customFormat="1">
      <c r="A154" s="342"/>
      <c r="B154" s="342" t="s">
        <v>1558</v>
      </c>
      <c r="C154" s="342"/>
      <c r="D154" s="342"/>
      <c r="E154" s="342"/>
      <c r="F154" s="342"/>
      <c r="G154" s="342"/>
      <c r="H154" s="342"/>
      <c r="I154" s="342"/>
      <c r="J154" s="342"/>
      <c r="K154" s="342"/>
      <c r="L154" s="342"/>
      <c r="M154" s="342"/>
      <c r="N154" s="342"/>
    </row>
    <row r="155" spans="1:14" s="5" customFormat="1">
      <c r="A155" s="342"/>
      <c r="B155" s="342"/>
      <c r="C155" s="342"/>
      <c r="D155" s="342"/>
      <c r="E155" s="342"/>
      <c r="F155" s="342"/>
      <c r="G155" s="342"/>
      <c r="H155" s="342"/>
      <c r="I155" s="342"/>
      <c r="J155" s="342"/>
      <c r="K155" s="342"/>
      <c r="L155" s="342"/>
      <c r="M155" s="342"/>
      <c r="N155" s="342"/>
    </row>
    <row r="156" spans="1:14" ht="14.25" thickBot="1">
      <c r="A156" s="335"/>
      <c r="B156" s="1013" t="s">
        <v>741</v>
      </c>
      <c r="C156" s="1013"/>
      <c r="D156" s="1013"/>
      <c r="E156" s="1013"/>
      <c r="F156" s="1013"/>
      <c r="G156" s="281" t="s">
        <v>1251</v>
      </c>
      <c r="H156" s="281" t="s">
        <v>1253</v>
      </c>
      <c r="I156" s="338" t="s">
        <v>284</v>
      </c>
      <c r="J156" s="335"/>
      <c r="K156" s="335"/>
      <c r="L156" s="335"/>
      <c r="M156" s="335"/>
      <c r="N156" s="335"/>
    </row>
    <row r="157" spans="1:14" ht="14.1" customHeight="1" thickTop="1" thickBot="1">
      <c r="A157" s="335"/>
      <c r="B157" s="356" t="s">
        <v>1057</v>
      </c>
      <c r="C157" s="357"/>
      <c r="D157" s="357"/>
      <c r="E157" s="357"/>
      <c r="F157" s="358"/>
      <c r="G157" s="52"/>
      <c r="H157" s="52"/>
      <c r="I157" s="340">
        <f>SUM(G157:H157)</f>
        <v>0</v>
      </c>
      <c r="J157" s="335"/>
      <c r="K157" s="335"/>
      <c r="L157" s="335"/>
      <c r="M157" s="335"/>
      <c r="N157" s="335"/>
    </row>
    <row r="158" spans="1:14" ht="15" thickTop="1" thickBot="1">
      <c r="A158" s="335"/>
      <c r="B158" s="356" t="s">
        <v>1046</v>
      </c>
      <c r="C158" s="357"/>
      <c r="D158" s="357"/>
      <c r="E158" s="357"/>
      <c r="F158" s="358"/>
      <c r="G158" s="52"/>
      <c r="H158" s="52"/>
      <c r="I158" s="340">
        <f t="shared" ref="I158:I167" si="5">SUM(G158:H158)</f>
        <v>0</v>
      </c>
      <c r="J158" s="335"/>
      <c r="K158" s="335"/>
      <c r="L158" s="335"/>
      <c r="M158" s="335"/>
      <c r="N158" s="335"/>
    </row>
    <row r="159" spans="1:14" ht="15" thickTop="1" thickBot="1">
      <c r="A159" s="335"/>
      <c r="B159" s="359" t="s">
        <v>1049</v>
      </c>
      <c r="C159" s="360"/>
      <c r="D159" s="360"/>
      <c r="E159" s="360"/>
      <c r="F159" s="361"/>
      <c r="G159" s="52"/>
      <c r="H159" s="52"/>
      <c r="I159" s="340">
        <f t="shared" si="5"/>
        <v>0</v>
      </c>
      <c r="J159" s="335"/>
      <c r="K159" s="335"/>
      <c r="L159" s="335"/>
      <c r="M159" s="335"/>
      <c r="N159" s="335"/>
    </row>
    <row r="160" spans="1:14" ht="15" thickTop="1" thickBot="1">
      <c r="A160" s="335"/>
      <c r="B160" s="359" t="s">
        <v>1061</v>
      </c>
      <c r="C160" s="360"/>
      <c r="D160" s="360"/>
      <c r="E160" s="360"/>
      <c r="F160" s="361"/>
      <c r="G160" s="52"/>
      <c r="H160" s="52"/>
      <c r="I160" s="340">
        <f t="shared" si="5"/>
        <v>0</v>
      </c>
      <c r="J160" s="335"/>
      <c r="K160" s="335"/>
      <c r="L160" s="335"/>
      <c r="M160" s="335"/>
      <c r="N160" s="335"/>
    </row>
    <row r="161" spans="1:14" ht="15" thickTop="1" thickBot="1">
      <c r="A161" s="335"/>
      <c r="B161" s="356" t="s">
        <v>1047</v>
      </c>
      <c r="C161" s="357"/>
      <c r="D161" s="357"/>
      <c r="E161" s="357"/>
      <c r="F161" s="358"/>
      <c r="G161" s="52"/>
      <c r="H161" s="52"/>
      <c r="I161" s="340">
        <f t="shared" si="5"/>
        <v>0</v>
      </c>
      <c r="J161" s="335"/>
      <c r="K161" s="335"/>
      <c r="L161" s="335"/>
      <c r="M161" s="335"/>
      <c r="N161" s="335"/>
    </row>
    <row r="162" spans="1:14" ht="15" thickTop="1" thickBot="1">
      <c r="A162" s="335"/>
      <c r="B162" s="356" t="s">
        <v>1060</v>
      </c>
      <c r="C162" s="357"/>
      <c r="D162" s="357"/>
      <c r="E162" s="357"/>
      <c r="F162" s="358"/>
      <c r="G162" s="52"/>
      <c r="H162" s="52"/>
      <c r="I162" s="340">
        <f t="shared" si="5"/>
        <v>0</v>
      </c>
      <c r="J162" s="335"/>
      <c r="K162" s="335"/>
      <c r="L162" s="335"/>
      <c r="M162" s="335"/>
      <c r="N162" s="335"/>
    </row>
    <row r="163" spans="1:14" ht="15" thickTop="1" thickBot="1">
      <c r="A163" s="335"/>
      <c r="B163" s="356" t="s">
        <v>1058</v>
      </c>
      <c r="C163" s="357"/>
      <c r="D163" s="357"/>
      <c r="E163" s="357"/>
      <c r="F163" s="358"/>
      <c r="G163" s="52"/>
      <c r="H163" s="52"/>
      <c r="I163" s="340">
        <f t="shared" si="5"/>
        <v>0</v>
      </c>
      <c r="J163" s="335"/>
      <c r="K163" s="335"/>
      <c r="L163" s="335"/>
      <c r="M163" s="335"/>
      <c r="N163" s="335"/>
    </row>
    <row r="164" spans="1:14" ht="15" thickTop="1" thickBot="1">
      <c r="A164" s="335"/>
      <c r="B164" s="356" t="s">
        <v>1059</v>
      </c>
      <c r="C164" s="357"/>
      <c r="D164" s="357"/>
      <c r="E164" s="357"/>
      <c r="F164" s="358"/>
      <c r="G164" s="52"/>
      <c r="H164" s="52"/>
      <c r="I164" s="340">
        <f t="shared" si="5"/>
        <v>0</v>
      </c>
      <c r="J164" s="335"/>
      <c r="K164" s="335"/>
      <c r="L164" s="335"/>
      <c r="M164" s="335"/>
      <c r="N164" s="335"/>
    </row>
    <row r="165" spans="1:14" ht="15" thickTop="1" thickBot="1">
      <c r="A165" s="335"/>
      <c r="B165" s="990" t="s">
        <v>393</v>
      </c>
      <c r="C165" s="990"/>
      <c r="D165" s="964"/>
      <c r="E165" s="964"/>
      <c r="F165" s="964"/>
      <c r="G165" s="52"/>
      <c r="H165" s="52"/>
      <c r="I165" s="340">
        <f t="shared" si="5"/>
        <v>0</v>
      </c>
      <c r="J165" s="335"/>
      <c r="K165" s="335"/>
      <c r="L165" s="335"/>
      <c r="M165" s="335"/>
      <c r="N165" s="335"/>
    </row>
    <row r="166" spans="1:14" ht="15" thickTop="1" thickBot="1">
      <c r="A166" s="335"/>
      <c r="B166" s="990"/>
      <c r="C166" s="990"/>
      <c r="D166" s="964"/>
      <c r="E166" s="964"/>
      <c r="F166" s="964"/>
      <c r="G166" s="52"/>
      <c r="H166" s="52"/>
      <c r="I166" s="340">
        <f t="shared" si="5"/>
        <v>0</v>
      </c>
      <c r="J166" s="335"/>
      <c r="K166" s="335"/>
      <c r="L166" s="335"/>
      <c r="M166" s="335"/>
      <c r="N166" s="335"/>
    </row>
    <row r="167" spans="1:14" ht="15" thickTop="1" thickBot="1">
      <c r="A167" s="335"/>
      <c r="B167" s="990"/>
      <c r="C167" s="990"/>
      <c r="D167" s="964"/>
      <c r="E167" s="964"/>
      <c r="F167" s="964"/>
      <c r="G167" s="52"/>
      <c r="H167" s="52"/>
      <c r="I167" s="340">
        <f t="shared" si="5"/>
        <v>0</v>
      </c>
      <c r="J167" s="335"/>
      <c r="K167" s="335"/>
      <c r="L167" s="335"/>
      <c r="M167" s="335"/>
      <c r="N167" s="335"/>
    </row>
    <row r="168" spans="1:14" ht="14.25" thickTop="1">
      <c r="A168" s="335"/>
      <c r="B168" s="992" t="s">
        <v>257</v>
      </c>
      <c r="C168" s="992"/>
      <c r="D168" s="992"/>
      <c r="E168" s="992"/>
      <c r="F168" s="992"/>
      <c r="G168" s="340">
        <f>SUM(G157:G167)</f>
        <v>0</v>
      </c>
      <c r="H168" s="340">
        <f>SUM(H157:H167)</f>
        <v>0</v>
      </c>
      <c r="I168" s="340">
        <f>SUM(I157:I167)</f>
        <v>0</v>
      </c>
      <c r="J168" s="335"/>
      <c r="K168" s="335"/>
      <c r="L168" s="335"/>
      <c r="M168" s="335"/>
      <c r="N168" s="335"/>
    </row>
    <row r="169" spans="1:14">
      <c r="A169" s="335"/>
      <c r="B169" s="341"/>
      <c r="C169" s="341"/>
      <c r="D169" s="341"/>
      <c r="E169" s="341"/>
      <c r="F169" s="341"/>
      <c r="G169" s="284"/>
      <c r="H169" s="284"/>
      <c r="I169" s="284"/>
      <c r="J169" s="284"/>
      <c r="K169" s="284"/>
      <c r="L169" s="284"/>
      <c r="M169" s="284"/>
      <c r="N169" s="335"/>
    </row>
    <row r="170" spans="1:14" s="5" customFormat="1">
      <c r="A170" s="344" t="s">
        <v>1540</v>
      </c>
      <c r="B170" s="342"/>
      <c r="C170" s="335"/>
      <c r="D170" s="335"/>
      <c r="E170" s="335"/>
      <c r="F170" s="335"/>
      <c r="G170" s="342"/>
      <c r="H170" s="342"/>
      <c r="I170" s="342"/>
      <c r="J170" s="342"/>
      <c r="K170" s="342"/>
      <c r="L170" s="342"/>
      <c r="M170" s="342"/>
      <c r="N170" s="342"/>
    </row>
    <row r="171" spans="1:14" s="5" customFormat="1">
      <c r="A171" s="335" t="s">
        <v>1292</v>
      </c>
      <c r="B171" s="342"/>
      <c r="C171" s="335"/>
      <c r="D171" s="335"/>
      <c r="E171" s="335"/>
      <c r="F171" s="335"/>
      <c r="G171" s="342"/>
      <c r="H171" s="342"/>
      <c r="I171" s="342"/>
      <c r="J171" s="342"/>
      <c r="K171" s="342"/>
      <c r="L171" s="342"/>
      <c r="M171" s="342"/>
      <c r="N171" s="342"/>
    </row>
    <row r="172" spans="1:14" ht="14.25" thickBot="1">
      <c r="A172" s="335"/>
      <c r="B172" s="1013" t="s">
        <v>742</v>
      </c>
      <c r="C172" s="1013"/>
      <c r="D172" s="1013"/>
      <c r="E172" s="1013"/>
      <c r="F172" s="1013"/>
      <c r="G172" s="281" t="s">
        <v>1251</v>
      </c>
      <c r="H172" s="281" t="s">
        <v>1253</v>
      </c>
      <c r="I172" s="338" t="s">
        <v>284</v>
      </c>
      <c r="J172" s="335"/>
      <c r="K172" s="335"/>
      <c r="L172" s="335"/>
      <c r="M172" s="335"/>
      <c r="N172" s="335"/>
    </row>
    <row r="173" spans="1:14" ht="15" thickTop="1" thickBot="1">
      <c r="A173" s="335"/>
      <c r="B173" s="996" t="s">
        <v>669</v>
      </c>
      <c r="C173" s="996"/>
      <c r="D173" s="996"/>
      <c r="E173" s="996"/>
      <c r="F173" s="996"/>
      <c r="G173" s="52"/>
      <c r="H173" s="52"/>
      <c r="I173" s="340">
        <f>SUM(G173:H173)</f>
        <v>0</v>
      </c>
      <c r="J173" s="335"/>
      <c r="K173" s="335"/>
      <c r="L173" s="335"/>
      <c r="M173" s="335"/>
      <c r="N173" s="335"/>
    </row>
    <row r="174" spans="1:14" ht="15" thickTop="1" thickBot="1">
      <c r="A174" s="335"/>
      <c r="B174" s="991" t="s">
        <v>397</v>
      </c>
      <c r="C174" s="991"/>
      <c r="D174" s="991"/>
      <c r="E174" s="991"/>
      <c r="F174" s="991"/>
      <c r="G174" s="52"/>
      <c r="H174" s="52"/>
      <c r="I174" s="340">
        <f t="shared" ref="I174:I180" si="6">SUM(G174:H174)</f>
        <v>0</v>
      </c>
      <c r="J174" s="335"/>
      <c r="K174" s="335"/>
      <c r="L174" s="335"/>
      <c r="M174" s="335"/>
      <c r="N174" s="335"/>
    </row>
    <row r="175" spans="1:14" ht="15" thickTop="1" thickBot="1">
      <c r="A175" s="335"/>
      <c r="B175" s="991" t="s">
        <v>394</v>
      </c>
      <c r="C175" s="991"/>
      <c r="D175" s="991"/>
      <c r="E175" s="991"/>
      <c r="F175" s="991"/>
      <c r="G175" s="52"/>
      <c r="H175" s="52"/>
      <c r="I175" s="340">
        <f t="shared" si="6"/>
        <v>0</v>
      </c>
      <c r="J175" s="335"/>
      <c r="K175" s="335"/>
      <c r="L175" s="335"/>
      <c r="M175" s="335"/>
      <c r="N175" s="335"/>
    </row>
    <row r="176" spans="1:14" ht="15" thickTop="1" thickBot="1">
      <c r="A176" s="335"/>
      <c r="B176" s="991" t="s">
        <v>395</v>
      </c>
      <c r="C176" s="991"/>
      <c r="D176" s="991"/>
      <c r="E176" s="991"/>
      <c r="F176" s="991"/>
      <c r="G176" s="52"/>
      <c r="H176" s="52"/>
      <c r="I176" s="340">
        <f t="shared" si="6"/>
        <v>0</v>
      </c>
      <c r="J176" s="335"/>
      <c r="K176" s="335"/>
      <c r="L176" s="335"/>
      <c r="M176" s="335"/>
      <c r="N176" s="335"/>
    </row>
    <row r="177" spans="1:14" ht="15" thickTop="1" thickBot="1">
      <c r="A177" s="335"/>
      <c r="B177" s="991" t="s">
        <v>396</v>
      </c>
      <c r="C177" s="991"/>
      <c r="D177" s="991"/>
      <c r="E177" s="991"/>
      <c r="F177" s="991"/>
      <c r="G177" s="52"/>
      <c r="H177" s="52"/>
      <c r="I177" s="340">
        <f t="shared" si="6"/>
        <v>0</v>
      </c>
      <c r="J177" s="335"/>
      <c r="K177" s="335"/>
      <c r="L177" s="335"/>
      <c r="M177" s="335"/>
      <c r="N177" s="335"/>
    </row>
    <row r="178" spans="1:14" ht="15" thickTop="1" thickBot="1">
      <c r="A178" s="335"/>
      <c r="B178" s="990" t="s">
        <v>365</v>
      </c>
      <c r="C178" s="990"/>
      <c r="D178" s="964"/>
      <c r="E178" s="964"/>
      <c r="F178" s="964"/>
      <c r="G178" s="52"/>
      <c r="H178" s="52"/>
      <c r="I178" s="340">
        <f t="shared" si="6"/>
        <v>0</v>
      </c>
      <c r="J178" s="335"/>
      <c r="K178" s="335"/>
      <c r="L178" s="335"/>
      <c r="M178" s="335"/>
      <c r="N178" s="335"/>
    </row>
    <row r="179" spans="1:14" ht="15" thickTop="1" thickBot="1">
      <c r="A179" s="335"/>
      <c r="B179" s="990"/>
      <c r="C179" s="990"/>
      <c r="D179" s="964"/>
      <c r="E179" s="964"/>
      <c r="F179" s="964"/>
      <c r="G179" s="52"/>
      <c r="H179" s="52"/>
      <c r="I179" s="340">
        <f t="shared" si="6"/>
        <v>0</v>
      </c>
      <c r="J179" s="335"/>
      <c r="K179" s="335"/>
      <c r="L179" s="335"/>
      <c r="M179" s="335"/>
      <c r="N179" s="335"/>
    </row>
    <row r="180" spans="1:14" ht="15" thickTop="1" thickBot="1">
      <c r="A180" s="335"/>
      <c r="B180" s="990"/>
      <c r="C180" s="990"/>
      <c r="D180" s="964"/>
      <c r="E180" s="964"/>
      <c r="F180" s="964"/>
      <c r="G180" s="52"/>
      <c r="H180" s="52"/>
      <c r="I180" s="340">
        <f t="shared" si="6"/>
        <v>0</v>
      </c>
      <c r="J180" s="335"/>
      <c r="K180" s="335"/>
      <c r="L180" s="335"/>
      <c r="M180" s="335"/>
      <c r="N180" s="335"/>
    </row>
    <row r="181" spans="1:14" ht="14.25" thickTop="1">
      <c r="A181" s="335"/>
      <c r="B181" s="992" t="s">
        <v>366</v>
      </c>
      <c r="C181" s="992"/>
      <c r="D181" s="992"/>
      <c r="E181" s="992"/>
      <c r="F181" s="992"/>
      <c r="G181" s="340">
        <f>SUM(G173:G180)</f>
        <v>0</v>
      </c>
      <c r="H181" s="340">
        <f>SUM(H173:H180)</f>
        <v>0</v>
      </c>
      <c r="I181" s="340">
        <f>SUM(I173:I180)</f>
        <v>0</v>
      </c>
      <c r="J181" s="335"/>
      <c r="K181" s="335"/>
      <c r="L181" s="335"/>
      <c r="M181" s="335"/>
      <c r="N181" s="335"/>
    </row>
    <row r="182" spans="1:14">
      <c r="A182" s="335"/>
      <c r="B182" s="341"/>
      <c r="C182" s="341"/>
      <c r="D182" s="341"/>
      <c r="E182" s="341"/>
      <c r="F182" s="341"/>
      <c r="G182" s="340"/>
      <c r="H182" s="340"/>
      <c r="I182" s="284"/>
      <c r="J182" s="284"/>
      <c r="K182" s="284"/>
      <c r="L182" s="284"/>
      <c r="M182" s="284"/>
      <c r="N182" s="335"/>
    </row>
    <row r="183" spans="1:14" s="5" customFormat="1" ht="12.75" customHeight="1">
      <c r="A183" s="362" t="s">
        <v>1293</v>
      </c>
      <c r="B183" s="342"/>
      <c r="C183" s="342"/>
      <c r="D183" s="342"/>
      <c r="E183" s="342"/>
      <c r="F183" s="342"/>
      <c r="G183" s="342"/>
      <c r="H183" s="342"/>
      <c r="I183" s="342"/>
      <c r="J183" s="342"/>
      <c r="K183" s="342"/>
      <c r="L183" s="342"/>
      <c r="M183" s="342"/>
      <c r="N183" s="342"/>
    </row>
    <row r="184" spans="1:14" s="5" customFormat="1" ht="12" customHeight="1">
      <c r="A184" s="342"/>
      <c r="B184" s="342"/>
      <c r="C184" s="342"/>
      <c r="D184" s="342"/>
      <c r="E184" s="342"/>
      <c r="F184" s="342"/>
      <c r="G184" s="342"/>
      <c r="H184" s="342"/>
      <c r="I184" s="342"/>
      <c r="J184" s="342"/>
      <c r="K184" s="342"/>
      <c r="L184" s="342"/>
      <c r="M184" s="342"/>
      <c r="N184" s="342"/>
    </row>
    <row r="185" spans="1:14" s="5" customFormat="1">
      <c r="A185" s="342"/>
      <c r="B185" s="363" t="s">
        <v>518</v>
      </c>
      <c r="C185" s="342"/>
      <c r="D185" s="342"/>
      <c r="E185" s="342"/>
      <c r="F185" s="342"/>
      <c r="G185" s="342"/>
      <c r="H185" s="342"/>
      <c r="I185" s="342"/>
      <c r="J185" s="342"/>
      <c r="K185" s="342"/>
      <c r="L185" s="342"/>
      <c r="M185" s="342"/>
      <c r="N185" s="342"/>
    </row>
    <row r="186" spans="1:14" s="5" customFormat="1" ht="10.15" customHeight="1">
      <c r="A186" s="342"/>
      <c r="B186" s="363"/>
      <c r="C186" s="342"/>
      <c r="D186" s="342"/>
      <c r="E186" s="342"/>
      <c r="F186" s="342"/>
      <c r="G186" s="342"/>
      <c r="H186" s="342"/>
      <c r="I186" s="342"/>
      <c r="J186" s="342"/>
      <c r="K186" s="342"/>
      <c r="L186" s="342"/>
      <c r="M186" s="342"/>
      <c r="N186" s="342"/>
    </row>
    <row r="187" spans="1:14" s="5" customFormat="1">
      <c r="A187" s="342"/>
      <c r="B187" s="364" t="s">
        <v>383</v>
      </c>
      <c r="C187" s="365"/>
      <c r="D187" s="365"/>
      <c r="E187" s="365"/>
      <c r="F187" s="365"/>
      <c r="G187" s="365"/>
      <c r="H187" s="365"/>
      <c r="I187" s="365"/>
      <c r="J187" s="365"/>
      <c r="K187" s="365"/>
      <c r="L187" s="366"/>
      <c r="M187" s="342"/>
      <c r="N187" s="342"/>
    </row>
    <row r="188" spans="1:14" s="5" customFormat="1" ht="10.15" customHeight="1">
      <c r="A188" s="342"/>
      <c r="B188" s="367"/>
      <c r="C188" s="368"/>
      <c r="D188" s="368"/>
      <c r="E188" s="368"/>
      <c r="F188" s="231" t="s">
        <v>1536</v>
      </c>
      <c r="G188" s="368"/>
      <c r="H188" s="368"/>
      <c r="I188" s="368"/>
      <c r="J188" s="368"/>
      <c r="K188" s="368"/>
      <c r="L188" s="369"/>
      <c r="M188" s="342"/>
      <c r="N188" s="342"/>
    </row>
    <row r="189" spans="1:14" s="5" customFormat="1">
      <c r="A189" s="342"/>
      <c r="B189" s="370"/>
      <c r="C189" s="342"/>
      <c r="D189" s="342"/>
      <c r="E189" s="371" t="s">
        <v>858</v>
      </c>
      <c r="F189" s="163"/>
      <c r="G189" s="377" t="s">
        <v>863</v>
      </c>
      <c r="H189" s="363"/>
      <c r="I189" s="342"/>
      <c r="J189" s="342"/>
      <c r="K189" s="342"/>
      <c r="L189" s="378"/>
      <c r="M189" s="342"/>
      <c r="N189" s="342"/>
    </row>
    <row r="190" spans="1:14" s="5" customFormat="1">
      <c r="A190" s="342"/>
      <c r="B190" s="370"/>
      <c r="C190" s="341"/>
      <c r="D190" s="342"/>
      <c r="E190" s="372"/>
      <c r="F190" s="163"/>
      <c r="G190" s="377" t="s">
        <v>864</v>
      </c>
      <c r="H190" s="363"/>
      <c r="I190" s="335"/>
      <c r="J190" s="342"/>
      <c r="K190" s="335"/>
      <c r="L190" s="378"/>
      <c r="M190" s="342"/>
      <c r="N190" s="342"/>
    </row>
    <row r="191" spans="1:14" s="5" customFormat="1">
      <c r="A191" s="342"/>
      <c r="B191" s="370"/>
      <c r="C191" s="341"/>
      <c r="D191" s="342"/>
      <c r="E191" s="372"/>
      <c r="F191" s="163"/>
      <c r="G191" s="377" t="s">
        <v>865</v>
      </c>
      <c r="H191" s="363"/>
      <c r="I191" s="335"/>
      <c r="J191" s="342"/>
      <c r="K191" s="335"/>
      <c r="L191" s="378"/>
      <c r="M191" s="342"/>
      <c r="N191" s="342"/>
    </row>
    <row r="192" spans="1:14" s="5" customFormat="1">
      <c r="A192" s="342"/>
      <c r="B192" s="370"/>
      <c r="C192" s="341"/>
      <c r="D192" s="342"/>
      <c r="E192" s="372"/>
      <c r="F192" s="163"/>
      <c r="G192" s="377" t="s">
        <v>866</v>
      </c>
      <c r="H192" s="363"/>
      <c r="I192" s="335"/>
      <c r="J192" s="342"/>
      <c r="K192" s="335"/>
      <c r="L192" s="378"/>
      <c r="M192" s="342"/>
      <c r="N192" s="342"/>
    </row>
    <row r="193" spans="1:14" s="5" customFormat="1">
      <c r="A193" s="342"/>
      <c r="B193" s="370"/>
      <c r="C193" s="342"/>
      <c r="D193" s="342"/>
      <c r="E193" s="372"/>
      <c r="F193" s="163"/>
      <c r="G193" s="377" t="s">
        <v>867</v>
      </c>
      <c r="H193" s="363"/>
      <c r="I193" s="342"/>
      <c r="J193" s="342"/>
      <c r="K193" s="342"/>
      <c r="L193" s="378"/>
      <c r="M193" s="342"/>
      <c r="N193" s="342"/>
    </row>
    <row r="194" spans="1:14" s="5" customFormat="1">
      <c r="A194" s="342"/>
      <c r="B194" s="370"/>
      <c r="C194" s="342"/>
      <c r="D194" s="342"/>
      <c r="E194" s="372"/>
      <c r="F194" s="163"/>
      <c r="G194" s="377" t="s">
        <v>868</v>
      </c>
      <c r="H194" s="379"/>
      <c r="I194" s="342"/>
      <c r="J194" s="342"/>
      <c r="K194" s="342"/>
      <c r="L194" s="378"/>
      <c r="M194" s="342"/>
      <c r="N194" s="342"/>
    </row>
    <row r="195" spans="1:14" s="5" customFormat="1">
      <c r="A195" s="342"/>
      <c r="B195" s="370"/>
      <c r="C195" s="342"/>
      <c r="D195" s="342"/>
      <c r="E195" s="372"/>
      <c r="F195" s="386"/>
      <c r="G195" s="377"/>
      <c r="H195" s="379"/>
      <c r="I195" s="342"/>
      <c r="J195" s="342"/>
      <c r="K195" s="342"/>
      <c r="L195" s="378"/>
      <c r="M195" s="342"/>
      <c r="N195" s="342"/>
    </row>
    <row r="196" spans="1:14" s="5" customFormat="1">
      <c r="A196" s="342"/>
      <c r="B196" s="370"/>
      <c r="C196" s="342"/>
      <c r="D196" s="342"/>
      <c r="E196" s="371" t="s">
        <v>859</v>
      </c>
      <c r="F196" s="163"/>
      <c r="G196" s="363" t="s">
        <v>1098</v>
      </c>
      <c r="H196" s="379"/>
      <c r="I196" s="342"/>
      <c r="J196" s="342"/>
      <c r="K196" s="342"/>
      <c r="L196" s="378"/>
      <c r="M196" s="342"/>
      <c r="N196" s="342"/>
    </row>
    <row r="197" spans="1:14" s="5" customFormat="1">
      <c r="A197" s="342"/>
      <c r="B197" s="370"/>
      <c r="C197" s="342"/>
      <c r="D197" s="342"/>
      <c r="E197" s="371"/>
      <c r="F197" s="163"/>
      <c r="G197" s="380" t="s">
        <v>869</v>
      </c>
      <c r="H197" s="363"/>
      <c r="I197" s="342"/>
      <c r="J197" s="342"/>
      <c r="K197" s="342"/>
      <c r="L197" s="378"/>
      <c r="M197" s="342"/>
      <c r="N197" s="342"/>
    </row>
    <row r="198" spans="1:14" s="5" customFormat="1">
      <c r="A198" s="342"/>
      <c r="B198" s="370"/>
      <c r="C198" s="342"/>
      <c r="D198" s="342"/>
      <c r="E198" s="372"/>
      <c r="F198" s="163"/>
      <c r="G198" s="380" t="s">
        <v>870</v>
      </c>
      <c r="H198" s="381"/>
      <c r="I198" s="342"/>
      <c r="J198" s="335"/>
      <c r="K198" s="342"/>
      <c r="L198" s="378"/>
      <c r="M198" s="342"/>
      <c r="N198" s="342"/>
    </row>
    <row r="199" spans="1:14" s="5" customFormat="1">
      <c r="A199" s="342"/>
      <c r="B199" s="370"/>
      <c r="C199" s="342"/>
      <c r="D199" s="342"/>
      <c r="E199" s="372"/>
      <c r="F199" s="163"/>
      <c r="G199" s="380" t="s">
        <v>871</v>
      </c>
      <c r="H199" s="381"/>
      <c r="I199" s="342"/>
      <c r="J199" s="335"/>
      <c r="K199" s="342"/>
      <c r="L199" s="378"/>
      <c r="M199" s="342"/>
      <c r="N199" s="342"/>
    </row>
    <row r="200" spans="1:14" s="5" customFormat="1">
      <c r="A200" s="342"/>
      <c r="B200" s="370"/>
      <c r="C200" s="342"/>
      <c r="D200" s="342"/>
      <c r="E200" s="372"/>
      <c r="F200" s="379"/>
      <c r="G200" s="363"/>
      <c r="H200" s="363"/>
      <c r="I200" s="342"/>
      <c r="J200" s="342"/>
      <c r="K200" s="342"/>
      <c r="L200" s="378"/>
      <c r="M200" s="342"/>
      <c r="N200" s="342"/>
    </row>
    <row r="201" spans="1:14" s="5" customFormat="1">
      <c r="A201" s="342"/>
      <c r="B201" s="373"/>
      <c r="C201" s="335"/>
      <c r="D201" s="335"/>
      <c r="E201" s="371" t="s">
        <v>860</v>
      </c>
      <c r="F201" s="163"/>
      <c r="G201" s="382" t="s">
        <v>872</v>
      </c>
      <c r="H201" s="381"/>
      <c r="I201" s="335"/>
      <c r="J201" s="335"/>
      <c r="K201" s="335"/>
      <c r="L201" s="383"/>
      <c r="M201" s="342"/>
      <c r="N201" s="342"/>
    </row>
    <row r="202" spans="1:14" s="5" customFormat="1">
      <c r="A202" s="342"/>
      <c r="B202" s="373"/>
      <c r="C202" s="335"/>
      <c r="D202" s="335"/>
      <c r="E202" s="372"/>
      <c r="F202" s="163"/>
      <c r="G202" s="382" t="s">
        <v>873</v>
      </c>
      <c r="H202" s="381"/>
      <c r="I202" s="335"/>
      <c r="J202" s="335"/>
      <c r="K202" s="335"/>
      <c r="L202" s="383"/>
      <c r="M202" s="342"/>
      <c r="N202" s="342"/>
    </row>
    <row r="203" spans="1:14" s="5" customFormat="1">
      <c r="A203" s="342"/>
      <c r="B203" s="373"/>
      <c r="C203" s="335"/>
      <c r="D203" s="335"/>
      <c r="E203" s="372"/>
      <c r="F203" s="163"/>
      <c r="G203" s="382" t="s">
        <v>1063</v>
      </c>
      <c r="H203" s="381"/>
      <c r="I203" s="335"/>
      <c r="J203" s="335"/>
      <c r="K203" s="335"/>
      <c r="L203" s="383"/>
      <c r="M203" s="342"/>
      <c r="N203" s="342"/>
    </row>
    <row r="204" spans="1:14" s="5" customFormat="1">
      <c r="A204" s="342"/>
      <c r="B204" s="373"/>
      <c r="C204" s="335"/>
      <c r="D204" s="335"/>
      <c r="E204" s="372"/>
      <c r="F204" s="163"/>
      <c r="G204" s="382" t="s">
        <v>1065</v>
      </c>
      <c r="H204" s="381"/>
      <c r="I204" s="335"/>
      <c r="J204" s="335"/>
      <c r="K204" s="335"/>
      <c r="L204" s="383"/>
      <c r="M204" s="342"/>
      <c r="N204" s="342"/>
    </row>
    <row r="205" spans="1:14" s="5" customFormat="1">
      <c r="A205" s="342"/>
      <c r="B205" s="373"/>
      <c r="C205" s="335"/>
      <c r="D205" s="335"/>
      <c r="E205" s="372"/>
      <c r="F205" s="379"/>
      <c r="G205" s="381"/>
      <c r="H205" s="381"/>
      <c r="I205" s="335"/>
      <c r="J205" s="335"/>
      <c r="K205" s="335"/>
      <c r="L205" s="383"/>
      <c r="M205" s="342"/>
      <c r="N205" s="342"/>
    </row>
    <row r="206" spans="1:14" s="5" customFormat="1">
      <c r="A206" s="342"/>
      <c r="B206" s="373"/>
      <c r="C206" s="335"/>
      <c r="D206" s="335"/>
      <c r="E206" s="374" t="s">
        <v>861</v>
      </c>
      <c r="F206" s="163"/>
      <c r="G206" s="382" t="s">
        <v>862</v>
      </c>
      <c r="H206" s="381"/>
      <c r="I206" s="335"/>
      <c r="J206" s="335"/>
      <c r="K206" s="335"/>
      <c r="L206" s="383"/>
      <c r="M206" s="342"/>
      <c r="N206" s="342"/>
    </row>
    <row r="207" spans="1:14" s="5" customFormat="1">
      <c r="A207" s="342"/>
      <c r="B207" s="375"/>
      <c r="C207" s="376"/>
      <c r="D207" s="376"/>
      <c r="E207" s="376"/>
      <c r="F207" s="376"/>
      <c r="G207" s="376"/>
      <c r="H207" s="376"/>
      <c r="I207" s="376"/>
      <c r="J207" s="376"/>
      <c r="K207" s="376"/>
      <c r="L207" s="384"/>
      <c r="M207" s="342"/>
      <c r="N207" s="342"/>
    </row>
    <row r="208" spans="1:14" s="5" customFormat="1">
      <c r="A208" s="342"/>
      <c r="B208" s="342"/>
      <c r="C208" s="342"/>
      <c r="D208" s="342"/>
      <c r="E208" s="342"/>
      <c r="F208" s="342"/>
      <c r="G208" s="342"/>
      <c r="H208" s="342"/>
      <c r="I208" s="342"/>
      <c r="J208" s="342"/>
      <c r="K208" s="342"/>
      <c r="L208" s="342"/>
      <c r="M208" s="342"/>
      <c r="N208" s="342"/>
    </row>
    <row r="209" spans="1:14" s="5" customFormat="1">
      <c r="A209" s="342"/>
      <c r="B209" s="385" t="s">
        <v>398</v>
      </c>
      <c r="C209" s="365"/>
      <c r="D209" s="365"/>
      <c r="E209" s="365"/>
      <c r="F209" s="365"/>
      <c r="G209" s="365"/>
      <c r="H209" s="365"/>
      <c r="I209" s="365"/>
      <c r="J209" s="365"/>
      <c r="K209" s="365"/>
      <c r="L209" s="366"/>
      <c r="M209" s="342"/>
      <c r="N209" s="342"/>
    </row>
    <row r="210" spans="1:14" s="5" customFormat="1" ht="10.15" customHeight="1">
      <c r="A210" s="342"/>
      <c r="B210" s="367"/>
      <c r="C210" s="368"/>
      <c r="D210" s="368"/>
      <c r="E210" s="368"/>
      <c r="F210" s="231" t="s">
        <v>1536</v>
      </c>
      <c r="G210" s="368"/>
      <c r="H210" s="368"/>
      <c r="I210" s="368"/>
      <c r="J210" s="368"/>
      <c r="K210" s="368"/>
      <c r="L210" s="369"/>
      <c r="M210" s="342"/>
      <c r="N210" s="342"/>
    </row>
    <row r="211" spans="1:14" s="5" customFormat="1">
      <c r="A211" s="342"/>
      <c r="B211" s="370"/>
      <c r="C211" s="342"/>
      <c r="D211" s="342"/>
      <c r="E211" s="371" t="s">
        <v>858</v>
      </c>
      <c r="F211" s="163"/>
      <c r="G211" s="377" t="s">
        <v>863</v>
      </c>
      <c r="H211" s="363"/>
      <c r="I211" s="342"/>
      <c r="J211" s="342"/>
      <c r="K211" s="342"/>
      <c r="L211" s="378"/>
      <c r="M211" s="342"/>
      <c r="N211" s="342"/>
    </row>
    <row r="212" spans="1:14" s="5" customFormat="1">
      <c r="A212" s="342"/>
      <c r="B212" s="370"/>
      <c r="C212" s="341"/>
      <c r="D212" s="342"/>
      <c r="E212" s="372"/>
      <c r="F212" s="163"/>
      <c r="G212" s="377" t="s">
        <v>864</v>
      </c>
      <c r="H212" s="363"/>
      <c r="I212" s="335"/>
      <c r="J212" s="342"/>
      <c r="K212" s="335"/>
      <c r="L212" s="378"/>
      <c r="M212" s="342"/>
      <c r="N212" s="342"/>
    </row>
    <row r="213" spans="1:14" s="5" customFormat="1">
      <c r="A213" s="342"/>
      <c r="B213" s="370"/>
      <c r="C213" s="341"/>
      <c r="D213" s="342"/>
      <c r="E213" s="372"/>
      <c r="F213" s="163"/>
      <c r="G213" s="377" t="s">
        <v>865</v>
      </c>
      <c r="H213" s="363"/>
      <c r="I213" s="335"/>
      <c r="J213" s="342"/>
      <c r="K213" s="335"/>
      <c r="L213" s="378"/>
      <c r="M213" s="342"/>
      <c r="N213" s="342"/>
    </row>
    <row r="214" spans="1:14" s="5" customFormat="1">
      <c r="A214" s="342"/>
      <c r="B214" s="370"/>
      <c r="C214" s="341"/>
      <c r="D214" s="342"/>
      <c r="E214" s="372"/>
      <c r="F214" s="163"/>
      <c r="G214" s="377" t="s">
        <v>866</v>
      </c>
      <c r="H214" s="363"/>
      <c r="I214" s="335"/>
      <c r="J214" s="342"/>
      <c r="K214" s="335"/>
      <c r="L214" s="378"/>
      <c r="M214" s="342"/>
      <c r="N214" s="342"/>
    </row>
    <row r="215" spans="1:14" s="5" customFormat="1">
      <c r="A215" s="342"/>
      <c r="B215" s="370"/>
      <c r="C215" s="342"/>
      <c r="D215" s="342"/>
      <c r="E215" s="372"/>
      <c r="F215" s="163"/>
      <c r="G215" s="377" t="s">
        <v>867</v>
      </c>
      <c r="H215" s="363"/>
      <c r="I215" s="342"/>
      <c r="J215" s="342"/>
      <c r="K215" s="342"/>
      <c r="L215" s="378"/>
      <c r="M215" s="342"/>
      <c r="N215" s="342"/>
    </row>
    <row r="216" spans="1:14" s="5" customFormat="1">
      <c r="A216" s="342"/>
      <c r="B216" s="370"/>
      <c r="C216" s="342"/>
      <c r="D216" s="342"/>
      <c r="E216" s="372"/>
      <c r="F216" s="163"/>
      <c r="G216" s="377" t="s">
        <v>868</v>
      </c>
      <c r="H216" s="379"/>
      <c r="I216" s="342"/>
      <c r="J216" s="342"/>
      <c r="K216" s="342"/>
      <c r="L216" s="378"/>
      <c r="M216" s="342"/>
      <c r="N216" s="342"/>
    </row>
    <row r="217" spans="1:14" s="5" customFormat="1">
      <c r="A217" s="342"/>
      <c r="B217" s="370"/>
      <c r="C217" s="342"/>
      <c r="D217" s="342"/>
      <c r="E217" s="372"/>
      <c r="F217" s="386"/>
      <c r="G217" s="377"/>
      <c r="H217" s="379"/>
      <c r="I217" s="342"/>
      <c r="J217" s="342"/>
      <c r="K217" s="342"/>
      <c r="L217" s="378"/>
      <c r="M217" s="342"/>
      <c r="N217" s="342"/>
    </row>
    <row r="218" spans="1:14" s="5" customFormat="1">
      <c r="A218" s="342"/>
      <c r="B218" s="370"/>
      <c r="C218" s="342"/>
      <c r="D218" s="342"/>
      <c r="E218" s="371" t="s">
        <v>859</v>
      </c>
      <c r="F218" s="163"/>
      <c r="G218" s="363" t="s">
        <v>1098</v>
      </c>
      <c r="H218" s="379"/>
      <c r="I218" s="342"/>
      <c r="J218" s="342"/>
      <c r="K218" s="342"/>
      <c r="L218" s="378"/>
      <c r="M218" s="342"/>
      <c r="N218" s="342"/>
    </row>
    <row r="219" spans="1:14" s="5" customFormat="1">
      <c r="A219" s="342"/>
      <c r="B219" s="370"/>
      <c r="C219" s="342"/>
      <c r="D219" s="342"/>
      <c r="E219" s="371"/>
      <c r="F219" s="163"/>
      <c r="G219" s="380" t="s">
        <v>869</v>
      </c>
      <c r="H219" s="363"/>
      <c r="I219" s="342"/>
      <c r="J219" s="342"/>
      <c r="K219" s="342"/>
      <c r="L219" s="378"/>
      <c r="M219" s="342"/>
      <c r="N219" s="342"/>
    </row>
    <row r="220" spans="1:14" s="5" customFormat="1">
      <c r="A220" s="342"/>
      <c r="B220" s="370"/>
      <c r="C220" s="342"/>
      <c r="D220" s="342"/>
      <c r="E220" s="372"/>
      <c r="F220" s="163"/>
      <c r="G220" s="380" t="s">
        <v>870</v>
      </c>
      <c r="H220" s="381"/>
      <c r="I220" s="342"/>
      <c r="J220" s="335"/>
      <c r="K220" s="342"/>
      <c r="L220" s="378"/>
      <c r="M220" s="342"/>
      <c r="N220" s="342"/>
    </row>
    <row r="221" spans="1:14" s="5" customFormat="1">
      <c r="A221" s="342"/>
      <c r="B221" s="370"/>
      <c r="C221" s="342"/>
      <c r="D221" s="342"/>
      <c r="E221" s="372"/>
      <c r="F221" s="163"/>
      <c r="G221" s="380" t="s">
        <v>871</v>
      </c>
      <c r="H221" s="381"/>
      <c r="I221" s="342"/>
      <c r="J221" s="335"/>
      <c r="K221" s="342"/>
      <c r="L221" s="378"/>
      <c r="M221" s="342"/>
      <c r="N221" s="342"/>
    </row>
    <row r="222" spans="1:14" s="5" customFormat="1">
      <c r="A222" s="342"/>
      <c r="B222" s="370"/>
      <c r="C222" s="342"/>
      <c r="D222" s="342"/>
      <c r="E222" s="372"/>
      <c r="F222" s="379"/>
      <c r="G222" s="363"/>
      <c r="H222" s="363"/>
      <c r="I222" s="342"/>
      <c r="J222" s="342"/>
      <c r="K222" s="342"/>
      <c r="L222" s="378"/>
      <c r="M222" s="342"/>
      <c r="N222" s="342"/>
    </row>
    <row r="223" spans="1:14" s="5" customFormat="1">
      <c r="A223" s="342"/>
      <c r="B223" s="373"/>
      <c r="C223" s="335"/>
      <c r="D223" s="335"/>
      <c r="E223" s="371" t="s">
        <v>860</v>
      </c>
      <c r="F223" s="163"/>
      <c r="G223" s="382" t="s">
        <v>872</v>
      </c>
      <c r="H223" s="381"/>
      <c r="I223" s="335"/>
      <c r="J223" s="335"/>
      <c r="K223" s="335"/>
      <c r="L223" s="383"/>
      <c r="M223" s="342"/>
      <c r="N223" s="342"/>
    </row>
    <row r="224" spans="1:14" s="5" customFormat="1">
      <c r="A224" s="342"/>
      <c r="B224" s="373"/>
      <c r="C224" s="335"/>
      <c r="D224" s="335"/>
      <c r="E224" s="372"/>
      <c r="F224" s="163"/>
      <c r="G224" s="382" t="s">
        <v>873</v>
      </c>
      <c r="H224" s="381"/>
      <c r="I224" s="335"/>
      <c r="J224" s="335"/>
      <c r="K224" s="335"/>
      <c r="L224" s="383"/>
      <c r="M224" s="342"/>
      <c r="N224" s="342"/>
    </row>
    <row r="225" spans="1:14" s="5" customFormat="1">
      <c r="A225" s="342"/>
      <c r="B225" s="373"/>
      <c r="C225" s="335"/>
      <c r="D225" s="335"/>
      <c r="E225" s="372"/>
      <c r="F225" s="163"/>
      <c r="G225" s="382" t="s">
        <v>1063</v>
      </c>
      <c r="H225" s="381"/>
      <c r="I225" s="335"/>
      <c r="J225" s="335"/>
      <c r="K225" s="335"/>
      <c r="L225" s="383"/>
      <c r="M225" s="342"/>
      <c r="N225" s="342"/>
    </row>
    <row r="226" spans="1:14" s="5" customFormat="1">
      <c r="A226" s="342"/>
      <c r="B226" s="373"/>
      <c r="C226" s="335"/>
      <c r="D226" s="335"/>
      <c r="E226" s="372"/>
      <c r="F226" s="163"/>
      <c r="G226" s="382" t="s">
        <v>1065</v>
      </c>
      <c r="H226" s="381"/>
      <c r="I226" s="335"/>
      <c r="J226" s="335"/>
      <c r="K226" s="335"/>
      <c r="L226" s="383"/>
      <c r="M226" s="342"/>
      <c r="N226" s="342"/>
    </row>
    <row r="227" spans="1:14" s="5" customFormat="1">
      <c r="A227" s="342"/>
      <c r="B227" s="373"/>
      <c r="C227" s="335"/>
      <c r="D227" s="335"/>
      <c r="E227" s="372"/>
      <c r="F227" s="379"/>
      <c r="G227" s="381"/>
      <c r="H227" s="381"/>
      <c r="I227" s="335"/>
      <c r="J227" s="335"/>
      <c r="K227" s="335"/>
      <c r="L227" s="383"/>
      <c r="M227" s="342"/>
      <c r="N227" s="342"/>
    </row>
    <row r="228" spans="1:14" s="5" customFormat="1">
      <c r="A228" s="342"/>
      <c r="B228" s="373"/>
      <c r="C228" s="335"/>
      <c r="D228" s="335"/>
      <c r="E228" s="374" t="s">
        <v>861</v>
      </c>
      <c r="F228" s="163"/>
      <c r="G228" s="382" t="s">
        <v>862</v>
      </c>
      <c r="H228" s="381"/>
      <c r="I228" s="335"/>
      <c r="J228" s="335"/>
      <c r="K228" s="335"/>
      <c r="L228" s="383"/>
      <c r="M228" s="342"/>
      <c r="N228" s="342"/>
    </row>
    <row r="229" spans="1:14" s="5" customFormat="1">
      <c r="A229" s="342"/>
      <c r="B229" s="375"/>
      <c r="C229" s="376"/>
      <c r="D229" s="376"/>
      <c r="E229" s="376"/>
      <c r="F229" s="376"/>
      <c r="G229" s="376"/>
      <c r="H229" s="376"/>
      <c r="I229" s="376"/>
      <c r="J229" s="376"/>
      <c r="K229" s="376"/>
      <c r="L229" s="384"/>
      <c r="M229" s="342"/>
      <c r="N229" s="342"/>
    </row>
    <row r="230" spans="1:14" s="5" customFormat="1">
      <c r="A230" s="342"/>
      <c r="B230" s="342"/>
      <c r="C230" s="342"/>
      <c r="D230" s="342"/>
      <c r="E230" s="342"/>
      <c r="F230" s="342"/>
      <c r="G230" s="342"/>
      <c r="H230" s="342"/>
      <c r="I230" s="342"/>
      <c r="J230" s="342"/>
      <c r="K230" s="342"/>
      <c r="L230" s="342"/>
      <c r="M230" s="342"/>
      <c r="N230" s="342"/>
    </row>
    <row r="231" spans="1:14" s="5" customFormat="1">
      <c r="A231" s="342"/>
      <c r="B231" s="385" t="s">
        <v>399</v>
      </c>
      <c r="C231" s="365"/>
      <c r="D231" s="365"/>
      <c r="E231" s="365"/>
      <c r="F231" s="365"/>
      <c r="G231" s="365"/>
      <c r="H231" s="365"/>
      <c r="I231" s="365"/>
      <c r="J231" s="365"/>
      <c r="K231" s="365"/>
      <c r="L231" s="366"/>
      <c r="M231" s="342"/>
      <c r="N231" s="342"/>
    </row>
    <row r="232" spans="1:14" s="5" customFormat="1" ht="10.15" customHeight="1">
      <c r="A232" s="342"/>
      <c r="B232" s="367"/>
      <c r="C232" s="368"/>
      <c r="D232" s="368"/>
      <c r="E232" s="368"/>
      <c r="F232" s="231" t="s">
        <v>1536</v>
      </c>
      <c r="G232" s="368"/>
      <c r="H232" s="368"/>
      <c r="I232" s="368"/>
      <c r="J232" s="368"/>
      <c r="K232" s="368"/>
      <c r="L232" s="369"/>
      <c r="M232" s="342"/>
      <c r="N232" s="342"/>
    </row>
    <row r="233" spans="1:14" s="5" customFormat="1">
      <c r="A233" s="342"/>
      <c r="B233" s="370"/>
      <c r="C233" s="342"/>
      <c r="D233" s="342"/>
      <c r="E233" s="371" t="s">
        <v>858</v>
      </c>
      <c r="F233" s="163"/>
      <c r="G233" s="377" t="s">
        <v>863</v>
      </c>
      <c r="H233" s="363"/>
      <c r="I233" s="342"/>
      <c r="J233" s="342"/>
      <c r="K233" s="342"/>
      <c r="L233" s="378"/>
      <c r="M233" s="342"/>
      <c r="N233" s="342"/>
    </row>
    <row r="234" spans="1:14" s="5" customFormat="1">
      <c r="A234" s="342"/>
      <c r="B234" s="370"/>
      <c r="C234" s="341"/>
      <c r="D234" s="342"/>
      <c r="E234" s="372"/>
      <c r="F234" s="163"/>
      <c r="G234" s="377" t="s">
        <v>864</v>
      </c>
      <c r="H234" s="363"/>
      <c r="I234" s="335"/>
      <c r="J234" s="342"/>
      <c r="K234" s="335"/>
      <c r="L234" s="378"/>
      <c r="M234" s="342"/>
      <c r="N234" s="342"/>
    </row>
    <row r="235" spans="1:14" s="5" customFormat="1">
      <c r="A235" s="342"/>
      <c r="B235" s="370"/>
      <c r="C235" s="341"/>
      <c r="D235" s="342"/>
      <c r="E235" s="372"/>
      <c r="F235" s="163"/>
      <c r="G235" s="377" t="s">
        <v>865</v>
      </c>
      <c r="H235" s="363"/>
      <c r="I235" s="335"/>
      <c r="J235" s="342"/>
      <c r="K235" s="335"/>
      <c r="L235" s="378"/>
      <c r="M235" s="342"/>
      <c r="N235" s="342"/>
    </row>
    <row r="236" spans="1:14" s="5" customFormat="1">
      <c r="A236" s="342"/>
      <c r="B236" s="370"/>
      <c r="C236" s="341"/>
      <c r="D236" s="342"/>
      <c r="E236" s="372"/>
      <c r="F236" s="163"/>
      <c r="G236" s="377" t="s">
        <v>866</v>
      </c>
      <c r="H236" s="363"/>
      <c r="I236" s="335"/>
      <c r="J236" s="342"/>
      <c r="K236" s="335"/>
      <c r="L236" s="378"/>
      <c r="M236" s="342"/>
      <c r="N236" s="342"/>
    </row>
    <row r="237" spans="1:14" s="5" customFormat="1">
      <c r="A237" s="342"/>
      <c r="B237" s="370"/>
      <c r="C237" s="342"/>
      <c r="D237" s="342"/>
      <c r="E237" s="372"/>
      <c r="F237" s="163"/>
      <c r="G237" s="377" t="s">
        <v>867</v>
      </c>
      <c r="H237" s="363"/>
      <c r="I237" s="342"/>
      <c r="J237" s="342"/>
      <c r="K237" s="342"/>
      <c r="L237" s="378"/>
      <c r="M237" s="342"/>
      <c r="N237" s="342"/>
    </row>
    <row r="238" spans="1:14" s="5" customFormat="1">
      <c r="A238" s="342"/>
      <c r="B238" s="370"/>
      <c r="C238" s="342"/>
      <c r="D238" s="342"/>
      <c r="E238" s="372"/>
      <c r="F238" s="163"/>
      <c r="G238" s="377" t="s">
        <v>868</v>
      </c>
      <c r="H238" s="379"/>
      <c r="I238" s="342"/>
      <c r="J238" s="342"/>
      <c r="K238" s="342"/>
      <c r="L238" s="378"/>
      <c r="M238" s="342"/>
      <c r="N238" s="342"/>
    </row>
    <row r="239" spans="1:14" s="5" customFormat="1">
      <c r="A239" s="342"/>
      <c r="B239" s="370"/>
      <c r="C239" s="342"/>
      <c r="D239" s="342"/>
      <c r="E239" s="372"/>
      <c r="F239" s="386"/>
      <c r="G239" s="377"/>
      <c r="H239" s="379"/>
      <c r="I239" s="342"/>
      <c r="J239" s="342"/>
      <c r="K239" s="342"/>
      <c r="L239" s="378"/>
      <c r="M239" s="342"/>
      <c r="N239" s="342"/>
    </row>
    <row r="240" spans="1:14" s="5" customFormat="1">
      <c r="A240" s="342"/>
      <c r="B240" s="370"/>
      <c r="C240" s="342"/>
      <c r="D240" s="342"/>
      <c r="E240" s="371" t="s">
        <v>859</v>
      </c>
      <c r="F240" s="163"/>
      <c r="G240" s="380" t="s">
        <v>1099</v>
      </c>
      <c r="H240" s="379"/>
      <c r="I240" s="342"/>
      <c r="J240" s="342"/>
      <c r="K240" s="342"/>
      <c r="L240" s="378"/>
      <c r="M240" s="342"/>
      <c r="N240" s="342"/>
    </row>
    <row r="241" spans="1:14" s="5" customFormat="1">
      <c r="A241" s="342"/>
      <c r="B241" s="370"/>
      <c r="C241" s="342"/>
      <c r="D241" s="342"/>
      <c r="E241" s="371"/>
      <c r="F241" s="163"/>
      <c r="G241" s="380" t="s">
        <v>869</v>
      </c>
      <c r="H241" s="363"/>
      <c r="I241" s="342"/>
      <c r="J241" s="342"/>
      <c r="K241" s="342"/>
      <c r="L241" s="378"/>
      <c r="M241" s="342"/>
      <c r="N241" s="342"/>
    </row>
    <row r="242" spans="1:14" s="5" customFormat="1">
      <c r="A242" s="342"/>
      <c r="B242" s="370"/>
      <c r="C242" s="342"/>
      <c r="D242" s="342"/>
      <c r="E242" s="372"/>
      <c r="F242" s="163"/>
      <c r="G242" s="380" t="s">
        <v>870</v>
      </c>
      <c r="H242" s="381"/>
      <c r="I242" s="342"/>
      <c r="J242" s="335"/>
      <c r="K242" s="342"/>
      <c r="L242" s="378"/>
      <c r="M242" s="342"/>
      <c r="N242" s="342"/>
    </row>
    <row r="243" spans="1:14" s="5" customFormat="1">
      <c r="A243" s="342"/>
      <c r="B243" s="370"/>
      <c r="C243" s="342"/>
      <c r="D243" s="342"/>
      <c r="E243" s="372"/>
      <c r="F243" s="163"/>
      <c r="G243" s="380" t="s">
        <v>871</v>
      </c>
      <c r="H243" s="381"/>
      <c r="I243" s="342"/>
      <c r="J243" s="335"/>
      <c r="K243" s="342"/>
      <c r="L243" s="378"/>
      <c r="M243" s="342"/>
      <c r="N243" s="342"/>
    </row>
    <row r="244" spans="1:14" s="5" customFormat="1">
      <c r="A244" s="342"/>
      <c r="B244" s="370"/>
      <c r="C244" s="342"/>
      <c r="D244" s="342"/>
      <c r="E244" s="372"/>
      <c r="F244" s="379"/>
      <c r="G244" s="363"/>
      <c r="H244" s="363"/>
      <c r="I244" s="342"/>
      <c r="J244" s="342"/>
      <c r="K244" s="342"/>
      <c r="L244" s="378"/>
      <c r="M244" s="342"/>
      <c r="N244" s="342"/>
    </row>
    <row r="245" spans="1:14" s="5" customFormat="1">
      <c r="A245" s="342"/>
      <c r="B245" s="373"/>
      <c r="C245" s="335"/>
      <c r="D245" s="335"/>
      <c r="E245" s="371" t="s">
        <v>860</v>
      </c>
      <c r="F245" s="163"/>
      <c r="G245" s="382" t="s">
        <v>872</v>
      </c>
      <c r="H245" s="381"/>
      <c r="I245" s="335"/>
      <c r="J245" s="335"/>
      <c r="K245" s="335"/>
      <c r="L245" s="383"/>
      <c r="M245" s="342"/>
      <c r="N245" s="342"/>
    </row>
    <row r="246" spans="1:14" s="5" customFormat="1">
      <c r="A246" s="342"/>
      <c r="B246" s="373"/>
      <c r="C246" s="335"/>
      <c r="D246" s="335"/>
      <c r="E246" s="372"/>
      <c r="F246" s="163"/>
      <c r="G246" s="382" t="s">
        <v>873</v>
      </c>
      <c r="H246" s="381"/>
      <c r="I246" s="335"/>
      <c r="J246" s="335"/>
      <c r="K246" s="335"/>
      <c r="L246" s="383"/>
      <c r="M246" s="342"/>
      <c r="N246" s="342"/>
    </row>
    <row r="247" spans="1:14" s="5" customFormat="1">
      <c r="A247" s="342"/>
      <c r="B247" s="373"/>
      <c r="C247" s="335"/>
      <c r="D247" s="335"/>
      <c r="E247" s="372"/>
      <c r="F247" s="163"/>
      <c r="G247" s="382" t="s">
        <v>1063</v>
      </c>
      <c r="H247" s="381"/>
      <c r="I247" s="335"/>
      <c r="J247" s="335"/>
      <c r="K247" s="335"/>
      <c r="L247" s="383"/>
      <c r="M247" s="342"/>
      <c r="N247" s="342"/>
    </row>
    <row r="248" spans="1:14" s="5" customFormat="1">
      <c r="A248" s="342"/>
      <c r="B248" s="373"/>
      <c r="C248" s="335"/>
      <c r="D248" s="335"/>
      <c r="E248" s="372"/>
      <c r="F248" s="163"/>
      <c r="G248" s="382" t="s">
        <v>1065</v>
      </c>
      <c r="H248" s="381"/>
      <c r="I248" s="335"/>
      <c r="J248" s="335"/>
      <c r="K248" s="335"/>
      <c r="L248" s="383"/>
      <c r="M248" s="342"/>
      <c r="N248" s="342"/>
    </row>
    <row r="249" spans="1:14" s="5" customFormat="1">
      <c r="A249" s="342"/>
      <c r="B249" s="373"/>
      <c r="C249" s="335"/>
      <c r="D249" s="335"/>
      <c r="E249" s="372"/>
      <c r="F249" s="379"/>
      <c r="G249" s="381"/>
      <c r="H249" s="381"/>
      <c r="I249" s="335"/>
      <c r="J249" s="335"/>
      <c r="K249" s="335"/>
      <c r="L249" s="383"/>
      <c r="M249" s="342"/>
      <c r="N249" s="342"/>
    </row>
    <row r="250" spans="1:14" s="5" customFormat="1">
      <c r="A250" s="342"/>
      <c r="B250" s="373"/>
      <c r="C250" s="335"/>
      <c r="D250" s="335"/>
      <c r="E250" s="374" t="s">
        <v>861</v>
      </c>
      <c r="F250" s="163"/>
      <c r="G250" s="382" t="s">
        <v>862</v>
      </c>
      <c r="H250" s="381"/>
      <c r="I250" s="335"/>
      <c r="J250" s="335"/>
      <c r="K250" s="335"/>
      <c r="L250" s="383"/>
      <c r="M250" s="342"/>
      <c r="N250" s="342"/>
    </row>
    <row r="251" spans="1:14" s="5" customFormat="1">
      <c r="A251" s="342"/>
      <c r="B251" s="375"/>
      <c r="C251" s="376"/>
      <c r="D251" s="376"/>
      <c r="E251" s="376"/>
      <c r="F251" s="376"/>
      <c r="G251" s="376"/>
      <c r="H251" s="376"/>
      <c r="I251" s="376"/>
      <c r="J251" s="376"/>
      <c r="K251" s="376"/>
      <c r="L251" s="384"/>
      <c r="M251" s="342"/>
      <c r="N251" s="342"/>
    </row>
    <row r="252" spans="1:14" s="5" customFormat="1">
      <c r="A252" s="342"/>
      <c r="B252" s="342"/>
      <c r="C252" s="342"/>
      <c r="D252" s="342"/>
      <c r="E252" s="342"/>
      <c r="F252" s="342"/>
      <c r="G252" s="342"/>
      <c r="H252" s="342"/>
      <c r="I252" s="342"/>
      <c r="J252" s="342"/>
      <c r="K252" s="342"/>
      <c r="L252" s="342"/>
      <c r="M252" s="342"/>
      <c r="N252" s="342"/>
    </row>
    <row r="253" spans="1:14" s="5" customFormat="1">
      <c r="A253" s="342"/>
      <c r="B253" s="385" t="s">
        <v>277</v>
      </c>
      <c r="C253" s="387" t="s">
        <v>400</v>
      </c>
      <c r="D253" s="998"/>
      <c r="E253" s="999"/>
      <c r="F253" s="999"/>
      <c r="G253" s="999"/>
      <c r="H253" s="999"/>
      <c r="I253" s="1000"/>
      <c r="J253" s="365" t="s">
        <v>401</v>
      </c>
      <c r="K253" s="365"/>
      <c r="L253" s="366"/>
      <c r="M253" s="342"/>
      <c r="N253" s="342"/>
    </row>
    <row r="254" spans="1:14" s="5" customFormat="1" ht="10.15" customHeight="1">
      <c r="A254" s="342"/>
      <c r="B254" s="367"/>
      <c r="C254" s="368"/>
      <c r="D254" s="368"/>
      <c r="E254" s="368"/>
      <c r="F254" s="231" t="s">
        <v>1536</v>
      </c>
      <c r="G254" s="368"/>
      <c r="H254" s="368"/>
      <c r="I254" s="368"/>
      <c r="J254" s="368"/>
      <c r="K254" s="368"/>
      <c r="L254" s="369"/>
      <c r="M254" s="342"/>
      <c r="N254" s="342"/>
    </row>
    <row r="255" spans="1:14" s="5" customFormat="1">
      <c r="A255" s="342"/>
      <c r="B255" s="370"/>
      <c r="C255" s="342"/>
      <c r="D255" s="342"/>
      <c r="E255" s="371" t="s">
        <v>858</v>
      </c>
      <c r="F255" s="163"/>
      <c r="G255" s="377" t="s">
        <v>863</v>
      </c>
      <c r="H255" s="363"/>
      <c r="I255" s="342"/>
      <c r="J255" s="342"/>
      <c r="K255" s="342"/>
      <c r="L255" s="378"/>
      <c r="M255" s="342"/>
      <c r="N255" s="342"/>
    </row>
    <row r="256" spans="1:14" s="5" customFormat="1">
      <c r="A256" s="342"/>
      <c r="B256" s="370"/>
      <c r="C256" s="341"/>
      <c r="D256" s="342"/>
      <c r="E256" s="372"/>
      <c r="F256" s="163"/>
      <c r="G256" s="377" t="s">
        <v>864</v>
      </c>
      <c r="H256" s="363"/>
      <c r="I256" s="335"/>
      <c r="J256" s="342"/>
      <c r="K256" s="335"/>
      <c r="L256" s="378"/>
      <c r="M256" s="342"/>
      <c r="N256" s="342"/>
    </row>
    <row r="257" spans="1:14" s="5" customFormat="1">
      <c r="A257" s="342"/>
      <c r="B257" s="370"/>
      <c r="C257" s="341"/>
      <c r="D257" s="342"/>
      <c r="E257" s="372"/>
      <c r="F257" s="163"/>
      <c r="G257" s="377" t="s">
        <v>865</v>
      </c>
      <c r="H257" s="363"/>
      <c r="I257" s="335"/>
      <c r="J257" s="342"/>
      <c r="K257" s="335"/>
      <c r="L257" s="378"/>
      <c r="M257" s="342"/>
      <c r="N257" s="342"/>
    </row>
    <row r="258" spans="1:14" s="5" customFormat="1">
      <c r="A258" s="342"/>
      <c r="B258" s="370"/>
      <c r="C258" s="341"/>
      <c r="D258" s="342"/>
      <c r="E258" s="372"/>
      <c r="F258" s="163"/>
      <c r="G258" s="377" t="s">
        <v>866</v>
      </c>
      <c r="H258" s="363"/>
      <c r="I258" s="335"/>
      <c r="J258" s="342"/>
      <c r="K258" s="335"/>
      <c r="L258" s="378"/>
      <c r="M258" s="342"/>
      <c r="N258" s="342"/>
    </row>
    <row r="259" spans="1:14" s="5" customFormat="1">
      <c r="A259" s="342"/>
      <c r="B259" s="370"/>
      <c r="C259" s="342"/>
      <c r="D259" s="342"/>
      <c r="E259" s="372"/>
      <c r="F259" s="163"/>
      <c r="G259" s="377" t="s">
        <v>867</v>
      </c>
      <c r="H259" s="363"/>
      <c r="I259" s="342"/>
      <c r="J259" s="342"/>
      <c r="K259" s="342"/>
      <c r="L259" s="378"/>
      <c r="M259" s="342"/>
      <c r="N259" s="342"/>
    </row>
    <row r="260" spans="1:14" s="5" customFormat="1">
      <c r="A260" s="342"/>
      <c r="B260" s="370"/>
      <c r="C260" s="342"/>
      <c r="D260" s="342"/>
      <c r="E260" s="372"/>
      <c r="F260" s="163"/>
      <c r="G260" s="377" t="s">
        <v>868</v>
      </c>
      <c r="H260" s="379"/>
      <c r="I260" s="342"/>
      <c r="J260" s="342"/>
      <c r="K260" s="342"/>
      <c r="L260" s="378"/>
      <c r="M260" s="342"/>
      <c r="N260" s="342"/>
    </row>
    <row r="261" spans="1:14" s="5" customFormat="1">
      <c r="A261" s="342"/>
      <c r="B261" s="370"/>
      <c r="C261" s="342"/>
      <c r="D261" s="342"/>
      <c r="E261" s="372"/>
      <c r="F261" s="386"/>
      <c r="G261" s="377"/>
      <c r="H261" s="379"/>
      <c r="I261" s="342"/>
      <c r="J261" s="342"/>
      <c r="K261" s="342"/>
      <c r="L261" s="378"/>
      <c r="M261" s="342"/>
      <c r="N261" s="342"/>
    </row>
    <row r="262" spans="1:14" s="5" customFormat="1">
      <c r="A262" s="342"/>
      <c r="B262" s="370"/>
      <c r="C262" s="342"/>
      <c r="D262" s="342"/>
      <c r="E262" s="371" t="s">
        <v>859</v>
      </c>
      <c r="F262" s="163"/>
      <c r="G262" s="380" t="s">
        <v>1099</v>
      </c>
      <c r="H262" s="379"/>
      <c r="I262" s="342"/>
      <c r="J262" s="342"/>
      <c r="K262" s="342"/>
      <c r="L262" s="378"/>
      <c r="M262" s="342"/>
      <c r="N262" s="342"/>
    </row>
    <row r="263" spans="1:14" s="5" customFormat="1">
      <c r="A263" s="342"/>
      <c r="B263" s="370"/>
      <c r="C263" s="342"/>
      <c r="D263" s="342"/>
      <c r="E263" s="371"/>
      <c r="F263" s="163"/>
      <c r="G263" s="380" t="s">
        <v>869</v>
      </c>
      <c r="H263" s="363"/>
      <c r="I263" s="342"/>
      <c r="J263" s="342"/>
      <c r="K263" s="342"/>
      <c r="L263" s="378"/>
      <c r="M263" s="342"/>
      <c r="N263" s="342"/>
    </row>
    <row r="264" spans="1:14" s="5" customFormat="1">
      <c r="A264" s="342"/>
      <c r="B264" s="370"/>
      <c r="C264" s="342"/>
      <c r="D264" s="342"/>
      <c r="E264" s="372"/>
      <c r="F264" s="163"/>
      <c r="G264" s="380" t="s">
        <v>870</v>
      </c>
      <c r="H264" s="381"/>
      <c r="I264" s="342"/>
      <c r="J264" s="335"/>
      <c r="K264" s="342"/>
      <c r="L264" s="378"/>
      <c r="M264" s="342"/>
      <c r="N264" s="342"/>
    </row>
    <row r="265" spans="1:14" s="5" customFormat="1">
      <c r="A265" s="342"/>
      <c r="B265" s="370"/>
      <c r="C265" s="342"/>
      <c r="D265" s="342"/>
      <c r="E265" s="372"/>
      <c r="F265" s="163"/>
      <c r="G265" s="380" t="s">
        <v>871</v>
      </c>
      <c r="H265" s="381"/>
      <c r="I265" s="342"/>
      <c r="J265" s="335"/>
      <c r="K265" s="342"/>
      <c r="L265" s="378"/>
      <c r="M265" s="342"/>
      <c r="N265" s="342"/>
    </row>
    <row r="266" spans="1:14" s="5" customFormat="1">
      <c r="A266" s="342"/>
      <c r="B266" s="370"/>
      <c r="C266" s="342"/>
      <c r="D266" s="342"/>
      <c r="E266" s="372"/>
      <c r="F266" s="379"/>
      <c r="G266" s="363"/>
      <c r="H266" s="363"/>
      <c r="I266" s="342"/>
      <c r="J266" s="342"/>
      <c r="K266" s="342"/>
      <c r="L266" s="378"/>
      <c r="M266" s="342"/>
      <c r="N266" s="342"/>
    </row>
    <row r="267" spans="1:14" s="5" customFormat="1">
      <c r="A267" s="342"/>
      <c r="B267" s="373"/>
      <c r="C267" s="335"/>
      <c r="D267" s="335"/>
      <c r="E267" s="371" t="s">
        <v>860</v>
      </c>
      <c r="F267" s="163"/>
      <c r="G267" s="382" t="s">
        <v>872</v>
      </c>
      <c r="H267" s="381"/>
      <c r="I267" s="335"/>
      <c r="J267" s="335"/>
      <c r="K267" s="335"/>
      <c r="L267" s="383"/>
      <c r="M267" s="342"/>
      <c r="N267" s="342"/>
    </row>
    <row r="268" spans="1:14" s="5" customFormat="1">
      <c r="A268" s="342"/>
      <c r="B268" s="373"/>
      <c r="C268" s="335"/>
      <c r="D268" s="335"/>
      <c r="E268" s="372"/>
      <c r="F268" s="163"/>
      <c r="G268" s="382" t="s">
        <v>873</v>
      </c>
      <c r="H268" s="381"/>
      <c r="I268" s="335"/>
      <c r="J268" s="335"/>
      <c r="K268" s="335"/>
      <c r="L268" s="383"/>
      <c r="M268" s="342"/>
      <c r="N268" s="342"/>
    </row>
    <row r="269" spans="1:14" s="5" customFormat="1">
      <c r="A269" s="342"/>
      <c r="B269" s="373"/>
      <c r="C269" s="335"/>
      <c r="D269" s="335"/>
      <c r="E269" s="372"/>
      <c r="F269" s="163"/>
      <c r="G269" s="382" t="s">
        <v>1063</v>
      </c>
      <c r="H269" s="381"/>
      <c r="I269" s="335"/>
      <c r="J269" s="335"/>
      <c r="K269" s="335"/>
      <c r="L269" s="383"/>
      <c r="M269" s="342"/>
      <c r="N269" s="342"/>
    </row>
    <row r="270" spans="1:14" s="5" customFormat="1">
      <c r="A270" s="342"/>
      <c r="B270" s="373"/>
      <c r="C270" s="335"/>
      <c r="D270" s="335"/>
      <c r="E270" s="372"/>
      <c r="F270" s="163"/>
      <c r="G270" s="382" t="s">
        <v>1065</v>
      </c>
      <c r="H270" s="381"/>
      <c r="I270" s="335"/>
      <c r="J270" s="335"/>
      <c r="K270" s="335"/>
      <c r="L270" s="383"/>
      <c r="M270" s="342"/>
      <c r="N270" s="342"/>
    </row>
    <row r="271" spans="1:14" s="5" customFormat="1">
      <c r="A271" s="342"/>
      <c r="B271" s="373"/>
      <c r="C271" s="335"/>
      <c r="D271" s="335"/>
      <c r="E271" s="372"/>
      <c r="F271" s="379"/>
      <c r="G271" s="381"/>
      <c r="H271" s="381"/>
      <c r="I271" s="335"/>
      <c r="J271" s="335"/>
      <c r="K271" s="335"/>
      <c r="L271" s="383"/>
      <c r="M271" s="342"/>
      <c r="N271" s="342"/>
    </row>
    <row r="272" spans="1:14" s="5" customFormat="1">
      <c r="A272" s="342"/>
      <c r="B272" s="373"/>
      <c r="C272" s="335"/>
      <c r="D272" s="335"/>
      <c r="E272" s="374" t="s">
        <v>861</v>
      </c>
      <c r="F272" s="163"/>
      <c r="G272" s="382" t="s">
        <v>862</v>
      </c>
      <c r="H272" s="381"/>
      <c r="I272" s="335"/>
      <c r="J272" s="335"/>
      <c r="K272" s="335"/>
      <c r="L272" s="383"/>
      <c r="M272" s="342"/>
      <c r="N272" s="342"/>
    </row>
    <row r="273" spans="1:14" s="5" customFormat="1">
      <c r="A273" s="342"/>
      <c r="B273" s="375"/>
      <c r="C273" s="376"/>
      <c r="D273" s="376"/>
      <c r="E273" s="376"/>
      <c r="F273" s="376"/>
      <c r="G273" s="376"/>
      <c r="H273" s="376"/>
      <c r="I273" s="376"/>
      <c r="J273" s="376"/>
      <c r="K273" s="376"/>
      <c r="L273" s="384"/>
      <c r="M273" s="342"/>
      <c r="N273" s="342"/>
    </row>
    <row r="274" spans="1:14" s="5" customFormat="1">
      <c r="A274" s="342"/>
      <c r="B274" s="342"/>
      <c r="C274" s="342"/>
      <c r="D274" s="342"/>
      <c r="E274" s="342"/>
      <c r="F274" s="342"/>
      <c r="G274" s="342"/>
      <c r="H274" s="342"/>
      <c r="I274" s="342"/>
      <c r="J274" s="342"/>
      <c r="K274" s="342"/>
      <c r="L274" s="342"/>
      <c r="M274" s="342"/>
      <c r="N274" s="342"/>
    </row>
    <row r="275" spans="1:14">
      <c r="A275" s="344" t="s">
        <v>1294</v>
      </c>
      <c r="B275" s="335"/>
      <c r="C275" s="335"/>
      <c r="D275" s="335"/>
      <c r="E275" s="335"/>
      <c r="F275" s="335"/>
      <c r="G275" s="335"/>
      <c r="H275" s="335"/>
      <c r="I275" s="335"/>
      <c r="J275" s="335"/>
      <c r="K275" s="335"/>
      <c r="L275" s="335"/>
      <c r="M275" s="335"/>
      <c r="N275" s="335"/>
    </row>
    <row r="276" spans="1:14">
      <c r="A276" s="335"/>
      <c r="B276" s="335"/>
      <c r="C276" s="335"/>
      <c r="D276" s="335"/>
      <c r="E276" s="335"/>
      <c r="F276" s="335"/>
      <c r="G276" s="335"/>
      <c r="H276" s="335"/>
      <c r="I276" s="335"/>
      <c r="J276" s="335"/>
      <c r="K276" s="335"/>
      <c r="L276" s="335"/>
      <c r="M276" s="335"/>
      <c r="N276" s="335"/>
    </row>
    <row r="277" spans="1:14">
      <c r="A277" s="335"/>
      <c r="B277" s="344" t="s">
        <v>1264</v>
      </c>
      <c r="C277" s="335"/>
      <c r="D277" s="335"/>
      <c r="E277" s="335"/>
      <c r="F277" s="335"/>
      <c r="G277" s="335"/>
      <c r="H277" s="335"/>
      <c r="I277" s="335"/>
      <c r="J277" s="335"/>
      <c r="K277" s="335"/>
      <c r="L277" s="335"/>
      <c r="M277" s="335"/>
      <c r="N277" s="335"/>
    </row>
    <row r="278" spans="1:14">
      <c r="A278" s="335"/>
      <c r="B278" s="344"/>
      <c r="C278" s="335"/>
      <c r="D278" s="335"/>
      <c r="E278" s="335"/>
      <c r="F278" s="335"/>
      <c r="G278" s="335"/>
      <c r="H278" s="335"/>
      <c r="I278" s="335"/>
      <c r="J278" s="335"/>
      <c r="K278" s="335"/>
      <c r="L278" s="335"/>
      <c r="M278" s="335"/>
      <c r="N278" s="335"/>
    </row>
    <row r="279" spans="1:14">
      <c r="A279" s="335"/>
      <c r="B279" s="388" t="s">
        <v>390</v>
      </c>
      <c r="C279" s="365"/>
      <c r="D279" s="389"/>
      <c r="E279" s="389"/>
      <c r="F279" s="389"/>
      <c r="G279" s="366"/>
      <c r="H279" s="388" t="s">
        <v>391</v>
      </c>
      <c r="I279" s="365"/>
      <c r="J279" s="389"/>
      <c r="K279" s="389"/>
      <c r="L279" s="389"/>
      <c r="M279" s="366"/>
      <c r="N279" s="335"/>
    </row>
    <row r="280" spans="1:14">
      <c r="A280" s="335"/>
      <c r="B280" s="373"/>
      <c r="C280" s="335"/>
      <c r="D280" s="335"/>
      <c r="E280" s="335"/>
      <c r="F280" s="335"/>
      <c r="G280" s="383"/>
      <c r="H280" s="373"/>
      <c r="I280" s="335"/>
      <c r="J280" s="335"/>
      <c r="K280" s="335"/>
      <c r="L280" s="335"/>
      <c r="M280" s="383"/>
      <c r="N280" s="335"/>
    </row>
    <row r="281" spans="1:14" ht="14.25" thickBot="1">
      <c r="A281" s="335"/>
      <c r="B281" s="373"/>
      <c r="C281" s="335"/>
      <c r="D281" s="335"/>
      <c r="E281" s="281" t="s">
        <v>1251</v>
      </c>
      <c r="F281" s="281" t="s">
        <v>1253</v>
      </c>
      <c r="G281" s="383"/>
      <c r="H281" s="373"/>
      <c r="I281" s="335"/>
      <c r="J281" s="335"/>
      <c r="K281" s="281" t="s">
        <v>1251</v>
      </c>
      <c r="L281" s="281" t="s">
        <v>1253</v>
      </c>
      <c r="M281" s="383"/>
      <c r="N281" s="335"/>
    </row>
    <row r="282" spans="1:14" ht="15" thickTop="1" thickBot="1">
      <c r="A282" s="335"/>
      <c r="B282" s="373" t="s">
        <v>1100</v>
      </c>
      <c r="C282" s="335"/>
      <c r="D282" s="227" t="s">
        <v>47</v>
      </c>
      <c r="E282" s="52"/>
      <c r="F282" s="52"/>
      <c r="G282" s="383" t="s">
        <v>247</v>
      </c>
      <c r="H282" s="373" t="s">
        <v>1100</v>
      </c>
      <c r="I282" s="335"/>
      <c r="J282" s="227" t="s">
        <v>47</v>
      </c>
      <c r="K282" s="52"/>
      <c r="L282" s="52"/>
      <c r="M282" s="383" t="s">
        <v>247</v>
      </c>
      <c r="N282" s="335"/>
    </row>
    <row r="283" spans="1:14" ht="15" thickTop="1" thickBot="1">
      <c r="A283" s="335"/>
      <c r="B283" s="373" t="s">
        <v>1101</v>
      </c>
      <c r="C283" s="335"/>
      <c r="D283" s="335"/>
      <c r="E283" s="335"/>
      <c r="F283" s="335"/>
      <c r="G283" s="383"/>
      <c r="H283" s="373" t="s">
        <v>1101</v>
      </c>
      <c r="I283" s="335"/>
      <c r="J283" s="335"/>
      <c r="K283" s="335"/>
      <c r="L283" s="335"/>
      <c r="M283" s="383"/>
      <c r="N283" s="335"/>
    </row>
    <row r="284" spans="1:14" ht="15" thickTop="1" thickBot="1">
      <c r="A284" s="335"/>
      <c r="B284" s="373" t="s">
        <v>1102</v>
      </c>
      <c r="C284" s="335"/>
      <c r="D284" s="227" t="s">
        <v>47</v>
      </c>
      <c r="E284" s="52"/>
      <c r="F284" s="52"/>
      <c r="G284" s="383" t="s">
        <v>247</v>
      </c>
      <c r="H284" s="373" t="s">
        <v>1102</v>
      </c>
      <c r="I284" s="335"/>
      <c r="J284" s="227" t="s">
        <v>47</v>
      </c>
      <c r="K284" s="52"/>
      <c r="L284" s="52"/>
      <c r="M284" s="383" t="s">
        <v>247</v>
      </c>
      <c r="N284" s="335"/>
    </row>
    <row r="285" spans="1:14" ht="15" thickTop="1" thickBot="1">
      <c r="A285" s="335"/>
      <c r="B285" s="373" t="s">
        <v>1103</v>
      </c>
      <c r="C285" s="335"/>
      <c r="D285" s="335"/>
      <c r="E285" s="52"/>
      <c r="F285" s="52"/>
      <c r="G285" s="383" t="s">
        <v>247</v>
      </c>
      <c r="H285" s="373" t="s">
        <v>1103</v>
      </c>
      <c r="I285" s="335"/>
      <c r="J285" s="335"/>
      <c r="K285" s="52"/>
      <c r="L285" s="52"/>
      <c r="M285" s="383" t="s">
        <v>247</v>
      </c>
      <c r="N285" s="335"/>
    </row>
    <row r="286" spans="1:14" ht="15" thickTop="1" thickBot="1">
      <c r="A286" s="335"/>
      <c r="B286" s="373" t="s">
        <v>1627</v>
      </c>
      <c r="C286" s="386"/>
      <c r="D286" s="227"/>
      <c r="E286" s="52"/>
      <c r="F286" s="52"/>
      <c r="G286" s="383" t="s">
        <v>247</v>
      </c>
      <c r="H286" s="373" t="s">
        <v>1627</v>
      </c>
      <c r="I286" s="386"/>
      <c r="J286" s="227"/>
      <c r="K286" s="52"/>
      <c r="L286" s="52"/>
      <c r="M286" s="383" t="s">
        <v>247</v>
      </c>
      <c r="N286" s="335"/>
    </row>
    <row r="287" spans="1:14" ht="15" thickTop="1" thickBot="1">
      <c r="A287" s="335"/>
      <c r="B287" s="373" t="s">
        <v>1104</v>
      </c>
      <c r="C287" s="386"/>
      <c r="D287" s="227" t="s">
        <v>47</v>
      </c>
      <c r="E287" s="52"/>
      <c r="F287" s="52"/>
      <c r="G287" s="383" t="s">
        <v>247</v>
      </c>
      <c r="H287" s="373" t="s">
        <v>1104</v>
      </c>
      <c r="I287" s="386"/>
      <c r="J287" s="227" t="s">
        <v>47</v>
      </c>
      <c r="K287" s="52"/>
      <c r="L287" s="52"/>
      <c r="M287" s="383" t="s">
        <v>247</v>
      </c>
      <c r="N287" s="335"/>
    </row>
    <row r="288" spans="1:14" ht="15" thickTop="1" thickBot="1">
      <c r="A288" s="335"/>
      <c r="B288" s="373" t="s">
        <v>1105</v>
      </c>
      <c r="C288" s="335"/>
      <c r="D288" s="227" t="s">
        <v>47</v>
      </c>
      <c r="E288" s="52"/>
      <c r="F288" s="52"/>
      <c r="G288" s="383" t="s">
        <v>247</v>
      </c>
      <c r="H288" s="373" t="s">
        <v>1105</v>
      </c>
      <c r="I288" s="335"/>
      <c r="J288" s="227" t="s">
        <v>47</v>
      </c>
      <c r="K288" s="52"/>
      <c r="L288" s="52"/>
      <c r="M288" s="383" t="s">
        <v>247</v>
      </c>
      <c r="N288" s="335"/>
    </row>
    <row r="289" spans="1:14" ht="15" thickTop="1" thickBot="1">
      <c r="A289" s="335"/>
      <c r="B289" s="373" t="s">
        <v>1106</v>
      </c>
      <c r="C289" s="390"/>
      <c r="D289" s="227" t="s">
        <v>47</v>
      </c>
      <c r="E289" s="52"/>
      <c r="F289" s="52"/>
      <c r="G289" s="383" t="s">
        <v>247</v>
      </c>
      <c r="H289" s="373" t="s">
        <v>1106</v>
      </c>
      <c r="I289" s="390"/>
      <c r="J289" s="227" t="s">
        <v>47</v>
      </c>
      <c r="K289" s="52"/>
      <c r="L289" s="52"/>
      <c r="M289" s="383" t="s">
        <v>247</v>
      </c>
      <c r="N289" s="335"/>
    </row>
    <row r="290" spans="1:14" ht="15" thickTop="1" thickBot="1">
      <c r="A290" s="335"/>
      <c r="B290" s="373" t="s">
        <v>1107</v>
      </c>
      <c r="C290" s="335"/>
      <c r="D290" s="335"/>
      <c r="E290" s="52"/>
      <c r="F290" s="52"/>
      <c r="G290" s="383" t="s">
        <v>247</v>
      </c>
      <c r="H290" s="373" t="s">
        <v>1107</v>
      </c>
      <c r="I290" s="335"/>
      <c r="J290" s="335"/>
      <c r="K290" s="52"/>
      <c r="L290" s="52"/>
      <c r="M290" s="383" t="s">
        <v>247</v>
      </c>
      <c r="N290" s="335"/>
    </row>
    <row r="291" spans="1:14" ht="15" thickTop="1" thickBot="1">
      <c r="A291" s="335"/>
      <c r="B291" s="373" t="s">
        <v>1108</v>
      </c>
      <c r="C291" s="335"/>
      <c r="D291" s="227" t="s">
        <v>47</v>
      </c>
      <c r="E291" s="52"/>
      <c r="F291" s="52"/>
      <c r="G291" s="383" t="s">
        <v>247</v>
      </c>
      <c r="H291" s="373" t="s">
        <v>1108</v>
      </c>
      <c r="I291" s="335"/>
      <c r="J291" s="227" t="s">
        <v>47</v>
      </c>
      <c r="K291" s="52"/>
      <c r="L291" s="52"/>
      <c r="M291" s="383" t="s">
        <v>247</v>
      </c>
      <c r="N291" s="335"/>
    </row>
    <row r="292" spans="1:14" ht="15" thickTop="1" thickBot="1">
      <c r="A292" s="335"/>
      <c r="B292" s="373" t="s">
        <v>1109</v>
      </c>
      <c r="C292" s="335"/>
      <c r="D292" s="335"/>
      <c r="E292" s="52"/>
      <c r="F292" s="52"/>
      <c r="G292" s="383" t="s">
        <v>247</v>
      </c>
      <c r="H292" s="373" t="s">
        <v>1109</v>
      </c>
      <c r="I292" s="335"/>
      <c r="J292" s="335"/>
      <c r="K292" s="52"/>
      <c r="L292" s="52"/>
      <c r="M292" s="383" t="s">
        <v>247</v>
      </c>
      <c r="N292" s="335"/>
    </row>
    <row r="293" spans="1:14" ht="15" thickTop="1" thickBot="1">
      <c r="A293" s="335"/>
      <c r="B293" s="373" t="s">
        <v>1110</v>
      </c>
      <c r="C293" s="335"/>
      <c r="D293" s="335"/>
      <c r="E293" s="52"/>
      <c r="F293" s="52"/>
      <c r="G293" s="383" t="s">
        <v>247</v>
      </c>
      <c r="H293" s="373" t="s">
        <v>1110</v>
      </c>
      <c r="I293" s="335"/>
      <c r="J293" s="335"/>
      <c r="K293" s="52"/>
      <c r="L293" s="52"/>
      <c r="M293" s="383" t="s">
        <v>247</v>
      </c>
      <c r="N293" s="335"/>
    </row>
    <row r="294" spans="1:14" ht="15" thickTop="1" thickBot="1">
      <c r="A294" s="335"/>
      <c r="B294" s="373" t="s">
        <v>1111</v>
      </c>
      <c r="C294" s="390"/>
      <c r="D294" s="227" t="s">
        <v>47</v>
      </c>
      <c r="E294" s="52"/>
      <c r="F294" s="52"/>
      <c r="G294" s="383" t="s">
        <v>247</v>
      </c>
      <c r="H294" s="373" t="s">
        <v>1111</v>
      </c>
      <c r="I294" s="390"/>
      <c r="J294" s="227" t="s">
        <v>47</v>
      </c>
      <c r="K294" s="52"/>
      <c r="L294" s="52"/>
      <c r="M294" s="383" t="s">
        <v>247</v>
      </c>
      <c r="N294" s="335"/>
    </row>
    <row r="295" spans="1:14" ht="15" thickTop="1" thickBot="1">
      <c r="A295" s="335"/>
      <c r="B295" s="373"/>
      <c r="C295" s="335"/>
      <c r="D295" s="335"/>
      <c r="E295" s="335"/>
      <c r="F295" s="335"/>
      <c r="G295" s="383"/>
      <c r="H295" s="373"/>
      <c r="I295" s="335"/>
      <c r="J295" s="335"/>
      <c r="K295" s="335"/>
      <c r="L295" s="335"/>
      <c r="M295" s="383"/>
      <c r="N295" s="335"/>
    </row>
    <row r="296" spans="1:14" ht="15" thickTop="1" thickBot="1">
      <c r="A296" s="335"/>
      <c r="B296" s="391" t="s">
        <v>1112</v>
      </c>
      <c r="C296" s="335"/>
      <c r="D296" s="335"/>
      <c r="E296" s="52"/>
      <c r="F296" s="52"/>
      <c r="G296" s="383" t="s">
        <v>247</v>
      </c>
      <c r="H296" s="391" t="s">
        <v>1112</v>
      </c>
      <c r="I296" s="335"/>
      <c r="J296" s="335"/>
      <c r="K296" s="52"/>
      <c r="L296" s="52"/>
      <c r="M296" s="383" t="s">
        <v>247</v>
      </c>
      <c r="N296" s="335"/>
    </row>
    <row r="297" spans="1:14" ht="14.25" thickTop="1">
      <c r="A297" s="335"/>
      <c r="B297" s="373" t="s">
        <v>1113</v>
      </c>
      <c r="C297" s="335"/>
      <c r="D297" s="335"/>
      <c r="E297" s="284"/>
      <c r="F297" s="340"/>
      <c r="G297" s="383"/>
      <c r="H297" s="373" t="s">
        <v>1113</v>
      </c>
      <c r="I297" s="335"/>
      <c r="J297" s="335"/>
      <c r="K297" s="284"/>
      <c r="L297" s="340"/>
      <c r="M297" s="383"/>
      <c r="N297" s="335"/>
    </row>
    <row r="298" spans="1:14">
      <c r="A298" s="335"/>
      <c r="B298" s="375"/>
      <c r="C298" s="376"/>
      <c r="D298" s="376"/>
      <c r="E298" s="393"/>
      <c r="F298" s="393"/>
      <c r="G298" s="392"/>
      <c r="H298" s="375"/>
      <c r="I298" s="376"/>
      <c r="J298" s="376"/>
      <c r="K298" s="393"/>
      <c r="L298" s="393"/>
      <c r="M298" s="392"/>
      <c r="N298" s="335"/>
    </row>
    <row r="299" spans="1:14">
      <c r="A299" s="335"/>
      <c r="B299" s="388" t="s">
        <v>402</v>
      </c>
      <c r="C299" s="365"/>
      <c r="D299" s="389"/>
      <c r="E299" s="389"/>
      <c r="F299" s="389"/>
      <c r="G299" s="366"/>
      <c r="H299" s="388" t="s">
        <v>392</v>
      </c>
      <c r="I299" s="365"/>
      <c r="J299" s="389"/>
      <c r="K299" s="389"/>
      <c r="L299" s="389"/>
      <c r="M299" s="366"/>
      <c r="N299" s="335"/>
    </row>
    <row r="300" spans="1:14" s="5" customFormat="1">
      <c r="A300" s="342"/>
      <c r="B300" s="373"/>
      <c r="C300" s="335"/>
      <c r="D300" s="335"/>
      <c r="E300" s="335"/>
      <c r="F300" s="335"/>
      <c r="G300" s="383"/>
      <c r="H300" s="373"/>
      <c r="I300" s="335"/>
      <c r="J300" s="335"/>
      <c r="K300" s="335"/>
      <c r="L300" s="335"/>
      <c r="M300" s="383"/>
      <c r="N300" s="342"/>
    </row>
    <row r="301" spans="1:14" s="5" customFormat="1" ht="14.25" thickBot="1">
      <c r="A301" s="342"/>
      <c r="B301" s="373"/>
      <c r="C301" s="335"/>
      <c r="D301" s="335"/>
      <c r="E301" s="281" t="s">
        <v>1251</v>
      </c>
      <c r="F301" s="281" t="s">
        <v>1253</v>
      </c>
      <c r="G301" s="383"/>
      <c r="H301" s="373"/>
      <c r="I301" s="335"/>
      <c r="J301" s="335"/>
      <c r="K301" s="281" t="s">
        <v>1251</v>
      </c>
      <c r="L301" s="281" t="s">
        <v>1253</v>
      </c>
      <c r="M301" s="383"/>
      <c r="N301" s="342"/>
    </row>
    <row r="302" spans="1:14" s="5" customFormat="1" ht="15" thickTop="1" thickBot="1">
      <c r="A302" s="342"/>
      <c r="B302" s="373" t="s">
        <v>1100</v>
      </c>
      <c r="C302" s="335"/>
      <c r="D302" s="227" t="s">
        <v>47</v>
      </c>
      <c r="E302" s="52"/>
      <c r="F302" s="52"/>
      <c r="G302" s="383" t="s">
        <v>247</v>
      </c>
      <c r="H302" s="373" t="s">
        <v>1100</v>
      </c>
      <c r="I302" s="335"/>
      <c r="J302" s="227" t="s">
        <v>47</v>
      </c>
      <c r="K302" s="52"/>
      <c r="L302" s="52"/>
      <c r="M302" s="383" t="s">
        <v>247</v>
      </c>
      <c r="N302" s="342"/>
    </row>
    <row r="303" spans="1:14" s="5" customFormat="1" ht="15" thickTop="1" thickBot="1">
      <c r="A303" s="342"/>
      <c r="B303" s="373" t="s">
        <v>1101</v>
      </c>
      <c r="C303" s="335"/>
      <c r="D303" s="335"/>
      <c r="E303" s="335"/>
      <c r="F303" s="335"/>
      <c r="G303" s="383"/>
      <c r="H303" s="373" t="s">
        <v>1101</v>
      </c>
      <c r="I303" s="335"/>
      <c r="J303" s="335"/>
      <c r="K303" s="335"/>
      <c r="L303" s="335"/>
      <c r="M303" s="383"/>
      <c r="N303" s="342"/>
    </row>
    <row r="304" spans="1:14" s="5" customFormat="1" ht="15" thickTop="1" thickBot="1">
      <c r="A304" s="342"/>
      <c r="B304" s="373" t="s">
        <v>1102</v>
      </c>
      <c r="C304" s="335"/>
      <c r="D304" s="227" t="s">
        <v>47</v>
      </c>
      <c r="E304" s="52"/>
      <c r="F304" s="52"/>
      <c r="G304" s="383" t="s">
        <v>247</v>
      </c>
      <c r="H304" s="373" t="s">
        <v>1102</v>
      </c>
      <c r="I304" s="335"/>
      <c r="J304" s="227" t="s">
        <v>47</v>
      </c>
      <c r="K304" s="52"/>
      <c r="L304" s="52"/>
      <c r="M304" s="383" t="s">
        <v>247</v>
      </c>
      <c r="N304" s="342"/>
    </row>
    <row r="305" spans="1:14" s="5" customFormat="1" ht="15" thickTop="1" thickBot="1">
      <c r="A305" s="342"/>
      <c r="B305" s="373" t="s">
        <v>1103</v>
      </c>
      <c r="C305" s="335"/>
      <c r="D305" s="335"/>
      <c r="E305" s="52"/>
      <c r="F305" s="52"/>
      <c r="G305" s="383" t="s">
        <v>247</v>
      </c>
      <c r="H305" s="373" t="s">
        <v>1103</v>
      </c>
      <c r="I305" s="335"/>
      <c r="J305" s="335"/>
      <c r="K305" s="52"/>
      <c r="L305" s="52"/>
      <c r="M305" s="383" t="s">
        <v>247</v>
      </c>
      <c r="N305" s="342"/>
    </row>
    <row r="306" spans="1:14" s="5" customFormat="1" ht="15" thickTop="1" thickBot="1">
      <c r="A306" s="342"/>
      <c r="B306" s="373" t="s">
        <v>1627</v>
      </c>
      <c r="C306" s="386"/>
      <c r="D306" s="227"/>
      <c r="E306" s="52"/>
      <c r="F306" s="52"/>
      <c r="G306" s="383" t="s">
        <v>247</v>
      </c>
      <c r="H306" s="373" t="s">
        <v>1627</v>
      </c>
      <c r="I306" s="386"/>
      <c r="J306" s="227"/>
      <c r="K306" s="52"/>
      <c r="L306" s="52"/>
      <c r="M306" s="383" t="s">
        <v>247</v>
      </c>
      <c r="N306" s="342"/>
    </row>
    <row r="307" spans="1:14" s="5" customFormat="1" ht="15" thickTop="1" thickBot="1">
      <c r="A307" s="342"/>
      <c r="B307" s="373" t="s">
        <v>1104</v>
      </c>
      <c r="C307" s="386"/>
      <c r="D307" s="227" t="s">
        <v>47</v>
      </c>
      <c r="E307" s="52"/>
      <c r="F307" s="52"/>
      <c r="G307" s="383" t="s">
        <v>247</v>
      </c>
      <c r="H307" s="373" t="s">
        <v>1104</v>
      </c>
      <c r="I307" s="386"/>
      <c r="J307" s="227" t="s">
        <v>47</v>
      </c>
      <c r="K307" s="52"/>
      <c r="L307" s="52"/>
      <c r="M307" s="383" t="s">
        <v>247</v>
      </c>
      <c r="N307" s="342"/>
    </row>
    <row r="308" spans="1:14" s="5" customFormat="1" ht="15" thickTop="1" thickBot="1">
      <c r="A308" s="342"/>
      <c r="B308" s="373" t="s">
        <v>1105</v>
      </c>
      <c r="C308" s="335"/>
      <c r="D308" s="227" t="s">
        <v>47</v>
      </c>
      <c r="E308" s="52"/>
      <c r="F308" s="52"/>
      <c r="G308" s="383" t="s">
        <v>247</v>
      </c>
      <c r="H308" s="373" t="s">
        <v>1105</v>
      </c>
      <c r="I308" s="335"/>
      <c r="J308" s="227" t="s">
        <v>47</v>
      </c>
      <c r="K308" s="52"/>
      <c r="L308" s="52"/>
      <c r="M308" s="383" t="s">
        <v>247</v>
      </c>
      <c r="N308" s="342"/>
    </row>
    <row r="309" spans="1:14" s="5" customFormat="1" ht="15" thickTop="1" thickBot="1">
      <c r="A309" s="342"/>
      <c r="B309" s="373" t="s">
        <v>1106</v>
      </c>
      <c r="C309" s="390"/>
      <c r="D309" s="227" t="s">
        <v>47</v>
      </c>
      <c r="E309" s="52"/>
      <c r="F309" s="52"/>
      <c r="G309" s="383" t="s">
        <v>247</v>
      </c>
      <c r="H309" s="373" t="s">
        <v>1106</v>
      </c>
      <c r="I309" s="390"/>
      <c r="J309" s="227" t="s">
        <v>47</v>
      </c>
      <c r="K309" s="52"/>
      <c r="L309" s="52"/>
      <c r="M309" s="383" t="s">
        <v>247</v>
      </c>
      <c r="N309" s="342"/>
    </row>
    <row r="310" spans="1:14" s="5" customFormat="1" ht="15" thickTop="1" thickBot="1">
      <c r="A310" s="342"/>
      <c r="B310" s="373" t="s">
        <v>1107</v>
      </c>
      <c r="C310" s="335"/>
      <c r="D310" s="335"/>
      <c r="E310" s="52"/>
      <c r="F310" s="52"/>
      <c r="G310" s="383" t="s">
        <v>247</v>
      </c>
      <c r="H310" s="373" t="s">
        <v>1107</v>
      </c>
      <c r="I310" s="335"/>
      <c r="J310" s="335"/>
      <c r="K310" s="52"/>
      <c r="L310" s="52"/>
      <c r="M310" s="383" t="s">
        <v>247</v>
      </c>
      <c r="N310" s="342"/>
    </row>
    <row r="311" spans="1:14" s="5" customFormat="1" ht="15" thickTop="1" thickBot="1">
      <c r="A311" s="342"/>
      <c r="B311" s="373" t="s">
        <v>1108</v>
      </c>
      <c r="C311" s="335"/>
      <c r="D311" s="227" t="s">
        <v>47</v>
      </c>
      <c r="E311" s="52"/>
      <c r="F311" s="52"/>
      <c r="G311" s="383" t="s">
        <v>247</v>
      </c>
      <c r="H311" s="373" t="s">
        <v>1108</v>
      </c>
      <c r="I311" s="335"/>
      <c r="J311" s="227" t="s">
        <v>47</v>
      </c>
      <c r="K311" s="52"/>
      <c r="L311" s="52"/>
      <c r="M311" s="383" t="s">
        <v>247</v>
      </c>
      <c r="N311" s="342"/>
    </row>
    <row r="312" spans="1:14" s="5" customFormat="1" ht="15" thickTop="1" thickBot="1">
      <c r="A312" s="342"/>
      <c r="B312" s="373" t="s">
        <v>1109</v>
      </c>
      <c r="C312" s="335"/>
      <c r="D312" s="335"/>
      <c r="E312" s="52"/>
      <c r="F312" s="52"/>
      <c r="G312" s="383" t="s">
        <v>247</v>
      </c>
      <c r="H312" s="373" t="s">
        <v>1109</v>
      </c>
      <c r="I312" s="335"/>
      <c r="J312" s="335"/>
      <c r="K312" s="52"/>
      <c r="L312" s="52"/>
      <c r="M312" s="383" t="s">
        <v>247</v>
      </c>
      <c r="N312" s="342"/>
    </row>
    <row r="313" spans="1:14" s="5" customFormat="1" ht="15" thickTop="1" thickBot="1">
      <c r="A313" s="342"/>
      <c r="B313" s="373" t="s">
        <v>1110</v>
      </c>
      <c r="C313" s="335"/>
      <c r="D313" s="335"/>
      <c r="E313" s="52"/>
      <c r="F313" s="52"/>
      <c r="G313" s="383" t="s">
        <v>247</v>
      </c>
      <c r="H313" s="373" t="s">
        <v>1110</v>
      </c>
      <c r="I313" s="335"/>
      <c r="J313" s="335"/>
      <c r="K313" s="52"/>
      <c r="L313" s="52"/>
      <c r="M313" s="383" t="s">
        <v>247</v>
      </c>
      <c r="N313" s="342"/>
    </row>
    <row r="314" spans="1:14" s="5" customFormat="1" ht="15" thickTop="1" thickBot="1">
      <c r="A314" s="342"/>
      <c r="B314" s="373" t="s">
        <v>1111</v>
      </c>
      <c r="C314" s="390"/>
      <c r="D314" s="227" t="s">
        <v>47</v>
      </c>
      <c r="E314" s="52"/>
      <c r="F314" s="52"/>
      <c r="G314" s="383" t="s">
        <v>247</v>
      </c>
      <c r="H314" s="373" t="s">
        <v>1111</v>
      </c>
      <c r="I314" s="390"/>
      <c r="J314" s="227" t="s">
        <v>47</v>
      </c>
      <c r="K314" s="52"/>
      <c r="L314" s="52"/>
      <c r="M314" s="383" t="s">
        <v>247</v>
      </c>
      <c r="N314" s="342"/>
    </row>
    <row r="315" spans="1:14" s="5" customFormat="1" ht="15" thickTop="1" thickBot="1">
      <c r="A315" s="342"/>
      <c r="B315" s="373"/>
      <c r="C315" s="335"/>
      <c r="D315" s="335"/>
      <c r="E315" s="335"/>
      <c r="F315" s="335"/>
      <c r="G315" s="383"/>
      <c r="H315" s="373"/>
      <c r="I315" s="335"/>
      <c r="J315" s="335"/>
      <c r="K315" s="335"/>
      <c r="L315" s="335"/>
      <c r="M315" s="383"/>
      <c r="N315" s="342"/>
    </row>
    <row r="316" spans="1:14" s="5" customFormat="1" ht="15" thickTop="1" thickBot="1">
      <c r="A316" s="342"/>
      <c r="B316" s="391" t="s">
        <v>1112</v>
      </c>
      <c r="C316" s="335"/>
      <c r="D316" s="335"/>
      <c r="E316" s="52"/>
      <c r="F316" s="52"/>
      <c r="G316" s="383" t="s">
        <v>247</v>
      </c>
      <c r="H316" s="391" t="s">
        <v>1112</v>
      </c>
      <c r="I316" s="335"/>
      <c r="J316" s="335"/>
      <c r="K316" s="52"/>
      <c r="L316" s="52"/>
      <c r="M316" s="383" t="s">
        <v>247</v>
      </c>
      <c r="N316" s="342"/>
    </row>
    <row r="317" spans="1:14" ht="14.25" thickTop="1">
      <c r="A317" s="335"/>
      <c r="B317" s="373" t="s">
        <v>1113</v>
      </c>
      <c r="C317" s="335"/>
      <c r="D317" s="335"/>
      <c r="E317" s="284"/>
      <c r="F317" s="340"/>
      <c r="G317" s="383"/>
      <c r="H317" s="373" t="s">
        <v>1113</v>
      </c>
      <c r="I317" s="335"/>
      <c r="J317" s="335"/>
      <c r="K317" s="284"/>
      <c r="L317" s="340"/>
      <c r="M317" s="383"/>
      <c r="N317" s="335"/>
    </row>
    <row r="318" spans="1:14" s="5" customFormat="1">
      <c r="A318" s="342"/>
      <c r="B318" s="375"/>
      <c r="C318" s="376"/>
      <c r="D318" s="376"/>
      <c r="E318" s="376"/>
      <c r="F318" s="376"/>
      <c r="G318" s="392"/>
      <c r="H318" s="375"/>
      <c r="I318" s="376"/>
      <c r="J318" s="376"/>
      <c r="K318" s="376"/>
      <c r="L318" s="376"/>
      <c r="M318" s="392"/>
      <c r="N318" s="342"/>
    </row>
    <row r="319" spans="1:14" s="5" customFormat="1">
      <c r="A319" s="342"/>
      <c r="B319" s="388" t="s">
        <v>384</v>
      </c>
      <c r="C319" s="365"/>
      <c r="D319" s="389"/>
      <c r="E319" s="389"/>
      <c r="F319" s="389"/>
      <c r="G319" s="366"/>
      <c r="H319" s="394" t="s">
        <v>277</v>
      </c>
      <c r="I319" s="1010"/>
      <c r="J319" s="1011"/>
      <c r="K319" s="1011"/>
      <c r="L319" s="1012"/>
      <c r="M319" s="366"/>
      <c r="N319" s="342"/>
    </row>
    <row r="320" spans="1:14" s="5" customFormat="1">
      <c r="A320" s="342"/>
      <c r="B320" s="373"/>
      <c r="C320" s="335"/>
      <c r="D320" s="335"/>
      <c r="E320" s="335"/>
      <c r="F320" s="335"/>
      <c r="G320" s="383"/>
      <c r="H320" s="373"/>
      <c r="I320" s="335"/>
      <c r="J320" s="335"/>
      <c r="K320" s="335"/>
      <c r="L320" s="335"/>
      <c r="M320" s="383"/>
      <c r="N320" s="342"/>
    </row>
    <row r="321" spans="1:14" s="5" customFormat="1" ht="14.25" thickBot="1">
      <c r="A321" s="342"/>
      <c r="B321" s="373"/>
      <c r="C321" s="335"/>
      <c r="D321" s="335"/>
      <c r="E321" s="281" t="s">
        <v>1251</v>
      </c>
      <c r="F321" s="281" t="s">
        <v>1253</v>
      </c>
      <c r="G321" s="383"/>
      <c r="H321" s="373"/>
      <c r="I321" s="335"/>
      <c r="J321" s="335"/>
      <c r="K321" s="281" t="s">
        <v>1251</v>
      </c>
      <c r="L321" s="281" t="s">
        <v>1253</v>
      </c>
      <c r="M321" s="383"/>
      <c r="N321" s="342"/>
    </row>
    <row r="322" spans="1:14" s="5" customFormat="1" ht="15" thickTop="1" thickBot="1">
      <c r="A322" s="342"/>
      <c r="B322" s="373" t="s">
        <v>1100</v>
      </c>
      <c r="C322" s="335"/>
      <c r="D322" s="227" t="s">
        <v>47</v>
      </c>
      <c r="E322" s="52"/>
      <c r="F322" s="52"/>
      <c r="G322" s="383" t="s">
        <v>247</v>
      </c>
      <c r="H322" s="373" t="s">
        <v>1100</v>
      </c>
      <c r="I322" s="335"/>
      <c r="J322" s="227" t="s">
        <v>47</v>
      </c>
      <c r="K322" s="52"/>
      <c r="L322" s="52"/>
      <c r="M322" s="383" t="s">
        <v>247</v>
      </c>
      <c r="N322" s="342"/>
    </row>
    <row r="323" spans="1:14" s="5" customFormat="1" ht="15" thickTop="1" thickBot="1">
      <c r="A323" s="342"/>
      <c r="B323" s="373" t="s">
        <v>1101</v>
      </c>
      <c r="C323" s="335"/>
      <c r="D323" s="335"/>
      <c r="E323" s="335"/>
      <c r="F323" s="335"/>
      <c r="G323" s="383"/>
      <c r="H323" s="373" t="s">
        <v>1101</v>
      </c>
      <c r="I323" s="335"/>
      <c r="J323" s="335"/>
      <c r="K323" s="335"/>
      <c r="L323" s="335"/>
      <c r="M323" s="383"/>
      <c r="N323" s="342"/>
    </row>
    <row r="324" spans="1:14" s="5" customFormat="1" ht="15" thickTop="1" thickBot="1">
      <c r="A324" s="342"/>
      <c r="B324" s="373" t="s">
        <v>1102</v>
      </c>
      <c r="C324" s="335"/>
      <c r="D324" s="227" t="s">
        <v>47</v>
      </c>
      <c r="E324" s="52"/>
      <c r="F324" s="52"/>
      <c r="G324" s="383" t="s">
        <v>247</v>
      </c>
      <c r="H324" s="373" t="s">
        <v>1102</v>
      </c>
      <c r="I324" s="335"/>
      <c r="J324" s="227" t="s">
        <v>47</v>
      </c>
      <c r="K324" s="52"/>
      <c r="L324" s="52"/>
      <c r="M324" s="383" t="s">
        <v>247</v>
      </c>
      <c r="N324" s="342"/>
    </row>
    <row r="325" spans="1:14" s="5" customFormat="1" ht="15" thickTop="1" thickBot="1">
      <c r="A325" s="342"/>
      <c r="B325" s="373" t="s">
        <v>1103</v>
      </c>
      <c r="C325" s="335"/>
      <c r="D325" s="335"/>
      <c r="E325" s="52"/>
      <c r="F325" s="52"/>
      <c r="G325" s="383" t="s">
        <v>247</v>
      </c>
      <c r="H325" s="373" t="s">
        <v>1103</v>
      </c>
      <c r="I325" s="335"/>
      <c r="J325" s="335"/>
      <c r="K325" s="52"/>
      <c r="L325" s="52"/>
      <c r="M325" s="383" t="s">
        <v>247</v>
      </c>
      <c r="N325" s="342"/>
    </row>
    <row r="326" spans="1:14" s="5" customFormat="1" ht="15" thickTop="1" thickBot="1">
      <c r="A326" s="342"/>
      <c r="B326" s="373" t="s">
        <v>1627</v>
      </c>
      <c r="C326" s="386"/>
      <c r="D326" s="227"/>
      <c r="E326" s="52"/>
      <c r="F326" s="52"/>
      <c r="G326" s="383" t="s">
        <v>247</v>
      </c>
      <c r="H326" s="373" t="s">
        <v>1627</v>
      </c>
      <c r="I326" s="386"/>
      <c r="J326" s="227"/>
      <c r="K326" s="52"/>
      <c r="L326" s="52"/>
      <c r="M326" s="383" t="s">
        <v>247</v>
      </c>
      <c r="N326" s="342"/>
    </row>
    <row r="327" spans="1:14" s="5" customFormat="1" ht="15" thickTop="1" thickBot="1">
      <c r="A327" s="342"/>
      <c r="B327" s="373" t="s">
        <v>1104</v>
      </c>
      <c r="C327" s="386"/>
      <c r="D327" s="227" t="s">
        <v>47</v>
      </c>
      <c r="E327" s="52"/>
      <c r="F327" s="52"/>
      <c r="G327" s="383" t="s">
        <v>247</v>
      </c>
      <c r="H327" s="373" t="s">
        <v>1104</v>
      </c>
      <c r="I327" s="386"/>
      <c r="J327" s="227" t="s">
        <v>47</v>
      </c>
      <c r="K327" s="52"/>
      <c r="L327" s="52"/>
      <c r="M327" s="383" t="s">
        <v>247</v>
      </c>
      <c r="N327" s="342"/>
    </row>
    <row r="328" spans="1:14" s="5" customFormat="1" ht="15" thickTop="1" thickBot="1">
      <c r="A328" s="342"/>
      <c r="B328" s="373" t="s">
        <v>1105</v>
      </c>
      <c r="C328" s="335"/>
      <c r="D328" s="227" t="s">
        <v>47</v>
      </c>
      <c r="E328" s="52"/>
      <c r="F328" s="52"/>
      <c r="G328" s="383" t="s">
        <v>247</v>
      </c>
      <c r="H328" s="373" t="s">
        <v>1105</v>
      </c>
      <c r="I328" s="335"/>
      <c r="J328" s="227" t="s">
        <v>47</v>
      </c>
      <c r="K328" s="52"/>
      <c r="L328" s="52"/>
      <c r="M328" s="383" t="s">
        <v>247</v>
      </c>
      <c r="N328" s="342"/>
    </row>
    <row r="329" spans="1:14" s="5" customFormat="1" ht="15" thickTop="1" thickBot="1">
      <c r="A329" s="342"/>
      <c r="B329" s="373" t="s">
        <v>1106</v>
      </c>
      <c r="C329" s="390"/>
      <c r="D329" s="227" t="s">
        <v>47</v>
      </c>
      <c r="E329" s="52"/>
      <c r="F329" s="52"/>
      <c r="G329" s="383" t="s">
        <v>247</v>
      </c>
      <c r="H329" s="373" t="s">
        <v>1106</v>
      </c>
      <c r="I329" s="390"/>
      <c r="J329" s="227" t="s">
        <v>47</v>
      </c>
      <c r="K329" s="52"/>
      <c r="L329" s="52"/>
      <c r="M329" s="383" t="s">
        <v>247</v>
      </c>
      <c r="N329" s="342"/>
    </row>
    <row r="330" spans="1:14" s="5" customFormat="1" ht="15" thickTop="1" thickBot="1">
      <c r="A330" s="342"/>
      <c r="B330" s="373" t="s">
        <v>1107</v>
      </c>
      <c r="C330" s="335"/>
      <c r="D330" s="335"/>
      <c r="E330" s="52"/>
      <c r="F330" s="52"/>
      <c r="G330" s="383" t="s">
        <v>247</v>
      </c>
      <c r="H330" s="373" t="s">
        <v>1107</v>
      </c>
      <c r="I330" s="335"/>
      <c r="J330" s="335"/>
      <c r="K330" s="52"/>
      <c r="L330" s="52"/>
      <c r="M330" s="383" t="s">
        <v>247</v>
      </c>
      <c r="N330" s="342"/>
    </row>
    <row r="331" spans="1:14" s="5" customFormat="1" ht="15" thickTop="1" thickBot="1">
      <c r="A331" s="342"/>
      <c r="B331" s="373" t="s">
        <v>1108</v>
      </c>
      <c r="C331" s="335"/>
      <c r="D331" s="227" t="s">
        <v>47</v>
      </c>
      <c r="E331" s="52"/>
      <c r="F331" s="52"/>
      <c r="G331" s="383" t="s">
        <v>247</v>
      </c>
      <c r="H331" s="373" t="s">
        <v>1108</v>
      </c>
      <c r="I331" s="335"/>
      <c r="J331" s="227" t="s">
        <v>47</v>
      </c>
      <c r="K331" s="52"/>
      <c r="L331" s="52"/>
      <c r="M331" s="383" t="s">
        <v>247</v>
      </c>
      <c r="N331" s="342"/>
    </row>
    <row r="332" spans="1:14" s="5" customFormat="1" ht="15" thickTop="1" thickBot="1">
      <c r="A332" s="342"/>
      <c r="B332" s="373" t="s">
        <v>1109</v>
      </c>
      <c r="C332" s="335"/>
      <c r="D332" s="335"/>
      <c r="E332" s="52"/>
      <c r="F332" s="52"/>
      <c r="G332" s="383" t="s">
        <v>247</v>
      </c>
      <c r="H332" s="373" t="s">
        <v>1109</v>
      </c>
      <c r="I332" s="335"/>
      <c r="J332" s="335"/>
      <c r="K332" s="52"/>
      <c r="L332" s="52"/>
      <c r="M332" s="383" t="s">
        <v>247</v>
      </c>
      <c r="N332" s="342"/>
    </row>
    <row r="333" spans="1:14" s="5" customFormat="1" ht="15" thickTop="1" thickBot="1">
      <c r="A333" s="342"/>
      <c r="B333" s="373" t="s">
        <v>1110</v>
      </c>
      <c r="C333" s="335"/>
      <c r="D333" s="335"/>
      <c r="E333" s="52"/>
      <c r="F333" s="52"/>
      <c r="G333" s="383" t="s">
        <v>247</v>
      </c>
      <c r="H333" s="373" t="s">
        <v>1110</v>
      </c>
      <c r="I333" s="335"/>
      <c r="J333" s="335"/>
      <c r="K333" s="52"/>
      <c r="L333" s="52"/>
      <c r="M333" s="383" t="s">
        <v>247</v>
      </c>
      <c r="N333" s="342"/>
    </row>
    <row r="334" spans="1:14" s="5" customFormat="1" ht="15" thickTop="1" thickBot="1">
      <c r="A334" s="342"/>
      <c r="B334" s="373" t="s">
        <v>1111</v>
      </c>
      <c r="C334" s="390"/>
      <c r="D334" s="227" t="s">
        <v>47</v>
      </c>
      <c r="E334" s="52"/>
      <c r="F334" s="52"/>
      <c r="G334" s="383" t="s">
        <v>247</v>
      </c>
      <c r="H334" s="373" t="s">
        <v>1111</v>
      </c>
      <c r="I334" s="390"/>
      <c r="J334" s="227" t="s">
        <v>47</v>
      </c>
      <c r="K334" s="52"/>
      <c r="L334" s="52"/>
      <c r="M334" s="383" t="s">
        <v>247</v>
      </c>
      <c r="N334" s="342"/>
    </row>
    <row r="335" spans="1:14" s="5" customFormat="1" ht="15" thickTop="1" thickBot="1">
      <c r="A335" s="342"/>
      <c r="B335" s="373"/>
      <c r="C335" s="335"/>
      <c r="D335" s="335"/>
      <c r="E335" s="335"/>
      <c r="F335" s="335"/>
      <c r="G335" s="383"/>
      <c r="H335" s="373"/>
      <c r="I335" s="335"/>
      <c r="J335" s="335"/>
      <c r="K335" s="335"/>
      <c r="L335" s="335"/>
      <c r="M335" s="383"/>
      <c r="N335" s="342"/>
    </row>
    <row r="336" spans="1:14" s="5" customFormat="1" ht="15" thickTop="1" thickBot="1">
      <c r="A336" s="342"/>
      <c r="B336" s="391" t="s">
        <v>1112</v>
      </c>
      <c r="C336" s="335"/>
      <c r="D336" s="335"/>
      <c r="E336" s="52"/>
      <c r="F336" s="52"/>
      <c r="G336" s="383" t="s">
        <v>247</v>
      </c>
      <c r="H336" s="391" t="s">
        <v>1112</v>
      </c>
      <c r="I336" s="335"/>
      <c r="J336" s="335"/>
      <c r="K336" s="52"/>
      <c r="L336" s="52"/>
      <c r="M336" s="383" t="s">
        <v>247</v>
      </c>
      <c r="N336" s="342"/>
    </row>
    <row r="337" spans="1:14" ht="14.25" thickTop="1">
      <c r="A337" s="335"/>
      <c r="B337" s="373" t="s">
        <v>1113</v>
      </c>
      <c r="C337" s="335"/>
      <c r="D337" s="335"/>
      <c r="E337" s="284"/>
      <c r="F337" s="340"/>
      <c r="G337" s="383"/>
      <c r="H337" s="373" t="s">
        <v>1113</v>
      </c>
      <c r="I337" s="335"/>
      <c r="J337" s="335"/>
      <c r="K337" s="284"/>
      <c r="L337" s="340"/>
      <c r="M337" s="383"/>
      <c r="N337" s="335"/>
    </row>
    <row r="338" spans="1:14" s="5" customFormat="1">
      <c r="A338" s="342"/>
      <c r="B338" s="375"/>
      <c r="C338" s="376"/>
      <c r="D338" s="376"/>
      <c r="E338" s="376"/>
      <c r="F338" s="376"/>
      <c r="G338" s="392"/>
      <c r="H338" s="375"/>
      <c r="I338" s="376"/>
      <c r="J338" s="376"/>
      <c r="K338" s="376"/>
      <c r="L338" s="376"/>
      <c r="M338" s="392"/>
      <c r="N338" s="342"/>
    </row>
    <row r="339" spans="1:14" s="5" customFormat="1">
      <c r="A339" s="342"/>
      <c r="B339" s="342"/>
      <c r="C339" s="342"/>
      <c r="D339" s="342"/>
      <c r="E339" s="342"/>
      <c r="F339" s="342"/>
      <c r="G339" s="342"/>
      <c r="H339" s="342"/>
      <c r="I339" s="342"/>
      <c r="J339" s="342"/>
      <c r="K339" s="342"/>
      <c r="L339" s="342"/>
      <c r="M339" s="342"/>
      <c r="N339" s="342"/>
    </row>
    <row r="340" spans="1:14" s="1" customFormat="1">
      <c r="A340" s="237"/>
      <c r="B340" s="237"/>
      <c r="C340" s="236"/>
      <c r="D340" s="236"/>
      <c r="E340" s="236"/>
      <c r="F340" s="236"/>
      <c r="G340" s="335"/>
      <c r="H340" s="335"/>
      <c r="I340" s="283"/>
      <c r="J340" s="227"/>
      <c r="K340" s="227"/>
      <c r="L340" s="227"/>
      <c r="M340" s="227"/>
      <c r="N340" s="227"/>
    </row>
    <row r="341" spans="1:14" s="151" customFormat="1" ht="21">
      <c r="A341" s="395" t="s">
        <v>874</v>
      </c>
      <c r="B341" s="395"/>
      <c r="C341" s="395"/>
      <c r="D341" s="395"/>
      <c r="E341" s="395"/>
      <c r="F341" s="395"/>
      <c r="G341" s="395"/>
      <c r="H341" s="395"/>
      <c r="I341" s="395"/>
      <c r="J341" s="395"/>
      <c r="K341" s="395"/>
      <c r="L341" s="395"/>
      <c r="M341" s="395"/>
      <c r="N341" s="381"/>
    </row>
    <row r="342" spans="1:14" ht="78" customHeight="1">
      <c r="A342" s="337"/>
      <c r="B342" s="1024" t="s">
        <v>1541</v>
      </c>
      <c r="C342" s="1025"/>
      <c r="D342" s="1025"/>
      <c r="E342" s="1025"/>
      <c r="F342" s="1025"/>
      <c r="G342" s="1025"/>
      <c r="H342" s="1025"/>
      <c r="I342" s="1025"/>
      <c r="J342" s="1025"/>
      <c r="K342" s="1025"/>
      <c r="L342" s="1025"/>
      <c r="M342" s="1025"/>
      <c r="N342" s="335"/>
    </row>
    <row r="343" spans="1:14">
      <c r="A343" s="337" t="s">
        <v>1295</v>
      </c>
      <c r="B343" s="335"/>
      <c r="C343" s="335"/>
      <c r="D343" s="335"/>
      <c r="E343" s="335"/>
      <c r="F343" s="335"/>
      <c r="G343" s="335"/>
      <c r="H343" s="335"/>
      <c r="I343" s="335"/>
      <c r="J343" s="335"/>
      <c r="K343" s="335"/>
      <c r="L343" s="335"/>
      <c r="M343" s="335"/>
      <c r="N343" s="335"/>
    </row>
    <row r="344" spans="1:14" s="1" customFormat="1">
      <c r="A344" s="237"/>
      <c r="B344" s="237"/>
      <c r="C344" s="236"/>
      <c r="D344" s="236"/>
      <c r="E344" s="236"/>
      <c r="F344" s="236"/>
      <c r="G344" s="335"/>
      <c r="H344" s="335"/>
      <c r="I344" s="283"/>
      <c r="J344" s="227"/>
      <c r="K344" s="227"/>
      <c r="L344" s="227"/>
      <c r="M344" s="227"/>
      <c r="N344" s="227"/>
    </row>
    <row r="345" spans="1:14" s="1" customFormat="1" ht="14.25" thickBot="1">
      <c r="A345" s="237"/>
      <c r="B345" s="1001" t="s">
        <v>152</v>
      </c>
      <c r="C345" s="1001"/>
      <c r="D345" s="1001"/>
      <c r="E345" s="1001"/>
      <c r="F345" s="1001"/>
      <c r="G345" s="343" t="s">
        <v>1251</v>
      </c>
      <c r="H345" s="343" t="s">
        <v>1253</v>
      </c>
      <c r="I345" s="338" t="s">
        <v>284</v>
      </c>
      <c r="J345" s="227"/>
      <c r="K345" s="227"/>
      <c r="L345" s="227"/>
      <c r="M345" s="227"/>
      <c r="N345" s="227"/>
    </row>
    <row r="346" spans="1:14" s="1" customFormat="1" ht="14.1" customHeight="1" thickTop="1" thickBot="1">
      <c r="A346" s="237"/>
      <c r="B346" s="396" t="s">
        <v>875</v>
      </c>
      <c r="C346" s="357"/>
      <c r="D346" s="357"/>
      <c r="E346" s="357"/>
      <c r="F346" s="358"/>
      <c r="G346" s="52"/>
      <c r="H346" s="52"/>
      <c r="I346" s="340">
        <f>SUM(G346:H346)</f>
        <v>0</v>
      </c>
      <c r="J346" s="227"/>
      <c r="K346" s="227"/>
      <c r="L346" s="227"/>
      <c r="M346" s="227"/>
      <c r="N346" s="227"/>
    </row>
    <row r="347" spans="1:14" s="1" customFormat="1" ht="15" thickTop="1" thickBot="1">
      <c r="A347" s="237"/>
      <c r="B347" s="396" t="s">
        <v>876</v>
      </c>
      <c r="C347" s="357"/>
      <c r="D347" s="357"/>
      <c r="E347" s="357"/>
      <c r="F347" s="358"/>
      <c r="G347" s="85"/>
      <c r="H347" s="85"/>
      <c r="I347" s="340">
        <f t="shared" ref="I347:I359" si="7">SUM(G347:H347)</f>
        <v>0</v>
      </c>
      <c r="J347" s="227"/>
      <c r="K347" s="227"/>
      <c r="L347" s="227"/>
      <c r="M347" s="227"/>
      <c r="N347" s="227"/>
    </row>
    <row r="348" spans="1:14" s="1" customFormat="1" ht="15" thickTop="1" thickBot="1">
      <c r="A348" s="237"/>
      <c r="B348" s="396" t="s">
        <v>899</v>
      </c>
      <c r="C348" s="357"/>
      <c r="D348" s="357"/>
      <c r="E348" s="357"/>
      <c r="F348" s="358"/>
      <c r="G348" s="52"/>
      <c r="H348" s="52"/>
      <c r="I348" s="340">
        <f t="shared" si="7"/>
        <v>0</v>
      </c>
      <c r="J348" s="227"/>
      <c r="K348" s="227"/>
      <c r="L348" s="227"/>
      <c r="M348" s="227"/>
      <c r="N348" s="227"/>
    </row>
    <row r="349" spans="1:14" s="1" customFormat="1" ht="15" thickTop="1" thickBot="1">
      <c r="A349" s="237"/>
      <c r="B349" s="396" t="s">
        <v>913</v>
      </c>
      <c r="C349" s="357"/>
      <c r="D349" s="357"/>
      <c r="E349" s="357"/>
      <c r="F349" s="358"/>
      <c r="G349" s="52"/>
      <c r="H349" s="52"/>
      <c r="I349" s="340">
        <f t="shared" si="7"/>
        <v>0</v>
      </c>
      <c r="J349" s="227"/>
      <c r="K349" s="227"/>
      <c r="L349" s="227"/>
      <c r="M349" s="227"/>
      <c r="N349" s="227"/>
    </row>
    <row r="350" spans="1:14" s="1" customFormat="1" ht="15" thickTop="1" thickBot="1">
      <c r="A350" s="237"/>
      <c r="B350" s="396" t="s">
        <v>900</v>
      </c>
      <c r="C350" s="357"/>
      <c r="D350" s="357"/>
      <c r="E350" s="357"/>
      <c r="F350" s="358"/>
      <c r="G350" s="52"/>
      <c r="H350" s="52"/>
      <c r="I350" s="340">
        <f t="shared" si="7"/>
        <v>0</v>
      </c>
      <c r="J350" s="227"/>
      <c r="K350" s="227"/>
      <c r="L350" s="227"/>
      <c r="M350" s="227"/>
      <c r="N350" s="227"/>
    </row>
    <row r="351" spans="1:14" s="1" customFormat="1" ht="15" thickTop="1" thickBot="1">
      <c r="A351" s="237"/>
      <c r="B351" s="396" t="s">
        <v>914</v>
      </c>
      <c r="C351" s="357"/>
      <c r="D351" s="357"/>
      <c r="E351" s="357"/>
      <c r="F351" s="358"/>
      <c r="G351" s="52"/>
      <c r="H351" s="52"/>
      <c r="I351" s="340">
        <f t="shared" si="7"/>
        <v>0</v>
      </c>
      <c r="J351" s="227"/>
      <c r="K351" s="227"/>
      <c r="L351" s="227"/>
      <c r="M351" s="227"/>
      <c r="N351" s="227"/>
    </row>
    <row r="352" spans="1:14" s="1" customFormat="1" ht="15" thickTop="1" thickBot="1">
      <c r="A352" s="237"/>
      <c r="B352" s="396" t="s">
        <v>915</v>
      </c>
      <c r="C352" s="357"/>
      <c r="D352" s="357"/>
      <c r="E352" s="357"/>
      <c r="F352" s="358"/>
      <c r="G352" s="52"/>
      <c r="H352" s="52"/>
      <c r="I352" s="340">
        <f t="shared" si="7"/>
        <v>0</v>
      </c>
      <c r="J352" s="227"/>
      <c r="K352" s="227"/>
      <c r="L352" s="227"/>
      <c r="M352" s="227"/>
      <c r="N352" s="227"/>
    </row>
    <row r="353" spans="1:14" s="1" customFormat="1" ht="15" thickTop="1" thickBot="1">
      <c r="A353" s="237"/>
      <c r="B353" s="396" t="s">
        <v>916</v>
      </c>
      <c r="C353" s="357"/>
      <c r="D353" s="357"/>
      <c r="E353" s="357"/>
      <c r="F353" s="358"/>
      <c r="G353" s="52"/>
      <c r="H353" s="52"/>
      <c r="I353" s="340">
        <f t="shared" si="7"/>
        <v>0</v>
      </c>
      <c r="J353" s="227"/>
      <c r="K353" s="227"/>
      <c r="L353" s="227"/>
      <c r="M353" s="227"/>
      <c r="N353" s="227"/>
    </row>
    <row r="354" spans="1:14" s="1" customFormat="1" ht="15" thickTop="1" thickBot="1">
      <c r="A354" s="237"/>
      <c r="B354" s="396" t="s">
        <v>901</v>
      </c>
      <c r="C354" s="357"/>
      <c r="D354" s="357"/>
      <c r="E354" s="357"/>
      <c r="F354" s="358"/>
      <c r="G354" s="52"/>
      <c r="H354" s="52"/>
      <c r="I354" s="340">
        <f t="shared" si="7"/>
        <v>0</v>
      </c>
      <c r="J354" s="227"/>
      <c r="K354" s="227"/>
      <c r="L354" s="227"/>
      <c r="M354" s="227"/>
      <c r="N354" s="227"/>
    </row>
    <row r="355" spans="1:14" s="1" customFormat="1" ht="15" thickTop="1" thickBot="1">
      <c r="A355" s="237"/>
      <c r="B355" s="396" t="s">
        <v>902</v>
      </c>
      <c r="C355" s="357"/>
      <c r="D355" s="357"/>
      <c r="E355" s="357"/>
      <c r="F355" s="358"/>
      <c r="G355" s="52"/>
      <c r="H355" s="52"/>
      <c r="I355" s="340">
        <f t="shared" si="7"/>
        <v>0</v>
      </c>
      <c r="J355" s="227"/>
      <c r="K355" s="227"/>
      <c r="L355" s="227"/>
      <c r="M355" s="227"/>
      <c r="N355" s="227"/>
    </row>
    <row r="356" spans="1:14" s="1" customFormat="1" ht="15" thickTop="1" thickBot="1">
      <c r="A356" s="237"/>
      <c r="B356" s="1004" t="s">
        <v>254</v>
      </c>
      <c r="C356" s="1005"/>
      <c r="D356" s="964"/>
      <c r="E356" s="964"/>
      <c r="F356" s="964"/>
      <c r="G356" s="52"/>
      <c r="H356" s="52"/>
      <c r="I356" s="340">
        <f t="shared" si="7"/>
        <v>0</v>
      </c>
      <c r="J356" s="227"/>
      <c r="K356" s="227"/>
      <c r="L356" s="227"/>
      <c r="M356" s="227"/>
      <c r="N356" s="227"/>
    </row>
    <row r="357" spans="1:14" s="1" customFormat="1" ht="15" thickTop="1" thickBot="1">
      <c r="A357" s="237"/>
      <c r="B357" s="1006"/>
      <c r="C357" s="1007"/>
      <c r="D357" s="964"/>
      <c r="E357" s="964"/>
      <c r="F357" s="964"/>
      <c r="G357" s="52"/>
      <c r="H357" s="52"/>
      <c r="I357" s="340">
        <f t="shared" si="7"/>
        <v>0</v>
      </c>
      <c r="J357" s="227"/>
      <c r="K357" s="227"/>
      <c r="L357" s="227"/>
      <c r="M357" s="227"/>
      <c r="N357" s="227"/>
    </row>
    <row r="358" spans="1:14" s="1" customFormat="1" ht="15" thickTop="1" thickBot="1">
      <c r="A358" s="237"/>
      <c r="B358" s="1008"/>
      <c r="C358" s="1009"/>
      <c r="D358" s="964"/>
      <c r="E358" s="964"/>
      <c r="F358" s="964"/>
      <c r="G358" s="52"/>
      <c r="H358" s="52"/>
      <c r="I358" s="340">
        <f t="shared" si="7"/>
        <v>0</v>
      </c>
      <c r="J358" s="227"/>
      <c r="K358" s="227"/>
      <c r="L358" s="227"/>
      <c r="M358" s="227"/>
      <c r="N358" s="227"/>
    </row>
    <row r="359" spans="1:14" s="1" customFormat="1" ht="14.25" thickTop="1">
      <c r="A359" s="237"/>
      <c r="B359" s="992" t="s">
        <v>257</v>
      </c>
      <c r="C359" s="992"/>
      <c r="D359" s="992"/>
      <c r="E359" s="992"/>
      <c r="F359" s="992"/>
      <c r="G359" s="340">
        <f>SUM(G346:G358)</f>
        <v>0</v>
      </c>
      <c r="H359" s="340">
        <f>SUM(H346:H358)</f>
        <v>0</v>
      </c>
      <c r="I359" s="340">
        <f t="shared" si="7"/>
        <v>0</v>
      </c>
      <c r="J359" s="227"/>
      <c r="K359" s="227"/>
      <c r="L359" s="227"/>
      <c r="M359" s="227"/>
      <c r="N359" s="227"/>
    </row>
    <row r="360" spans="1:14" s="1" customFormat="1">
      <c r="A360" s="237"/>
      <c r="B360" s="397" t="s">
        <v>903</v>
      </c>
      <c r="C360" s="398" t="s">
        <v>905</v>
      </c>
      <c r="D360" s="338"/>
      <c r="E360" s="338"/>
      <c r="F360" s="338"/>
      <c r="G360" s="340"/>
      <c r="H360" s="340"/>
      <c r="I360" s="340"/>
      <c r="J360" s="227"/>
      <c r="K360" s="227"/>
      <c r="L360" s="227"/>
      <c r="M360" s="227"/>
      <c r="N360" s="227"/>
    </row>
    <row r="361" spans="1:14" s="1" customFormat="1">
      <c r="A361" s="237"/>
      <c r="B361" s="399" t="s">
        <v>904</v>
      </c>
      <c r="C361" s="398" t="s">
        <v>906</v>
      </c>
      <c r="D361" s="236"/>
      <c r="E361" s="236"/>
      <c r="F361" s="236"/>
      <c r="G361" s="335"/>
      <c r="H361" s="335"/>
      <c r="I361" s="283"/>
      <c r="J361" s="227"/>
      <c r="K361" s="227"/>
      <c r="L361" s="227"/>
      <c r="M361" s="227"/>
      <c r="N361" s="227"/>
    </row>
    <row r="362" spans="1:14" s="1" customFormat="1">
      <c r="A362" s="337" t="s">
        <v>1296</v>
      </c>
      <c r="B362" s="237"/>
      <c r="C362" s="236"/>
      <c r="D362" s="236"/>
      <c r="E362" s="236"/>
      <c r="F362" s="236"/>
      <c r="G362" s="335"/>
      <c r="H362" s="335"/>
      <c r="I362" s="283"/>
      <c r="J362" s="227"/>
      <c r="K362" s="227"/>
      <c r="L362" s="227"/>
      <c r="M362" s="227"/>
      <c r="N362" s="227"/>
    </row>
    <row r="363" spans="1:14" s="1" customFormat="1">
      <c r="A363" s="237"/>
      <c r="B363" s="237"/>
      <c r="C363" s="236"/>
      <c r="D363" s="236"/>
      <c r="E363" s="236"/>
      <c r="F363" s="236"/>
      <c r="G363" s="335"/>
      <c r="H363" s="335"/>
      <c r="I363" s="283"/>
      <c r="J363" s="227"/>
      <c r="K363" s="227"/>
      <c r="L363" s="227"/>
      <c r="M363" s="227"/>
      <c r="N363" s="227"/>
    </row>
    <row r="364" spans="1:14" s="1" customFormat="1" ht="14.25" thickBot="1">
      <c r="A364" s="237"/>
      <c r="B364" s="1001" t="s">
        <v>877</v>
      </c>
      <c r="C364" s="1001"/>
      <c r="D364" s="1001"/>
      <c r="E364" s="1001"/>
      <c r="F364" s="1001"/>
      <c r="G364" s="343" t="s">
        <v>1251</v>
      </c>
      <c r="H364" s="343" t="s">
        <v>1253</v>
      </c>
      <c r="I364" s="338" t="s">
        <v>284</v>
      </c>
      <c r="J364" s="227"/>
      <c r="K364" s="227"/>
      <c r="L364" s="227"/>
      <c r="M364" s="227"/>
      <c r="N364" s="227"/>
    </row>
    <row r="365" spans="1:14" s="1" customFormat="1" ht="15" thickTop="1" thickBot="1">
      <c r="A365" s="237"/>
      <c r="B365" s="396" t="s">
        <v>1066</v>
      </c>
      <c r="C365" s="357"/>
      <c r="D365" s="357"/>
      <c r="E365" s="357"/>
      <c r="F365" s="358"/>
      <c r="G365" s="52"/>
      <c r="H365" s="52"/>
      <c r="I365" s="340">
        <f>SUM(G365:H365)</f>
        <v>0</v>
      </c>
      <c r="J365" s="227"/>
      <c r="K365" s="227"/>
      <c r="L365" s="227"/>
      <c r="M365" s="227"/>
      <c r="N365" s="227"/>
    </row>
    <row r="366" spans="1:14" s="1" customFormat="1" ht="15" thickTop="1" thickBot="1">
      <c r="A366" s="237"/>
      <c r="B366" s="396" t="s">
        <v>1067</v>
      </c>
      <c r="C366" s="357"/>
      <c r="D366" s="357"/>
      <c r="E366" s="357"/>
      <c r="F366" s="358"/>
      <c r="G366" s="85"/>
      <c r="H366" s="85"/>
      <c r="I366" s="340">
        <f t="shared" ref="I366:I372" si="8">SUM(G366:H366)</f>
        <v>0</v>
      </c>
      <c r="J366" s="227"/>
      <c r="K366" s="227"/>
      <c r="L366" s="227"/>
      <c r="M366" s="227"/>
      <c r="N366" s="227"/>
    </row>
    <row r="367" spans="1:14" s="1" customFormat="1" ht="15" thickTop="1" thickBot="1">
      <c r="A367" s="237"/>
      <c r="B367" s="396" t="s">
        <v>1068</v>
      </c>
      <c r="C367" s="357"/>
      <c r="D367" s="357"/>
      <c r="E367" s="357"/>
      <c r="F367" s="358"/>
      <c r="G367" s="52"/>
      <c r="H367" s="52"/>
      <c r="I367" s="340">
        <f t="shared" si="8"/>
        <v>0</v>
      </c>
      <c r="J367" s="227"/>
      <c r="K367" s="227"/>
      <c r="L367" s="227"/>
      <c r="M367" s="227"/>
      <c r="N367" s="227"/>
    </row>
    <row r="368" spans="1:14" s="1" customFormat="1" ht="15" thickTop="1" thickBot="1">
      <c r="A368" s="237"/>
      <c r="B368" s="396" t="s">
        <v>1069</v>
      </c>
      <c r="C368" s="357"/>
      <c r="D368" s="357"/>
      <c r="E368" s="357"/>
      <c r="F368" s="358"/>
      <c r="G368" s="52"/>
      <c r="H368" s="52"/>
      <c r="I368" s="340">
        <f t="shared" si="8"/>
        <v>0</v>
      </c>
      <c r="J368" s="227"/>
      <c r="K368" s="227"/>
      <c r="L368" s="227"/>
      <c r="M368" s="227"/>
      <c r="N368" s="227"/>
    </row>
    <row r="369" spans="1:14" s="1" customFormat="1" ht="15" thickTop="1" thickBot="1">
      <c r="A369" s="237"/>
      <c r="B369" s="1004" t="s">
        <v>254</v>
      </c>
      <c r="C369" s="1005"/>
      <c r="D369" s="964"/>
      <c r="E369" s="964"/>
      <c r="F369" s="964"/>
      <c r="G369" s="52"/>
      <c r="H369" s="52"/>
      <c r="I369" s="340">
        <f t="shared" si="8"/>
        <v>0</v>
      </c>
      <c r="J369" s="227"/>
      <c r="K369" s="227"/>
      <c r="L369" s="227"/>
      <c r="M369" s="227"/>
      <c r="N369" s="227"/>
    </row>
    <row r="370" spans="1:14" s="1" customFormat="1" ht="15" thickTop="1" thickBot="1">
      <c r="A370" s="237"/>
      <c r="B370" s="1006"/>
      <c r="C370" s="1007"/>
      <c r="D370" s="964"/>
      <c r="E370" s="964"/>
      <c r="F370" s="964"/>
      <c r="G370" s="52"/>
      <c r="H370" s="52"/>
      <c r="I370" s="340">
        <f t="shared" si="8"/>
        <v>0</v>
      </c>
      <c r="J370" s="227"/>
      <c r="K370" s="227"/>
      <c r="L370" s="227"/>
      <c r="M370" s="227"/>
      <c r="N370" s="227"/>
    </row>
    <row r="371" spans="1:14" s="1" customFormat="1" ht="15" thickTop="1" thickBot="1">
      <c r="A371" s="237"/>
      <c r="B371" s="1008"/>
      <c r="C371" s="1009"/>
      <c r="D371" s="964"/>
      <c r="E371" s="964"/>
      <c r="F371" s="964"/>
      <c r="G371" s="52"/>
      <c r="H371" s="52"/>
      <c r="I371" s="340">
        <f t="shared" si="8"/>
        <v>0</v>
      </c>
      <c r="J371" s="227"/>
      <c r="K371" s="227"/>
      <c r="L371" s="227"/>
      <c r="M371" s="227"/>
      <c r="N371" s="227"/>
    </row>
    <row r="372" spans="1:14" s="1" customFormat="1" ht="14.25" thickTop="1">
      <c r="A372" s="237"/>
      <c r="B372" s="992" t="s">
        <v>257</v>
      </c>
      <c r="C372" s="992"/>
      <c r="D372" s="992"/>
      <c r="E372" s="992"/>
      <c r="F372" s="992"/>
      <c r="G372" s="340">
        <f>SUM(G365:G371)</f>
        <v>0</v>
      </c>
      <c r="H372" s="340">
        <f>SUM(H365:H371)</f>
        <v>0</v>
      </c>
      <c r="I372" s="340">
        <f t="shared" si="8"/>
        <v>0</v>
      </c>
      <c r="J372" s="227"/>
      <c r="K372" s="227"/>
      <c r="L372" s="227"/>
      <c r="M372" s="227"/>
      <c r="N372" s="227"/>
    </row>
    <row r="373" spans="1:14" s="1" customFormat="1">
      <c r="A373" s="237"/>
      <c r="B373" s="237"/>
      <c r="C373" s="236"/>
      <c r="D373" s="236"/>
      <c r="E373" s="236"/>
      <c r="F373" s="236"/>
      <c r="G373" s="335"/>
      <c r="H373" s="335"/>
      <c r="I373" s="283"/>
      <c r="J373" s="227"/>
      <c r="K373" s="227"/>
      <c r="L373" s="227"/>
      <c r="M373" s="227"/>
      <c r="N373" s="227"/>
    </row>
    <row r="374" spans="1:14" s="1" customFormat="1">
      <c r="A374" s="337" t="s">
        <v>1559</v>
      </c>
      <c r="B374" s="237"/>
      <c r="C374" s="236"/>
      <c r="D374" s="236"/>
      <c r="E374" s="236"/>
      <c r="F374" s="236"/>
      <c r="G374" s="335"/>
      <c r="H374" s="335"/>
      <c r="I374" s="283"/>
      <c r="J374" s="227"/>
      <c r="K374" s="227"/>
      <c r="L374" s="227"/>
      <c r="M374" s="227"/>
      <c r="N374" s="227"/>
    </row>
    <row r="375" spans="1:14" s="1" customFormat="1">
      <c r="A375" s="337" t="s">
        <v>51</v>
      </c>
      <c r="B375" s="237"/>
      <c r="C375" s="236"/>
      <c r="D375" s="236"/>
      <c r="E375" s="236"/>
      <c r="F375" s="236"/>
      <c r="G375" s="335"/>
      <c r="H375" s="335"/>
      <c r="I375" s="283"/>
      <c r="J375" s="227"/>
      <c r="K375" s="227"/>
      <c r="L375" s="227"/>
      <c r="M375" s="227"/>
      <c r="N375" s="227"/>
    </row>
    <row r="376" spans="1:14" s="1" customFormat="1">
      <c r="A376" s="237"/>
      <c r="B376" s="237"/>
      <c r="C376" s="236"/>
      <c r="D376" s="236"/>
      <c r="E376" s="236"/>
      <c r="F376" s="236"/>
      <c r="G376" s="335"/>
      <c r="H376" s="335"/>
      <c r="I376" s="283"/>
      <c r="J376" s="227"/>
      <c r="K376" s="227"/>
      <c r="L376" s="227"/>
      <c r="M376" s="227"/>
      <c r="N376" s="227"/>
    </row>
    <row r="377" spans="1:14" s="1" customFormat="1" ht="14.25" thickBot="1">
      <c r="A377" s="237"/>
      <c r="B377" s="1001" t="s">
        <v>878</v>
      </c>
      <c r="C377" s="1001"/>
      <c r="D377" s="1001"/>
      <c r="E377" s="1001"/>
      <c r="F377" s="1001"/>
      <c r="G377" s="343" t="s">
        <v>1251</v>
      </c>
      <c r="H377" s="343" t="s">
        <v>1253</v>
      </c>
      <c r="I377" s="338" t="s">
        <v>284</v>
      </c>
      <c r="J377" s="227"/>
      <c r="K377" s="227"/>
      <c r="L377" s="227"/>
      <c r="M377" s="227"/>
      <c r="N377" s="227"/>
    </row>
    <row r="378" spans="1:14" s="1" customFormat="1" ht="15" thickTop="1" thickBot="1">
      <c r="A378" s="237"/>
      <c r="B378" s="396" t="s">
        <v>879</v>
      </c>
      <c r="C378" s="357"/>
      <c r="D378" s="357"/>
      <c r="E378" s="357"/>
      <c r="F378" s="358"/>
      <c r="G378" s="52"/>
      <c r="H378" s="52"/>
      <c r="I378" s="340">
        <f>SUM(G378:H378)</f>
        <v>0</v>
      </c>
      <c r="J378" s="227"/>
      <c r="K378" s="227"/>
      <c r="L378" s="227"/>
      <c r="M378" s="227"/>
      <c r="N378" s="227"/>
    </row>
    <row r="379" spans="1:14" s="1" customFormat="1" ht="15" thickTop="1" thickBot="1">
      <c r="A379" s="237"/>
      <c r="B379" s="396" t="s">
        <v>1070</v>
      </c>
      <c r="C379" s="357"/>
      <c r="D379" s="357"/>
      <c r="E379" s="357"/>
      <c r="F379" s="358"/>
      <c r="G379" s="85"/>
      <c r="H379" s="85"/>
      <c r="I379" s="340">
        <f t="shared" ref="I379:I381" si="9">SUM(G379:H379)</f>
        <v>0</v>
      </c>
      <c r="J379" s="227"/>
      <c r="K379" s="227"/>
      <c r="L379" s="227"/>
      <c r="M379" s="227"/>
      <c r="N379" s="227"/>
    </row>
    <row r="380" spans="1:14" s="1" customFormat="1" ht="15" thickTop="1" thickBot="1">
      <c r="A380" s="237"/>
      <c r="B380" s="396" t="s">
        <v>1071</v>
      </c>
      <c r="C380" s="357"/>
      <c r="D380" s="357"/>
      <c r="E380" s="357"/>
      <c r="F380" s="358"/>
      <c r="G380" s="85"/>
      <c r="H380" s="85"/>
      <c r="I380" s="340">
        <f t="shared" si="9"/>
        <v>0</v>
      </c>
      <c r="J380" s="227"/>
      <c r="K380" s="227"/>
      <c r="L380" s="227"/>
      <c r="M380" s="227"/>
      <c r="N380" s="227"/>
    </row>
    <row r="381" spans="1:14" s="1" customFormat="1" ht="15" thickTop="1" thickBot="1">
      <c r="A381" s="237"/>
      <c r="B381" s="396" t="s">
        <v>1072</v>
      </c>
      <c r="C381" s="357"/>
      <c r="D381" s="357"/>
      <c r="E381" s="357"/>
      <c r="F381" s="358"/>
      <c r="G381" s="85"/>
      <c r="H381" s="85"/>
      <c r="I381" s="340">
        <f t="shared" si="9"/>
        <v>0</v>
      </c>
      <c r="J381" s="227"/>
      <c r="K381" s="227"/>
      <c r="L381" s="227"/>
      <c r="M381" s="227"/>
      <c r="N381" s="227"/>
    </row>
    <row r="382" spans="1:14" s="1" customFormat="1" ht="15" thickTop="1" thickBot="1">
      <c r="A382" s="237"/>
      <c r="B382" s="396" t="s">
        <v>1073</v>
      </c>
      <c r="C382" s="357"/>
      <c r="D382" s="357"/>
      <c r="E382" s="357"/>
      <c r="F382" s="358"/>
      <c r="G382" s="52"/>
      <c r="H382" s="52"/>
      <c r="I382" s="340">
        <f t="shared" ref="I382:I386" si="10">SUM(G382:H382)</f>
        <v>0</v>
      </c>
      <c r="J382" s="227"/>
      <c r="K382" s="227"/>
      <c r="L382" s="227"/>
      <c r="M382" s="227"/>
      <c r="N382" s="227"/>
    </row>
    <row r="383" spans="1:14" s="1" customFormat="1" ht="15" thickTop="1" thickBot="1">
      <c r="A383" s="237"/>
      <c r="B383" s="1004" t="s">
        <v>254</v>
      </c>
      <c r="C383" s="1005"/>
      <c r="D383" s="964"/>
      <c r="E383" s="964"/>
      <c r="F383" s="964"/>
      <c r="G383" s="52"/>
      <c r="H383" s="52"/>
      <c r="I383" s="340">
        <f t="shared" si="10"/>
        <v>0</v>
      </c>
      <c r="J383" s="227"/>
      <c r="K383" s="227"/>
      <c r="L383" s="227"/>
      <c r="M383" s="227"/>
      <c r="N383" s="227"/>
    </row>
    <row r="384" spans="1:14" s="1" customFormat="1" ht="15" thickTop="1" thickBot="1">
      <c r="A384" s="237"/>
      <c r="B384" s="1006"/>
      <c r="C384" s="1007"/>
      <c r="D384" s="964"/>
      <c r="E384" s="964"/>
      <c r="F384" s="964"/>
      <c r="G384" s="52"/>
      <c r="H384" s="52"/>
      <c r="I384" s="340">
        <f t="shared" si="10"/>
        <v>0</v>
      </c>
      <c r="J384" s="227"/>
      <c r="K384" s="227"/>
      <c r="L384" s="227"/>
      <c r="M384" s="227"/>
      <c r="N384" s="227"/>
    </row>
    <row r="385" spans="1:14" s="1" customFormat="1" ht="15" thickTop="1" thickBot="1">
      <c r="A385" s="237"/>
      <c r="B385" s="1008"/>
      <c r="C385" s="1009"/>
      <c r="D385" s="964"/>
      <c r="E385" s="964"/>
      <c r="F385" s="964"/>
      <c r="G385" s="52"/>
      <c r="H385" s="52"/>
      <c r="I385" s="340">
        <f t="shared" si="10"/>
        <v>0</v>
      </c>
      <c r="J385" s="227"/>
      <c r="K385" s="227"/>
      <c r="L385" s="227"/>
      <c r="M385" s="227"/>
      <c r="N385" s="227"/>
    </row>
    <row r="386" spans="1:14" s="1" customFormat="1" ht="14.25" thickTop="1">
      <c r="A386" s="237"/>
      <c r="B386" s="992" t="s">
        <v>257</v>
      </c>
      <c r="C386" s="992"/>
      <c r="D386" s="992"/>
      <c r="E386" s="992"/>
      <c r="F386" s="992"/>
      <c r="G386" s="340">
        <f>SUM(G378:G385)</f>
        <v>0</v>
      </c>
      <c r="H386" s="340">
        <f>SUM(H378:H385)</f>
        <v>0</v>
      </c>
      <c r="I386" s="340">
        <f t="shared" si="10"/>
        <v>0</v>
      </c>
      <c r="J386" s="227"/>
      <c r="K386" s="227"/>
      <c r="L386" s="227"/>
      <c r="M386" s="227"/>
      <c r="N386" s="227"/>
    </row>
    <row r="387" spans="1:14" s="1" customFormat="1">
      <c r="A387" s="237"/>
      <c r="B387" s="397" t="s">
        <v>1074</v>
      </c>
      <c r="C387" s="401" t="s">
        <v>905</v>
      </c>
      <c r="D387" s="338"/>
      <c r="E387" s="338"/>
      <c r="F387" s="338"/>
      <c r="G387" s="340"/>
      <c r="H387" s="340"/>
      <c r="I387" s="340"/>
      <c r="J387" s="227"/>
      <c r="K387" s="227"/>
      <c r="L387" s="227"/>
      <c r="M387" s="227"/>
      <c r="N387" s="227"/>
    </row>
    <row r="388" spans="1:14" s="1" customFormat="1">
      <c r="A388" s="237"/>
      <c r="B388" s="397" t="s">
        <v>1075</v>
      </c>
      <c r="C388" s="401" t="s">
        <v>906</v>
      </c>
      <c r="D388" s="338"/>
      <c r="E388" s="338"/>
      <c r="F388" s="338"/>
      <c r="G388" s="340"/>
      <c r="H388" s="340"/>
      <c r="I388" s="340"/>
      <c r="J388" s="227"/>
      <c r="K388" s="227"/>
      <c r="L388" s="227"/>
      <c r="M388" s="227"/>
      <c r="N388" s="227"/>
    </row>
    <row r="389" spans="1:14" s="1" customFormat="1">
      <c r="A389" s="237"/>
      <c r="B389" s="237"/>
      <c r="C389" s="236"/>
      <c r="D389" s="236"/>
      <c r="E389" s="236"/>
      <c r="F389" s="236"/>
      <c r="G389" s="335"/>
      <c r="H389" s="335"/>
      <c r="I389" s="283"/>
      <c r="J389" s="227"/>
      <c r="K389" s="227"/>
      <c r="L389" s="227"/>
      <c r="M389" s="227"/>
      <c r="N389" s="227"/>
    </row>
    <row r="390" spans="1:14" s="1" customFormat="1">
      <c r="A390" s="337" t="s">
        <v>1297</v>
      </c>
      <c r="B390" s="237"/>
      <c r="C390" s="236"/>
      <c r="D390" s="236"/>
      <c r="E390" s="236"/>
      <c r="F390" s="236"/>
      <c r="G390" s="335"/>
      <c r="H390" s="335"/>
      <c r="I390" s="283"/>
      <c r="J390" s="227"/>
      <c r="K390" s="227"/>
      <c r="L390" s="227"/>
      <c r="M390" s="227"/>
      <c r="N390" s="227"/>
    </row>
    <row r="391" spans="1:14" s="1" customFormat="1">
      <c r="A391" s="237" t="s">
        <v>880</v>
      </c>
      <c r="B391" s="237"/>
      <c r="C391" s="236"/>
      <c r="D391" s="236"/>
      <c r="E391" s="236"/>
      <c r="F391" s="236"/>
      <c r="G391" s="335"/>
      <c r="H391" s="335"/>
      <c r="I391" s="283"/>
      <c r="J391" s="227"/>
      <c r="K391" s="227"/>
      <c r="L391" s="227"/>
      <c r="M391" s="227"/>
      <c r="N391" s="227"/>
    </row>
    <row r="392" spans="1:14" s="1" customFormat="1">
      <c r="A392" s="237"/>
      <c r="B392" s="237"/>
      <c r="C392" s="236"/>
      <c r="D392" s="236"/>
      <c r="E392" s="236"/>
      <c r="F392" s="236"/>
      <c r="G392" s="335"/>
      <c r="H392" s="335"/>
      <c r="I392" s="283"/>
      <c r="J392" s="227"/>
      <c r="K392" s="227"/>
      <c r="L392" s="227"/>
      <c r="M392" s="227"/>
      <c r="N392" s="227"/>
    </row>
    <row r="393" spans="1:14" s="5" customFormat="1" ht="10.15" customHeight="1">
      <c r="A393" s="342"/>
      <c r="B393" s="367"/>
      <c r="C393" s="368"/>
      <c r="D393" s="368"/>
      <c r="E393" s="400" t="s">
        <v>1536</v>
      </c>
      <c r="F393" s="368"/>
      <c r="G393" s="369"/>
      <c r="H393" s="370"/>
      <c r="I393" s="342"/>
      <c r="J393" s="342"/>
      <c r="K393" s="342"/>
      <c r="L393" s="342"/>
      <c r="M393" s="342"/>
      <c r="N393" s="342"/>
    </row>
    <row r="394" spans="1:14" s="5" customFormat="1">
      <c r="A394" s="342"/>
      <c r="B394" s="370"/>
      <c r="C394" s="342"/>
      <c r="D394" s="371" t="s">
        <v>858</v>
      </c>
      <c r="E394" s="163"/>
      <c r="F394" s="377" t="s">
        <v>863</v>
      </c>
      <c r="G394" s="402"/>
      <c r="H394" s="403"/>
      <c r="I394" s="342"/>
      <c r="J394" s="342"/>
      <c r="K394" s="342"/>
      <c r="L394" s="342"/>
      <c r="M394" s="342"/>
      <c r="N394" s="342"/>
    </row>
    <row r="395" spans="1:14" s="5" customFormat="1">
      <c r="A395" s="342"/>
      <c r="B395" s="370"/>
      <c r="C395" s="341"/>
      <c r="D395" s="372"/>
      <c r="E395" s="163"/>
      <c r="F395" s="377" t="s">
        <v>864</v>
      </c>
      <c r="G395" s="402"/>
      <c r="H395" s="403"/>
      <c r="I395" s="335"/>
      <c r="J395" s="342"/>
      <c r="K395" s="335"/>
      <c r="L395" s="342"/>
      <c r="M395" s="342"/>
      <c r="N395" s="342"/>
    </row>
    <row r="396" spans="1:14" s="5" customFormat="1">
      <c r="A396" s="342"/>
      <c r="B396" s="370"/>
      <c r="C396" s="341"/>
      <c r="D396" s="372"/>
      <c r="E396" s="163"/>
      <c r="F396" s="377" t="s">
        <v>865</v>
      </c>
      <c r="G396" s="402"/>
      <c r="H396" s="403"/>
      <c r="I396" s="335"/>
      <c r="J396" s="342"/>
      <c r="K396" s="335"/>
      <c r="L396" s="342"/>
      <c r="M396" s="342"/>
      <c r="N396" s="342"/>
    </row>
    <row r="397" spans="1:14" s="5" customFormat="1">
      <c r="A397" s="342"/>
      <c r="B397" s="370"/>
      <c r="C397" s="341"/>
      <c r="D397" s="372"/>
      <c r="E397" s="163"/>
      <c r="F397" s="377" t="s">
        <v>866</v>
      </c>
      <c r="G397" s="402"/>
      <c r="H397" s="403"/>
      <c r="I397" s="335"/>
      <c r="J397" s="342"/>
      <c r="K397" s="335"/>
      <c r="L397" s="342"/>
      <c r="M397" s="342"/>
      <c r="N397" s="342"/>
    </row>
    <row r="398" spans="1:14" s="5" customFormat="1">
      <c r="A398" s="342"/>
      <c r="B398" s="370"/>
      <c r="C398" s="342"/>
      <c r="D398" s="372"/>
      <c r="E398" s="163"/>
      <c r="F398" s="377" t="s">
        <v>867</v>
      </c>
      <c r="G398" s="402"/>
      <c r="H398" s="403"/>
      <c r="I398" s="342"/>
      <c r="J398" s="342"/>
      <c r="K398" s="342"/>
      <c r="L398" s="342"/>
      <c r="M398" s="342"/>
      <c r="N398" s="342"/>
    </row>
    <row r="399" spans="1:14" s="5" customFormat="1">
      <c r="A399" s="342"/>
      <c r="B399" s="370"/>
      <c r="C399" s="342"/>
      <c r="D399" s="372"/>
      <c r="E399" s="163"/>
      <c r="F399" s="377" t="s">
        <v>868</v>
      </c>
      <c r="G399" s="402"/>
      <c r="H399" s="404"/>
      <c r="I399" s="342"/>
      <c r="J399" s="342"/>
      <c r="K399" s="342"/>
      <c r="L399" s="342"/>
      <c r="M399" s="342"/>
      <c r="N399" s="342"/>
    </row>
    <row r="400" spans="1:14" s="5" customFormat="1">
      <c r="A400" s="342"/>
      <c r="B400" s="370"/>
      <c r="C400" s="342"/>
      <c r="D400" s="372"/>
      <c r="E400" s="386"/>
      <c r="F400" s="377"/>
      <c r="G400" s="402"/>
      <c r="H400" s="404"/>
      <c r="I400" s="342"/>
      <c r="J400" s="342"/>
      <c r="K400" s="342"/>
      <c r="L400" s="342"/>
      <c r="M400" s="342"/>
      <c r="N400" s="342"/>
    </row>
    <row r="401" spans="1:14" s="5" customFormat="1">
      <c r="A401" s="342"/>
      <c r="B401" s="370"/>
      <c r="C401" s="342"/>
      <c r="D401" s="371" t="s">
        <v>859</v>
      </c>
      <c r="E401" s="163"/>
      <c r="F401" s="380" t="s">
        <v>1099</v>
      </c>
      <c r="G401" s="405"/>
      <c r="H401" s="404"/>
      <c r="I401" s="342"/>
      <c r="J401" s="342"/>
      <c r="K401" s="342"/>
      <c r="L401" s="342"/>
      <c r="M401" s="342"/>
      <c r="N401" s="342"/>
    </row>
    <row r="402" spans="1:14" s="5" customFormat="1">
      <c r="A402" s="342"/>
      <c r="B402" s="370"/>
      <c r="C402" s="342"/>
      <c r="D402" s="371"/>
      <c r="E402" s="163"/>
      <c r="F402" s="380" t="s">
        <v>869</v>
      </c>
      <c r="G402" s="406"/>
      <c r="H402" s="403"/>
      <c r="I402" s="342"/>
      <c r="J402" s="342"/>
      <c r="K402" s="342"/>
      <c r="L402" s="342"/>
      <c r="M402" s="342"/>
      <c r="N402" s="342"/>
    </row>
    <row r="403" spans="1:14" s="5" customFormat="1">
      <c r="A403" s="342"/>
      <c r="B403" s="370"/>
      <c r="C403" s="342"/>
      <c r="D403" s="372"/>
      <c r="E403" s="163"/>
      <c r="F403" s="380" t="s">
        <v>870</v>
      </c>
      <c r="G403" s="406"/>
      <c r="H403" s="407"/>
      <c r="I403" s="342"/>
      <c r="J403" s="335"/>
      <c r="K403" s="342"/>
      <c r="L403" s="342"/>
      <c r="M403" s="342"/>
      <c r="N403" s="342"/>
    </row>
    <row r="404" spans="1:14" s="5" customFormat="1">
      <c r="A404" s="342"/>
      <c r="B404" s="370"/>
      <c r="C404" s="342"/>
      <c r="D404" s="372"/>
      <c r="E404" s="163"/>
      <c r="F404" s="380" t="s">
        <v>871</v>
      </c>
      <c r="G404" s="406"/>
      <c r="H404" s="407"/>
      <c r="I404" s="342"/>
      <c r="J404" s="335"/>
      <c r="K404" s="342"/>
      <c r="L404" s="342"/>
      <c r="M404" s="342"/>
      <c r="N404" s="342"/>
    </row>
    <row r="405" spans="1:14" s="5" customFormat="1">
      <c r="A405" s="342"/>
      <c r="B405" s="370"/>
      <c r="C405" s="342"/>
      <c r="D405" s="372"/>
      <c r="E405" s="379"/>
      <c r="F405" s="363"/>
      <c r="G405" s="405"/>
      <c r="H405" s="403"/>
      <c r="I405" s="342"/>
      <c r="J405" s="342"/>
      <c r="K405" s="342"/>
      <c r="L405" s="342"/>
      <c r="M405" s="342"/>
      <c r="N405" s="342"/>
    </row>
    <row r="406" spans="1:14" s="5" customFormat="1">
      <c r="A406" s="342"/>
      <c r="B406" s="373"/>
      <c r="C406" s="335"/>
      <c r="D406" s="371" t="s">
        <v>860</v>
      </c>
      <c r="E406" s="163"/>
      <c r="F406" s="382" t="s">
        <v>1076</v>
      </c>
      <c r="G406" s="408"/>
      <c r="H406" s="407"/>
      <c r="I406" s="335"/>
      <c r="J406" s="335"/>
      <c r="K406" s="335"/>
      <c r="L406" s="335"/>
      <c r="M406" s="342"/>
      <c r="N406" s="342"/>
    </row>
    <row r="407" spans="1:14" s="5" customFormat="1">
      <c r="A407" s="342"/>
      <c r="B407" s="373"/>
      <c r="C407" s="335"/>
      <c r="D407" s="372"/>
      <c r="E407" s="163"/>
      <c r="F407" s="382" t="s">
        <v>1077</v>
      </c>
      <c r="G407" s="408"/>
      <c r="H407" s="407"/>
      <c r="I407" s="335"/>
      <c r="J407" s="335"/>
      <c r="K407" s="335"/>
      <c r="L407" s="335"/>
      <c r="M407" s="342"/>
      <c r="N407" s="342"/>
    </row>
    <row r="408" spans="1:14" s="5" customFormat="1">
      <c r="A408" s="342"/>
      <c r="B408" s="373"/>
      <c r="C408" s="335"/>
      <c r="D408" s="372"/>
      <c r="E408" s="163"/>
      <c r="F408" s="382" t="s">
        <v>1062</v>
      </c>
      <c r="G408" s="408"/>
      <c r="H408" s="407"/>
      <c r="I408" s="335"/>
      <c r="J408" s="335"/>
      <c r="K408" s="335"/>
      <c r="L408" s="335"/>
      <c r="M408" s="342"/>
      <c r="N408" s="342"/>
    </row>
    <row r="409" spans="1:14" s="5" customFormat="1">
      <c r="A409" s="342"/>
      <c r="B409" s="373"/>
      <c r="C409" s="335"/>
      <c r="D409" s="372"/>
      <c r="E409" s="163"/>
      <c r="F409" s="382" t="s">
        <v>1064</v>
      </c>
      <c r="G409" s="408"/>
      <c r="H409" s="407"/>
      <c r="I409" s="335"/>
      <c r="J409" s="335"/>
      <c r="K409" s="335"/>
      <c r="L409" s="335"/>
      <c r="M409" s="342"/>
      <c r="N409" s="342"/>
    </row>
    <row r="410" spans="1:14" s="5" customFormat="1">
      <c r="A410" s="342"/>
      <c r="B410" s="373"/>
      <c r="C410" s="335"/>
      <c r="D410" s="372"/>
      <c r="E410" s="379"/>
      <c r="F410" s="382"/>
      <c r="G410" s="408"/>
      <c r="H410" s="407"/>
      <c r="I410" s="335"/>
      <c r="J410" s="335"/>
      <c r="K410" s="335"/>
      <c r="L410" s="335"/>
      <c r="M410" s="342"/>
      <c r="N410" s="342"/>
    </row>
    <row r="411" spans="1:14" s="5" customFormat="1">
      <c r="A411" s="342"/>
      <c r="B411" s="373"/>
      <c r="C411" s="335"/>
      <c r="D411" s="374" t="s">
        <v>861</v>
      </c>
      <c r="E411" s="163"/>
      <c r="F411" s="382" t="s">
        <v>862</v>
      </c>
      <c r="G411" s="408"/>
      <c r="H411" s="407"/>
      <c r="I411" s="335"/>
      <c r="J411" s="335"/>
      <c r="K411" s="335"/>
      <c r="L411" s="335"/>
      <c r="M411" s="342"/>
      <c r="N411" s="342"/>
    </row>
    <row r="412" spans="1:14" s="5" customFormat="1">
      <c r="A412" s="342"/>
      <c r="B412" s="375"/>
      <c r="C412" s="376"/>
      <c r="D412" s="376"/>
      <c r="E412" s="376"/>
      <c r="F412" s="376"/>
      <c r="G412" s="392"/>
      <c r="H412" s="373"/>
      <c r="I412" s="335"/>
      <c r="J412" s="335"/>
      <c r="K412" s="335"/>
      <c r="L412" s="342"/>
      <c r="M412" s="342"/>
      <c r="N412" s="342"/>
    </row>
    <row r="413" spans="1:14" s="1" customFormat="1">
      <c r="A413" s="237"/>
      <c r="B413" s="237"/>
      <c r="C413" s="236"/>
      <c r="D413" s="236"/>
      <c r="E413" s="236"/>
      <c r="F413" s="236"/>
      <c r="G413" s="335"/>
      <c r="H413" s="335"/>
      <c r="I413" s="283"/>
      <c r="J413" s="227"/>
      <c r="K413" s="227"/>
      <c r="L413" s="227"/>
      <c r="M413" s="227"/>
      <c r="N413" s="227"/>
    </row>
    <row r="414" spans="1:14" s="1" customFormat="1">
      <c r="A414" s="337" t="s">
        <v>1309</v>
      </c>
      <c r="B414" s="237"/>
      <c r="C414" s="236"/>
      <c r="D414" s="236"/>
      <c r="E414" s="236"/>
      <c r="F414" s="236"/>
      <c r="G414" s="335"/>
      <c r="H414" s="335"/>
      <c r="I414" s="283"/>
      <c r="J414" s="227"/>
      <c r="K414" s="227"/>
      <c r="L414" s="227"/>
      <c r="M414" s="227"/>
      <c r="N414" s="227"/>
    </row>
    <row r="415" spans="1:14" s="1" customFormat="1">
      <c r="A415" s="237" t="s">
        <v>1265</v>
      </c>
      <c r="B415" s="237"/>
      <c r="C415" s="236"/>
      <c r="D415" s="236"/>
      <c r="E415" s="236"/>
      <c r="F415" s="236"/>
      <c r="G415" s="335"/>
      <c r="H415" s="335"/>
      <c r="I415" s="283"/>
      <c r="J415" s="227"/>
      <c r="K415" s="227"/>
      <c r="L415" s="227"/>
      <c r="M415" s="227"/>
      <c r="N415" s="227"/>
    </row>
    <row r="416" spans="1:14" s="1" customFormat="1">
      <c r="A416" s="237"/>
      <c r="B416" s="237"/>
      <c r="C416" s="236"/>
      <c r="D416" s="236"/>
      <c r="E416" s="236"/>
      <c r="F416" s="236"/>
      <c r="G416" s="335"/>
      <c r="H416" s="335"/>
      <c r="I416" s="283"/>
      <c r="J416" s="227"/>
      <c r="K416" s="227"/>
      <c r="L416" s="227"/>
      <c r="M416" s="227"/>
      <c r="N416" s="227"/>
    </row>
    <row r="417" spans="1:14" s="1" customFormat="1">
      <c r="A417" s="337" t="s">
        <v>1310</v>
      </c>
      <c r="B417" s="237"/>
      <c r="C417" s="236"/>
      <c r="D417" s="236"/>
      <c r="E417" s="236"/>
      <c r="F417" s="236"/>
      <c r="G417" s="335"/>
      <c r="H417" s="335"/>
      <c r="I417" s="283"/>
      <c r="J417" s="227"/>
      <c r="K417" s="227"/>
      <c r="L417" s="227"/>
      <c r="M417" s="227"/>
      <c r="N417" s="227"/>
    </row>
    <row r="418" spans="1:14" s="1" customFormat="1">
      <c r="A418" s="237" t="s">
        <v>1266</v>
      </c>
      <c r="B418" s="237"/>
      <c r="C418" s="236"/>
      <c r="D418" s="236"/>
      <c r="E418" s="236"/>
      <c r="F418" s="236"/>
      <c r="G418" s="335"/>
      <c r="H418" s="335"/>
      <c r="I418" s="283"/>
      <c r="J418" s="227"/>
      <c r="K418" s="227"/>
      <c r="L418" s="227"/>
      <c r="M418" s="227"/>
      <c r="N418" s="227"/>
    </row>
    <row r="419" spans="1:14" s="1" customFormat="1">
      <c r="A419" s="237"/>
      <c r="B419" s="237"/>
      <c r="C419" s="236"/>
      <c r="D419" s="236"/>
      <c r="E419" s="236"/>
      <c r="F419" s="236"/>
      <c r="G419" s="335"/>
      <c r="H419" s="335"/>
      <c r="I419" s="283"/>
      <c r="J419" s="227"/>
      <c r="K419" s="227"/>
      <c r="L419" s="227"/>
      <c r="M419" s="227"/>
      <c r="N419" s="227"/>
    </row>
    <row r="420" spans="1:14">
      <c r="A420" s="335"/>
      <c r="B420" s="388" t="s">
        <v>1078</v>
      </c>
      <c r="C420" s="365"/>
      <c r="D420" s="389"/>
      <c r="E420" s="389"/>
      <c r="F420" s="389"/>
      <c r="G420" s="366"/>
      <c r="H420" s="388" t="s">
        <v>1079</v>
      </c>
      <c r="I420" s="365"/>
      <c r="J420" s="389"/>
      <c r="K420" s="389"/>
      <c r="L420" s="389"/>
      <c r="M420" s="366"/>
      <c r="N420" s="335"/>
    </row>
    <row r="421" spans="1:14">
      <c r="A421" s="335"/>
      <c r="B421" s="373"/>
      <c r="C421" s="335"/>
      <c r="D421" s="335"/>
      <c r="E421" s="335"/>
      <c r="F421" s="335"/>
      <c r="G421" s="383"/>
      <c r="H421" s="373"/>
      <c r="I421" s="335"/>
      <c r="J421" s="335"/>
      <c r="K421" s="335"/>
      <c r="L421" s="335"/>
      <c r="M421" s="383"/>
      <c r="N421" s="335"/>
    </row>
    <row r="422" spans="1:14" ht="14.25" thickBot="1">
      <c r="A422" s="335"/>
      <c r="B422" s="373"/>
      <c r="C422" s="335"/>
      <c r="D422" s="335"/>
      <c r="E422" s="281" t="s">
        <v>1251</v>
      </c>
      <c r="F422" s="281" t="s">
        <v>1253</v>
      </c>
      <c r="G422" s="383"/>
      <c r="H422" s="373"/>
      <c r="I422" s="335"/>
      <c r="J422" s="335"/>
      <c r="K422" s="281" t="s">
        <v>1251</v>
      </c>
      <c r="L422" s="281" t="s">
        <v>1253</v>
      </c>
      <c r="M422" s="383"/>
      <c r="N422" s="335"/>
    </row>
    <row r="423" spans="1:14" ht="15" thickTop="1" thickBot="1">
      <c r="A423" s="335"/>
      <c r="B423" s="373" t="s">
        <v>1100</v>
      </c>
      <c r="C423" s="335"/>
      <c r="D423" s="227" t="s">
        <v>47</v>
      </c>
      <c r="E423" s="52"/>
      <c r="F423" s="52"/>
      <c r="G423" s="383" t="s">
        <v>247</v>
      </c>
      <c r="H423" s="373" t="s">
        <v>1100</v>
      </c>
      <c r="I423" s="335"/>
      <c r="J423" s="227" t="s">
        <v>47</v>
      </c>
      <c r="K423" s="52"/>
      <c r="L423" s="52"/>
      <c r="M423" s="383" t="s">
        <v>247</v>
      </c>
      <c r="N423" s="335"/>
    </row>
    <row r="424" spans="1:14" ht="15" thickTop="1" thickBot="1">
      <c r="A424" s="335"/>
      <c r="B424" s="373" t="s">
        <v>1101</v>
      </c>
      <c r="C424" s="335"/>
      <c r="D424" s="335"/>
      <c r="E424" s="335"/>
      <c r="F424" s="335"/>
      <c r="G424" s="383"/>
      <c r="H424" s="373" t="s">
        <v>1101</v>
      </c>
      <c r="I424" s="335"/>
      <c r="J424" s="335"/>
      <c r="K424" s="335"/>
      <c r="L424" s="335"/>
      <c r="M424" s="383"/>
      <c r="N424" s="335"/>
    </row>
    <row r="425" spans="1:14" ht="15" thickTop="1" thickBot="1">
      <c r="A425" s="335"/>
      <c r="B425" s="373" t="s">
        <v>1102</v>
      </c>
      <c r="C425" s="335"/>
      <c r="D425" s="227" t="s">
        <v>47</v>
      </c>
      <c r="E425" s="52"/>
      <c r="F425" s="52"/>
      <c r="G425" s="383" t="s">
        <v>247</v>
      </c>
      <c r="H425" s="373" t="s">
        <v>1102</v>
      </c>
      <c r="I425" s="335"/>
      <c r="J425" s="227" t="s">
        <v>47</v>
      </c>
      <c r="K425" s="52"/>
      <c r="L425" s="52"/>
      <c r="M425" s="383" t="s">
        <v>247</v>
      </c>
      <c r="N425" s="335"/>
    </row>
    <row r="426" spans="1:14" ht="15" thickTop="1" thickBot="1">
      <c r="A426" s="335"/>
      <c r="B426" s="373" t="s">
        <v>1103</v>
      </c>
      <c r="C426" s="335"/>
      <c r="D426" s="335"/>
      <c r="E426" s="52"/>
      <c r="F426" s="52"/>
      <c r="G426" s="383" t="s">
        <v>247</v>
      </c>
      <c r="H426" s="373" t="s">
        <v>1103</v>
      </c>
      <c r="I426" s="335"/>
      <c r="J426" s="335"/>
      <c r="K426" s="52"/>
      <c r="L426" s="52"/>
      <c r="M426" s="383" t="s">
        <v>247</v>
      </c>
      <c r="N426" s="335"/>
    </row>
    <row r="427" spans="1:14" ht="15" thickTop="1" thickBot="1">
      <c r="A427" s="335"/>
      <c r="B427" s="373" t="s">
        <v>1627</v>
      </c>
      <c r="C427" s="386"/>
      <c r="D427" s="227"/>
      <c r="E427" s="52"/>
      <c r="F427" s="52"/>
      <c r="G427" s="383" t="s">
        <v>247</v>
      </c>
      <c r="H427" s="373" t="s">
        <v>1627</v>
      </c>
      <c r="I427" s="386"/>
      <c r="J427" s="227"/>
      <c r="K427" s="52"/>
      <c r="L427" s="52"/>
      <c r="M427" s="383" t="s">
        <v>247</v>
      </c>
      <c r="N427" s="335"/>
    </row>
    <row r="428" spans="1:14" ht="15" thickTop="1" thickBot="1">
      <c r="A428" s="335"/>
      <c r="B428" s="373" t="s">
        <v>1104</v>
      </c>
      <c r="C428" s="386"/>
      <c r="D428" s="227" t="s">
        <v>47</v>
      </c>
      <c r="E428" s="52"/>
      <c r="F428" s="52"/>
      <c r="G428" s="383" t="s">
        <v>247</v>
      </c>
      <c r="H428" s="373" t="s">
        <v>1104</v>
      </c>
      <c r="I428" s="386"/>
      <c r="J428" s="227" t="s">
        <v>47</v>
      </c>
      <c r="K428" s="52"/>
      <c r="L428" s="52"/>
      <c r="M428" s="383" t="s">
        <v>247</v>
      </c>
      <c r="N428" s="335"/>
    </row>
    <row r="429" spans="1:14" ht="15" thickTop="1" thickBot="1">
      <c r="A429" s="335"/>
      <c r="B429" s="373" t="s">
        <v>1105</v>
      </c>
      <c r="C429" s="335"/>
      <c r="D429" s="227" t="s">
        <v>47</v>
      </c>
      <c r="E429" s="52"/>
      <c r="F429" s="52"/>
      <c r="G429" s="383" t="s">
        <v>247</v>
      </c>
      <c r="H429" s="373" t="s">
        <v>1105</v>
      </c>
      <c r="I429" s="335"/>
      <c r="J429" s="227" t="s">
        <v>47</v>
      </c>
      <c r="K429" s="52"/>
      <c r="L429" s="52"/>
      <c r="M429" s="383" t="s">
        <v>247</v>
      </c>
      <c r="N429" s="335"/>
    </row>
    <row r="430" spans="1:14" ht="15" thickTop="1" thickBot="1">
      <c r="A430" s="335"/>
      <c r="B430" s="373" t="s">
        <v>1106</v>
      </c>
      <c r="C430" s="390"/>
      <c r="D430" s="227" t="s">
        <v>47</v>
      </c>
      <c r="E430" s="52"/>
      <c r="F430" s="52"/>
      <c r="G430" s="383" t="s">
        <v>247</v>
      </c>
      <c r="H430" s="373" t="s">
        <v>1106</v>
      </c>
      <c r="I430" s="390"/>
      <c r="J430" s="227" t="s">
        <v>47</v>
      </c>
      <c r="K430" s="52"/>
      <c r="L430" s="52"/>
      <c r="M430" s="383" t="s">
        <v>247</v>
      </c>
      <c r="N430" s="335"/>
    </row>
    <row r="431" spans="1:14" ht="15" thickTop="1" thickBot="1">
      <c r="A431" s="335"/>
      <c r="B431" s="373" t="s">
        <v>1107</v>
      </c>
      <c r="C431" s="335"/>
      <c r="D431" s="335"/>
      <c r="E431" s="52"/>
      <c r="F431" s="52"/>
      <c r="G431" s="383" t="s">
        <v>247</v>
      </c>
      <c r="H431" s="373" t="s">
        <v>1107</v>
      </c>
      <c r="I431" s="335"/>
      <c r="J431" s="335"/>
      <c r="K431" s="52"/>
      <c r="L431" s="52"/>
      <c r="M431" s="383" t="s">
        <v>247</v>
      </c>
      <c r="N431" s="335"/>
    </row>
    <row r="432" spans="1:14" ht="15" thickTop="1" thickBot="1">
      <c r="A432" s="335"/>
      <c r="B432" s="373" t="s">
        <v>1108</v>
      </c>
      <c r="C432" s="335"/>
      <c r="D432" s="227" t="s">
        <v>47</v>
      </c>
      <c r="E432" s="52"/>
      <c r="F432" s="52"/>
      <c r="G432" s="383" t="s">
        <v>247</v>
      </c>
      <c r="H432" s="373" t="s">
        <v>1108</v>
      </c>
      <c r="I432" s="335"/>
      <c r="J432" s="227" t="s">
        <v>47</v>
      </c>
      <c r="K432" s="52"/>
      <c r="L432" s="52"/>
      <c r="M432" s="383" t="s">
        <v>247</v>
      </c>
      <c r="N432" s="335"/>
    </row>
    <row r="433" spans="1:14" ht="15" thickTop="1" thickBot="1">
      <c r="A433" s="335"/>
      <c r="B433" s="373" t="s">
        <v>1109</v>
      </c>
      <c r="C433" s="335"/>
      <c r="D433" s="335"/>
      <c r="E433" s="52"/>
      <c r="F433" s="52"/>
      <c r="G433" s="383" t="s">
        <v>247</v>
      </c>
      <c r="H433" s="373" t="s">
        <v>1109</v>
      </c>
      <c r="I433" s="335"/>
      <c r="J433" s="335"/>
      <c r="K433" s="52"/>
      <c r="L433" s="52"/>
      <c r="M433" s="383" t="s">
        <v>247</v>
      </c>
      <c r="N433" s="335"/>
    </row>
    <row r="434" spans="1:14" ht="15" thickTop="1" thickBot="1">
      <c r="A434" s="335"/>
      <c r="B434" s="373" t="s">
        <v>1110</v>
      </c>
      <c r="C434" s="335"/>
      <c r="D434" s="335"/>
      <c r="E434" s="52"/>
      <c r="F434" s="52"/>
      <c r="G434" s="383" t="s">
        <v>247</v>
      </c>
      <c r="H434" s="373" t="s">
        <v>1110</v>
      </c>
      <c r="I434" s="335"/>
      <c r="J434" s="335"/>
      <c r="K434" s="52"/>
      <c r="L434" s="52"/>
      <c r="M434" s="383" t="s">
        <v>247</v>
      </c>
      <c r="N434" s="335"/>
    </row>
    <row r="435" spans="1:14" ht="15" thickTop="1" thickBot="1">
      <c r="A435" s="335"/>
      <c r="B435" s="373" t="s">
        <v>1111</v>
      </c>
      <c r="C435" s="390"/>
      <c r="D435" s="227" t="s">
        <v>47</v>
      </c>
      <c r="E435" s="52"/>
      <c r="F435" s="52"/>
      <c r="G435" s="383" t="s">
        <v>247</v>
      </c>
      <c r="H435" s="373" t="s">
        <v>1111</v>
      </c>
      <c r="I435" s="390"/>
      <c r="J435" s="227" t="s">
        <v>47</v>
      </c>
      <c r="K435" s="52"/>
      <c r="L435" s="52"/>
      <c r="M435" s="383" t="s">
        <v>247</v>
      </c>
      <c r="N435" s="335"/>
    </row>
    <row r="436" spans="1:14" ht="15" thickTop="1" thickBot="1">
      <c r="A436" s="335"/>
      <c r="B436" s="373"/>
      <c r="C436" s="335"/>
      <c r="D436" s="335"/>
      <c r="E436" s="335"/>
      <c r="F436" s="335"/>
      <c r="G436" s="383"/>
      <c r="H436" s="373"/>
      <c r="I436" s="335"/>
      <c r="J436" s="335"/>
      <c r="K436" s="335"/>
      <c r="L436" s="335"/>
      <c r="M436" s="383"/>
      <c r="N436" s="335"/>
    </row>
    <row r="437" spans="1:14" ht="15" thickTop="1" thickBot="1">
      <c r="A437" s="335"/>
      <c r="B437" s="391" t="s">
        <v>1112</v>
      </c>
      <c r="C437" s="335"/>
      <c r="D437" s="335"/>
      <c r="E437" s="52"/>
      <c r="F437" s="52"/>
      <c r="G437" s="383" t="s">
        <v>247</v>
      </c>
      <c r="H437" s="391" t="s">
        <v>1112</v>
      </c>
      <c r="I437" s="335"/>
      <c r="J437" s="335"/>
      <c r="K437" s="52"/>
      <c r="L437" s="52"/>
      <c r="M437" s="383" t="s">
        <v>247</v>
      </c>
      <c r="N437" s="335"/>
    </row>
    <row r="438" spans="1:14" ht="14.25" thickTop="1">
      <c r="A438" s="335"/>
      <c r="B438" s="373" t="s">
        <v>1113</v>
      </c>
      <c r="C438" s="335"/>
      <c r="D438" s="335"/>
      <c r="E438" s="284"/>
      <c r="F438" s="340"/>
      <c r="G438" s="383"/>
      <c r="H438" s="373" t="s">
        <v>1113</v>
      </c>
      <c r="I438" s="335"/>
      <c r="J438" s="335"/>
      <c r="K438" s="284"/>
      <c r="L438" s="340"/>
      <c r="M438" s="383"/>
      <c r="N438" s="335"/>
    </row>
    <row r="439" spans="1:14">
      <c r="A439" s="335"/>
      <c r="B439" s="375"/>
      <c r="C439" s="376"/>
      <c r="D439" s="376"/>
      <c r="E439" s="376"/>
      <c r="F439" s="376"/>
      <c r="G439" s="392"/>
      <c r="H439" s="375"/>
      <c r="I439" s="376"/>
      <c r="J439" s="376"/>
      <c r="K439" s="376"/>
      <c r="L439" s="376"/>
      <c r="M439" s="392"/>
      <c r="N439" s="335"/>
    </row>
    <row r="440" spans="1:14">
      <c r="A440" s="335"/>
      <c r="B440" s="388" t="s">
        <v>1080</v>
      </c>
      <c r="C440" s="365"/>
      <c r="D440" s="389"/>
      <c r="E440" s="389"/>
      <c r="F440" s="389"/>
      <c r="G440" s="366"/>
      <c r="H440" s="388" t="s">
        <v>1081</v>
      </c>
      <c r="I440" s="365"/>
      <c r="J440" s="389"/>
      <c r="K440" s="389"/>
      <c r="L440" s="389"/>
      <c r="M440" s="366"/>
      <c r="N440" s="335"/>
    </row>
    <row r="441" spans="1:14" s="5" customFormat="1">
      <c r="A441" s="342"/>
      <c r="B441" s="373"/>
      <c r="C441" s="335"/>
      <c r="D441" s="335"/>
      <c r="E441" s="335"/>
      <c r="F441" s="335"/>
      <c r="G441" s="383"/>
      <c r="H441" s="373"/>
      <c r="I441" s="335"/>
      <c r="J441" s="335"/>
      <c r="K441" s="335"/>
      <c r="L441" s="335"/>
      <c r="M441" s="383"/>
      <c r="N441" s="342"/>
    </row>
    <row r="442" spans="1:14" s="5" customFormat="1" ht="14.25" thickBot="1">
      <c r="A442" s="342"/>
      <c r="B442" s="373"/>
      <c r="C442" s="335"/>
      <c r="D442" s="335"/>
      <c r="E442" s="281" t="s">
        <v>1251</v>
      </c>
      <c r="F442" s="281" t="s">
        <v>1253</v>
      </c>
      <c r="G442" s="383"/>
      <c r="H442" s="373"/>
      <c r="I442" s="335"/>
      <c r="J442" s="335"/>
      <c r="K442" s="281" t="s">
        <v>1251</v>
      </c>
      <c r="L442" s="281" t="s">
        <v>1253</v>
      </c>
      <c r="M442" s="383"/>
      <c r="N442" s="342"/>
    </row>
    <row r="443" spans="1:14" s="5" customFormat="1" ht="15" thickTop="1" thickBot="1">
      <c r="A443" s="342"/>
      <c r="B443" s="373" t="s">
        <v>1100</v>
      </c>
      <c r="C443" s="335"/>
      <c r="D443" s="227" t="s">
        <v>47</v>
      </c>
      <c r="E443" s="52"/>
      <c r="F443" s="52"/>
      <c r="G443" s="383" t="s">
        <v>247</v>
      </c>
      <c r="H443" s="373" t="s">
        <v>1100</v>
      </c>
      <c r="I443" s="335"/>
      <c r="J443" s="227" t="s">
        <v>47</v>
      </c>
      <c r="K443" s="52"/>
      <c r="L443" s="52"/>
      <c r="M443" s="383" t="s">
        <v>247</v>
      </c>
      <c r="N443" s="342"/>
    </row>
    <row r="444" spans="1:14" s="5" customFormat="1" ht="15" thickTop="1" thickBot="1">
      <c r="A444" s="342"/>
      <c r="B444" s="373" t="s">
        <v>1101</v>
      </c>
      <c r="C444" s="335"/>
      <c r="D444" s="335"/>
      <c r="E444" s="335"/>
      <c r="F444" s="335"/>
      <c r="G444" s="383"/>
      <c r="H444" s="373" t="s">
        <v>1101</v>
      </c>
      <c r="I444" s="335"/>
      <c r="J444" s="335"/>
      <c r="K444" s="335"/>
      <c r="L444" s="335"/>
      <c r="M444" s="383"/>
      <c r="N444" s="342"/>
    </row>
    <row r="445" spans="1:14" s="5" customFormat="1" ht="15" thickTop="1" thickBot="1">
      <c r="A445" s="342"/>
      <c r="B445" s="373" t="s">
        <v>1102</v>
      </c>
      <c r="C445" s="335"/>
      <c r="D445" s="227" t="s">
        <v>47</v>
      </c>
      <c r="E445" s="52"/>
      <c r="F445" s="52"/>
      <c r="G445" s="383" t="s">
        <v>247</v>
      </c>
      <c r="H445" s="373" t="s">
        <v>1102</v>
      </c>
      <c r="I445" s="335"/>
      <c r="J445" s="227" t="s">
        <v>47</v>
      </c>
      <c r="K445" s="52"/>
      <c r="L445" s="52"/>
      <c r="M445" s="383" t="s">
        <v>247</v>
      </c>
      <c r="N445" s="342"/>
    </row>
    <row r="446" spans="1:14" s="5" customFormat="1" ht="15" thickTop="1" thickBot="1">
      <c r="A446" s="342"/>
      <c r="B446" s="373" t="s">
        <v>1103</v>
      </c>
      <c r="C446" s="335"/>
      <c r="D446" s="335"/>
      <c r="E446" s="52"/>
      <c r="F446" s="52"/>
      <c r="G446" s="383" t="s">
        <v>247</v>
      </c>
      <c r="H446" s="373" t="s">
        <v>1103</v>
      </c>
      <c r="I446" s="335"/>
      <c r="J446" s="335"/>
      <c r="K446" s="52"/>
      <c r="L446" s="52"/>
      <c r="M446" s="383" t="s">
        <v>247</v>
      </c>
      <c r="N446" s="342"/>
    </row>
    <row r="447" spans="1:14" s="5" customFormat="1" ht="15" thickTop="1" thickBot="1">
      <c r="A447" s="342"/>
      <c r="B447" s="373" t="s">
        <v>1627</v>
      </c>
      <c r="C447" s="386"/>
      <c r="D447" s="227"/>
      <c r="E447" s="52"/>
      <c r="F447" s="52"/>
      <c r="G447" s="383" t="s">
        <v>247</v>
      </c>
      <c r="H447" s="373" t="s">
        <v>1627</v>
      </c>
      <c r="I447" s="386"/>
      <c r="J447" s="227"/>
      <c r="K447" s="52"/>
      <c r="L447" s="52"/>
      <c r="M447" s="383" t="s">
        <v>247</v>
      </c>
      <c r="N447" s="342"/>
    </row>
    <row r="448" spans="1:14" s="5" customFormat="1" ht="15" thickTop="1" thickBot="1">
      <c r="A448" s="342"/>
      <c r="B448" s="373" t="s">
        <v>1104</v>
      </c>
      <c r="C448" s="386"/>
      <c r="D448" s="227" t="s">
        <v>47</v>
      </c>
      <c r="E448" s="52"/>
      <c r="F448" s="52"/>
      <c r="G448" s="383" t="s">
        <v>247</v>
      </c>
      <c r="H448" s="373" t="s">
        <v>1104</v>
      </c>
      <c r="I448" s="386"/>
      <c r="J448" s="227" t="s">
        <v>47</v>
      </c>
      <c r="K448" s="52"/>
      <c r="L448" s="52"/>
      <c r="M448" s="383" t="s">
        <v>247</v>
      </c>
      <c r="N448" s="342"/>
    </row>
    <row r="449" spans="1:14" s="5" customFormat="1" ht="15" thickTop="1" thickBot="1">
      <c r="A449" s="342"/>
      <c r="B449" s="373" t="s">
        <v>1105</v>
      </c>
      <c r="C449" s="335"/>
      <c r="D449" s="227" t="s">
        <v>47</v>
      </c>
      <c r="E449" s="52"/>
      <c r="F449" s="52"/>
      <c r="G449" s="383" t="s">
        <v>247</v>
      </c>
      <c r="H449" s="373" t="s">
        <v>1105</v>
      </c>
      <c r="I449" s="335"/>
      <c r="J449" s="227" t="s">
        <v>47</v>
      </c>
      <c r="K449" s="52"/>
      <c r="L449" s="52"/>
      <c r="M449" s="383" t="s">
        <v>247</v>
      </c>
      <c r="N449" s="342"/>
    </row>
    <row r="450" spans="1:14" s="5" customFormat="1" ht="15" thickTop="1" thickBot="1">
      <c r="A450" s="342"/>
      <c r="B450" s="373" t="s">
        <v>1106</v>
      </c>
      <c r="C450" s="390"/>
      <c r="D450" s="227" t="s">
        <v>47</v>
      </c>
      <c r="E450" s="52"/>
      <c r="F450" s="52"/>
      <c r="G450" s="383" t="s">
        <v>247</v>
      </c>
      <c r="H450" s="373" t="s">
        <v>1106</v>
      </c>
      <c r="I450" s="390"/>
      <c r="J450" s="227" t="s">
        <v>47</v>
      </c>
      <c r="K450" s="52"/>
      <c r="L450" s="52"/>
      <c r="M450" s="383" t="s">
        <v>247</v>
      </c>
      <c r="N450" s="342"/>
    </row>
    <row r="451" spans="1:14" s="5" customFormat="1" ht="15" thickTop="1" thickBot="1">
      <c r="A451" s="342"/>
      <c r="B451" s="373" t="s">
        <v>1107</v>
      </c>
      <c r="C451" s="335"/>
      <c r="D451" s="335"/>
      <c r="E451" s="52"/>
      <c r="F451" s="52"/>
      <c r="G451" s="383" t="s">
        <v>247</v>
      </c>
      <c r="H451" s="373" t="s">
        <v>1107</v>
      </c>
      <c r="I451" s="335"/>
      <c r="J451" s="335"/>
      <c r="K451" s="52"/>
      <c r="L451" s="52"/>
      <c r="M451" s="383" t="s">
        <v>247</v>
      </c>
      <c r="N451" s="342"/>
    </row>
    <row r="452" spans="1:14" s="5" customFormat="1" ht="15" thickTop="1" thickBot="1">
      <c r="A452" s="342"/>
      <c r="B452" s="373" t="s">
        <v>1108</v>
      </c>
      <c r="C452" s="335"/>
      <c r="D452" s="227" t="s">
        <v>47</v>
      </c>
      <c r="E452" s="52"/>
      <c r="F452" s="52"/>
      <c r="G452" s="383" t="s">
        <v>247</v>
      </c>
      <c r="H452" s="373" t="s">
        <v>1108</v>
      </c>
      <c r="I452" s="335"/>
      <c r="J452" s="227" t="s">
        <v>47</v>
      </c>
      <c r="K452" s="52"/>
      <c r="L452" s="52"/>
      <c r="M452" s="383" t="s">
        <v>247</v>
      </c>
      <c r="N452" s="342"/>
    </row>
    <row r="453" spans="1:14" s="5" customFormat="1" ht="15" thickTop="1" thickBot="1">
      <c r="A453" s="342"/>
      <c r="B453" s="373" t="s">
        <v>1109</v>
      </c>
      <c r="C453" s="335"/>
      <c r="D453" s="335"/>
      <c r="E453" s="52"/>
      <c r="F453" s="52"/>
      <c r="G453" s="383" t="s">
        <v>247</v>
      </c>
      <c r="H453" s="373" t="s">
        <v>1109</v>
      </c>
      <c r="I453" s="335"/>
      <c r="J453" s="335"/>
      <c r="K453" s="52"/>
      <c r="L453" s="52"/>
      <c r="M453" s="383" t="s">
        <v>247</v>
      </c>
      <c r="N453" s="342"/>
    </row>
    <row r="454" spans="1:14" s="5" customFormat="1" ht="15" thickTop="1" thickBot="1">
      <c r="A454" s="342"/>
      <c r="B454" s="373" t="s">
        <v>1110</v>
      </c>
      <c r="C454" s="335"/>
      <c r="D454" s="335"/>
      <c r="E454" s="52"/>
      <c r="F454" s="52"/>
      <c r="G454" s="383" t="s">
        <v>247</v>
      </c>
      <c r="H454" s="373" t="s">
        <v>1110</v>
      </c>
      <c r="I454" s="335"/>
      <c r="J454" s="335"/>
      <c r="K454" s="52"/>
      <c r="L454" s="52"/>
      <c r="M454" s="383" t="s">
        <v>247</v>
      </c>
      <c r="N454" s="342"/>
    </row>
    <row r="455" spans="1:14" s="5" customFormat="1" ht="15" thickTop="1" thickBot="1">
      <c r="A455" s="342"/>
      <c r="B455" s="373" t="s">
        <v>1111</v>
      </c>
      <c r="C455" s="390"/>
      <c r="D455" s="227" t="s">
        <v>47</v>
      </c>
      <c r="E455" s="52"/>
      <c r="F455" s="52"/>
      <c r="G455" s="383" t="s">
        <v>247</v>
      </c>
      <c r="H455" s="373" t="s">
        <v>1111</v>
      </c>
      <c r="I455" s="390"/>
      <c r="J455" s="227" t="s">
        <v>47</v>
      </c>
      <c r="K455" s="52"/>
      <c r="L455" s="52"/>
      <c r="M455" s="383" t="s">
        <v>247</v>
      </c>
      <c r="N455" s="342"/>
    </row>
    <row r="456" spans="1:14" s="5" customFormat="1" ht="15" thickTop="1" thickBot="1">
      <c r="A456" s="342"/>
      <c r="B456" s="373"/>
      <c r="C456" s="335"/>
      <c r="D456" s="335"/>
      <c r="E456" s="335"/>
      <c r="F456" s="335"/>
      <c r="G456" s="383"/>
      <c r="H456" s="373"/>
      <c r="I456" s="335"/>
      <c r="J456" s="335"/>
      <c r="K456" s="335"/>
      <c r="L456" s="335"/>
      <c r="M456" s="383"/>
      <c r="N456" s="342"/>
    </row>
    <row r="457" spans="1:14" s="5" customFormat="1" ht="15" thickTop="1" thickBot="1">
      <c r="A457" s="342"/>
      <c r="B457" s="391" t="s">
        <v>1112</v>
      </c>
      <c r="C457" s="335"/>
      <c r="D457" s="335"/>
      <c r="E457" s="52"/>
      <c r="F457" s="52"/>
      <c r="G457" s="383" t="s">
        <v>247</v>
      </c>
      <c r="H457" s="391" t="s">
        <v>1112</v>
      </c>
      <c r="I457" s="335"/>
      <c r="J457" s="335"/>
      <c r="K457" s="52"/>
      <c r="L457" s="52"/>
      <c r="M457" s="383" t="s">
        <v>247</v>
      </c>
      <c r="N457" s="342"/>
    </row>
    <row r="458" spans="1:14" ht="14.25" thickTop="1">
      <c r="A458" s="335"/>
      <c r="B458" s="373" t="s">
        <v>1113</v>
      </c>
      <c r="C458" s="335"/>
      <c r="D458" s="335"/>
      <c r="E458" s="284"/>
      <c r="F458" s="340"/>
      <c r="G458" s="383"/>
      <c r="H458" s="373" t="s">
        <v>1113</v>
      </c>
      <c r="I458" s="335"/>
      <c r="J458" s="335"/>
      <c r="K458" s="284"/>
      <c r="L458" s="340"/>
      <c r="M458" s="383"/>
      <c r="N458" s="335"/>
    </row>
    <row r="459" spans="1:14" s="5" customFormat="1">
      <c r="A459" s="342"/>
      <c r="B459" s="375"/>
      <c r="C459" s="376"/>
      <c r="D459" s="376"/>
      <c r="E459" s="376"/>
      <c r="F459" s="376"/>
      <c r="G459" s="392"/>
      <c r="H459" s="375"/>
      <c r="I459" s="376"/>
      <c r="J459" s="376"/>
      <c r="K459" s="376"/>
      <c r="L459" s="376"/>
      <c r="M459" s="392"/>
      <c r="N459" s="342"/>
    </row>
    <row r="460" spans="1:14" s="5" customFormat="1">
      <c r="A460" s="342"/>
      <c r="B460" s="394" t="s">
        <v>277</v>
      </c>
      <c r="C460" s="998"/>
      <c r="D460" s="999"/>
      <c r="E460" s="999"/>
      <c r="F460" s="1000"/>
      <c r="G460" s="366"/>
      <c r="H460" s="394" t="s">
        <v>277</v>
      </c>
      <c r="I460" s="998"/>
      <c r="J460" s="999"/>
      <c r="K460" s="999"/>
      <c r="L460" s="1000"/>
      <c r="M460" s="366"/>
      <c r="N460" s="342"/>
    </row>
    <row r="461" spans="1:14" s="5" customFormat="1">
      <c r="A461" s="342"/>
      <c r="B461" s="373"/>
      <c r="C461" s="335"/>
      <c r="D461" s="335"/>
      <c r="E461" s="335"/>
      <c r="F461" s="335"/>
      <c r="G461" s="383"/>
      <c r="H461" s="373"/>
      <c r="I461" s="335"/>
      <c r="J461" s="335"/>
      <c r="K461" s="335"/>
      <c r="L461" s="335"/>
      <c r="M461" s="383"/>
      <c r="N461" s="342"/>
    </row>
    <row r="462" spans="1:14" s="5" customFormat="1" ht="14.25" thickBot="1">
      <c r="A462" s="342"/>
      <c r="B462" s="373"/>
      <c r="C462" s="335"/>
      <c r="D462" s="335"/>
      <c r="E462" s="281" t="s">
        <v>1251</v>
      </c>
      <c r="F462" s="281" t="s">
        <v>1253</v>
      </c>
      <c r="G462" s="383"/>
      <c r="H462" s="373"/>
      <c r="I462" s="335"/>
      <c r="J462" s="335"/>
      <c r="K462" s="281" t="s">
        <v>1251</v>
      </c>
      <c r="L462" s="281" t="s">
        <v>1253</v>
      </c>
      <c r="M462" s="383"/>
      <c r="N462" s="342"/>
    </row>
    <row r="463" spans="1:14" s="5" customFormat="1" ht="15" thickTop="1" thickBot="1">
      <c r="A463" s="342"/>
      <c r="B463" s="373" t="s">
        <v>1100</v>
      </c>
      <c r="C463" s="335"/>
      <c r="D463" s="227" t="s">
        <v>47</v>
      </c>
      <c r="E463" s="52"/>
      <c r="F463" s="52"/>
      <c r="G463" s="383" t="s">
        <v>247</v>
      </c>
      <c r="H463" s="373" t="s">
        <v>1100</v>
      </c>
      <c r="I463" s="335"/>
      <c r="J463" s="227" t="s">
        <v>47</v>
      </c>
      <c r="K463" s="52"/>
      <c r="L463" s="52"/>
      <c r="M463" s="383" t="s">
        <v>247</v>
      </c>
      <c r="N463" s="342"/>
    </row>
    <row r="464" spans="1:14" s="5" customFormat="1" ht="15" thickTop="1" thickBot="1">
      <c r="A464" s="342"/>
      <c r="B464" s="373" t="s">
        <v>1101</v>
      </c>
      <c r="C464" s="335"/>
      <c r="D464" s="335"/>
      <c r="E464" s="335"/>
      <c r="F464" s="335"/>
      <c r="G464" s="383"/>
      <c r="H464" s="373" t="s">
        <v>1101</v>
      </c>
      <c r="I464" s="335"/>
      <c r="J464" s="335"/>
      <c r="K464" s="335"/>
      <c r="L464" s="335"/>
      <c r="M464" s="383"/>
      <c r="N464" s="342"/>
    </row>
    <row r="465" spans="1:14" s="5" customFormat="1" ht="15" thickTop="1" thickBot="1">
      <c r="A465" s="342"/>
      <c r="B465" s="373" t="s">
        <v>1102</v>
      </c>
      <c r="C465" s="335"/>
      <c r="D465" s="227" t="s">
        <v>47</v>
      </c>
      <c r="E465" s="52"/>
      <c r="F465" s="52"/>
      <c r="G465" s="383" t="s">
        <v>247</v>
      </c>
      <c r="H465" s="373" t="s">
        <v>1102</v>
      </c>
      <c r="I465" s="335"/>
      <c r="J465" s="227" t="s">
        <v>47</v>
      </c>
      <c r="K465" s="52"/>
      <c r="L465" s="52"/>
      <c r="M465" s="383" t="s">
        <v>247</v>
      </c>
      <c r="N465" s="342"/>
    </row>
    <row r="466" spans="1:14" s="5" customFormat="1" ht="15" thickTop="1" thickBot="1">
      <c r="A466" s="342"/>
      <c r="B466" s="373" t="s">
        <v>1103</v>
      </c>
      <c r="C466" s="335"/>
      <c r="D466" s="335"/>
      <c r="E466" s="52"/>
      <c r="F466" s="52"/>
      <c r="G466" s="383" t="s">
        <v>247</v>
      </c>
      <c r="H466" s="373" t="s">
        <v>1103</v>
      </c>
      <c r="I466" s="335"/>
      <c r="J466" s="335"/>
      <c r="K466" s="52"/>
      <c r="L466" s="52"/>
      <c r="M466" s="383" t="s">
        <v>247</v>
      </c>
      <c r="N466" s="342"/>
    </row>
    <row r="467" spans="1:14" s="5" customFormat="1" ht="15" thickTop="1" thickBot="1">
      <c r="A467" s="342"/>
      <c r="B467" s="373" t="s">
        <v>1627</v>
      </c>
      <c r="C467" s="386"/>
      <c r="D467" s="227"/>
      <c r="E467" s="52"/>
      <c r="F467" s="52"/>
      <c r="G467" s="383" t="s">
        <v>247</v>
      </c>
      <c r="H467" s="373" t="s">
        <v>1627</v>
      </c>
      <c r="I467" s="386"/>
      <c r="J467" s="227"/>
      <c r="K467" s="52"/>
      <c r="L467" s="52"/>
      <c r="M467" s="383" t="s">
        <v>247</v>
      </c>
      <c r="N467" s="342"/>
    </row>
    <row r="468" spans="1:14" s="5" customFormat="1" ht="15" thickTop="1" thickBot="1">
      <c r="A468" s="342"/>
      <c r="B468" s="373" t="s">
        <v>1104</v>
      </c>
      <c r="C468" s="386"/>
      <c r="D468" s="227" t="s">
        <v>47</v>
      </c>
      <c r="E468" s="52"/>
      <c r="F468" s="52"/>
      <c r="G468" s="383" t="s">
        <v>247</v>
      </c>
      <c r="H468" s="373" t="s">
        <v>1104</v>
      </c>
      <c r="I468" s="386"/>
      <c r="J468" s="227" t="s">
        <v>47</v>
      </c>
      <c r="K468" s="52"/>
      <c r="L468" s="52"/>
      <c r="M468" s="383" t="s">
        <v>247</v>
      </c>
      <c r="N468" s="342"/>
    </row>
    <row r="469" spans="1:14" s="5" customFormat="1" ht="15" thickTop="1" thickBot="1">
      <c r="A469" s="342"/>
      <c r="B469" s="373" t="s">
        <v>1105</v>
      </c>
      <c r="C469" s="335"/>
      <c r="D469" s="227" t="s">
        <v>47</v>
      </c>
      <c r="E469" s="52"/>
      <c r="F469" s="52"/>
      <c r="G469" s="383" t="s">
        <v>247</v>
      </c>
      <c r="H469" s="373" t="s">
        <v>1105</v>
      </c>
      <c r="I469" s="335"/>
      <c r="J469" s="227" t="s">
        <v>47</v>
      </c>
      <c r="K469" s="52"/>
      <c r="L469" s="52"/>
      <c r="M469" s="383" t="s">
        <v>247</v>
      </c>
      <c r="N469" s="342"/>
    </row>
    <row r="470" spans="1:14" s="5" customFormat="1" ht="15" thickTop="1" thickBot="1">
      <c r="A470" s="342"/>
      <c r="B470" s="373" t="s">
        <v>1106</v>
      </c>
      <c r="C470" s="390"/>
      <c r="D470" s="227" t="s">
        <v>47</v>
      </c>
      <c r="E470" s="52"/>
      <c r="F470" s="52"/>
      <c r="G470" s="383" t="s">
        <v>247</v>
      </c>
      <c r="H470" s="373" t="s">
        <v>1106</v>
      </c>
      <c r="I470" s="390"/>
      <c r="J470" s="227" t="s">
        <v>47</v>
      </c>
      <c r="K470" s="52"/>
      <c r="L470" s="52"/>
      <c r="M470" s="383" t="s">
        <v>247</v>
      </c>
      <c r="N470" s="342"/>
    </row>
    <row r="471" spans="1:14" s="5" customFormat="1" ht="15" thickTop="1" thickBot="1">
      <c r="A471" s="342"/>
      <c r="B471" s="373" t="s">
        <v>1107</v>
      </c>
      <c r="C471" s="335"/>
      <c r="D471" s="335"/>
      <c r="E471" s="52"/>
      <c r="F471" s="52"/>
      <c r="G471" s="383" t="s">
        <v>247</v>
      </c>
      <c r="H471" s="373" t="s">
        <v>1107</v>
      </c>
      <c r="I471" s="335"/>
      <c r="J471" s="335"/>
      <c r="K471" s="52"/>
      <c r="L471" s="52"/>
      <c r="M471" s="383" t="s">
        <v>247</v>
      </c>
      <c r="N471" s="342"/>
    </row>
    <row r="472" spans="1:14" s="5" customFormat="1" ht="15" thickTop="1" thickBot="1">
      <c r="A472" s="342"/>
      <c r="B472" s="373" t="s">
        <v>1108</v>
      </c>
      <c r="C472" s="335"/>
      <c r="D472" s="227" t="s">
        <v>47</v>
      </c>
      <c r="E472" s="52"/>
      <c r="F472" s="52"/>
      <c r="G472" s="383" t="s">
        <v>247</v>
      </c>
      <c r="H472" s="373" t="s">
        <v>1108</v>
      </c>
      <c r="I472" s="335"/>
      <c r="J472" s="227" t="s">
        <v>47</v>
      </c>
      <c r="K472" s="52"/>
      <c r="L472" s="52"/>
      <c r="M472" s="383" t="s">
        <v>247</v>
      </c>
      <c r="N472" s="342"/>
    </row>
    <row r="473" spans="1:14" s="5" customFormat="1" ht="15" thickTop="1" thickBot="1">
      <c r="A473" s="342"/>
      <c r="B473" s="373" t="s">
        <v>1109</v>
      </c>
      <c r="C473" s="335"/>
      <c r="D473" s="335"/>
      <c r="E473" s="52"/>
      <c r="F473" s="52"/>
      <c r="G473" s="383" t="s">
        <v>247</v>
      </c>
      <c r="H473" s="373" t="s">
        <v>1109</v>
      </c>
      <c r="I473" s="335"/>
      <c r="J473" s="335"/>
      <c r="K473" s="52"/>
      <c r="L473" s="52"/>
      <c r="M473" s="383" t="s">
        <v>247</v>
      </c>
      <c r="N473" s="342"/>
    </row>
    <row r="474" spans="1:14" s="5" customFormat="1" ht="15" thickTop="1" thickBot="1">
      <c r="A474" s="342"/>
      <c r="B474" s="373" t="s">
        <v>1110</v>
      </c>
      <c r="C474" s="335"/>
      <c r="D474" s="335"/>
      <c r="E474" s="52"/>
      <c r="F474" s="52"/>
      <c r="G474" s="383" t="s">
        <v>247</v>
      </c>
      <c r="H474" s="373" t="s">
        <v>1110</v>
      </c>
      <c r="I474" s="335"/>
      <c r="J474" s="335"/>
      <c r="K474" s="52"/>
      <c r="L474" s="52"/>
      <c r="M474" s="383" t="s">
        <v>247</v>
      </c>
      <c r="N474" s="342"/>
    </row>
    <row r="475" spans="1:14" s="5" customFormat="1" ht="15" thickTop="1" thickBot="1">
      <c r="A475" s="342"/>
      <c r="B475" s="373" t="s">
        <v>1111</v>
      </c>
      <c r="C475" s="390"/>
      <c r="D475" s="227" t="s">
        <v>47</v>
      </c>
      <c r="E475" s="52"/>
      <c r="F475" s="52"/>
      <c r="G475" s="383" t="s">
        <v>247</v>
      </c>
      <c r="H475" s="373" t="s">
        <v>1111</v>
      </c>
      <c r="I475" s="390"/>
      <c r="J475" s="227" t="s">
        <v>47</v>
      </c>
      <c r="K475" s="52"/>
      <c r="L475" s="52"/>
      <c r="M475" s="383" t="s">
        <v>247</v>
      </c>
      <c r="N475" s="342"/>
    </row>
    <row r="476" spans="1:14" s="5" customFormat="1" ht="15" thickTop="1" thickBot="1">
      <c r="A476" s="342"/>
      <c r="B476" s="373"/>
      <c r="C476" s="335"/>
      <c r="D476" s="335"/>
      <c r="E476" s="335"/>
      <c r="F476" s="335"/>
      <c r="G476" s="383"/>
      <c r="H476" s="373"/>
      <c r="I476" s="335"/>
      <c r="J476" s="335"/>
      <c r="K476" s="335"/>
      <c r="L476" s="335"/>
      <c r="M476" s="383"/>
      <c r="N476" s="342"/>
    </row>
    <row r="477" spans="1:14" s="5" customFormat="1" ht="15" thickTop="1" thickBot="1">
      <c r="A477" s="342"/>
      <c r="B477" s="391" t="s">
        <v>1112</v>
      </c>
      <c r="C477" s="335"/>
      <c r="D477" s="335"/>
      <c r="E477" s="52"/>
      <c r="F477" s="52"/>
      <c r="G477" s="383" t="s">
        <v>247</v>
      </c>
      <c r="H477" s="391" t="s">
        <v>1112</v>
      </c>
      <c r="I477" s="335"/>
      <c r="J477" s="335"/>
      <c r="K477" s="52"/>
      <c r="L477" s="52"/>
      <c r="M477" s="383" t="s">
        <v>247</v>
      </c>
      <c r="N477" s="342"/>
    </row>
    <row r="478" spans="1:14" ht="14.25" thickTop="1">
      <c r="A478" s="335"/>
      <c r="B478" s="373" t="s">
        <v>1113</v>
      </c>
      <c r="C478" s="335"/>
      <c r="D478" s="335"/>
      <c r="E478" s="284"/>
      <c r="F478" s="340"/>
      <c r="G478" s="383"/>
      <c r="H478" s="373" t="s">
        <v>1113</v>
      </c>
      <c r="I478" s="335"/>
      <c r="J478" s="335"/>
      <c r="K478" s="284"/>
      <c r="L478" s="340"/>
      <c r="M478" s="383"/>
      <c r="N478" s="335"/>
    </row>
    <row r="479" spans="1:14" s="5" customFormat="1">
      <c r="A479" s="342"/>
      <c r="B479" s="375"/>
      <c r="C479" s="376"/>
      <c r="D479" s="376"/>
      <c r="E479" s="376"/>
      <c r="F479" s="376"/>
      <c r="G479" s="392"/>
      <c r="H479" s="375"/>
      <c r="I479" s="376"/>
      <c r="J479" s="376"/>
      <c r="K479" s="376"/>
      <c r="L479" s="376"/>
      <c r="M479" s="392"/>
      <c r="N479" s="342"/>
    </row>
    <row r="480" spans="1:14" s="1" customFormat="1">
      <c r="A480" s="237"/>
      <c r="B480" s="237"/>
      <c r="C480" s="236"/>
      <c r="D480" s="236"/>
      <c r="E480" s="236"/>
      <c r="F480" s="236"/>
      <c r="G480" s="335"/>
      <c r="H480" s="335"/>
      <c r="I480" s="283"/>
      <c r="J480" s="227"/>
      <c r="K480" s="227"/>
      <c r="L480" s="227"/>
      <c r="M480" s="227"/>
      <c r="N480" s="227"/>
    </row>
    <row r="481" spans="1:14" s="1" customFormat="1">
      <c r="A481" s="237"/>
      <c r="B481" s="237"/>
      <c r="C481" s="236"/>
      <c r="D481" s="236"/>
      <c r="E481" s="236"/>
      <c r="F481" s="236"/>
      <c r="G481" s="335"/>
      <c r="H481" s="335"/>
      <c r="I481" s="283"/>
      <c r="J481" s="227"/>
      <c r="K481" s="227"/>
      <c r="L481" s="227"/>
      <c r="M481" s="227"/>
      <c r="N481" s="227"/>
    </row>
    <row r="482" spans="1:14" s="151" customFormat="1" ht="21">
      <c r="A482" s="395" t="s">
        <v>1312</v>
      </c>
      <c r="B482" s="395"/>
      <c r="C482" s="395"/>
      <c r="D482" s="395"/>
      <c r="E482" s="395"/>
      <c r="F482" s="395"/>
      <c r="G482" s="395"/>
      <c r="H482" s="395"/>
      <c r="I482" s="395"/>
      <c r="J482" s="395"/>
      <c r="K482" s="395"/>
      <c r="L482" s="395"/>
      <c r="M482" s="395"/>
      <c r="N482" s="381"/>
    </row>
    <row r="483" spans="1:14">
      <c r="A483" s="337"/>
      <c r="B483" s="335"/>
      <c r="C483" s="335"/>
      <c r="D483" s="335"/>
      <c r="E483" s="335"/>
      <c r="F483" s="335"/>
      <c r="G483" s="335"/>
      <c r="H483" s="335"/>
      <c r="I483" s="335"/>
      <c r="J483" s="335"/>
      <c r="K483" s="335"/>
      <c r="L483" s="335"/>
      <c r="M483" s="335"/>
      <c r="N483" s="335"/>
    </row>
    <row r="484" spans="1:14">
      <c r="A484" s="337" t="s">
        <v>1311</v>
      </c>
      <c r="B484" s="335"/>
      <c r="C484" s="335"/>
      <c r="D484" s="335"/>
      <c r="E484" s="335"/>
      <c r="F484" s="335"/>
      <c r="G484" s="335"/>
      <c r="H484" s="335"/>
      <c r="I484" s="335"/>
      <c r="J484" s="335"/>
      <c r="K484" s="335"/>
      <c r="L484" s="335"/>
      <c r="M484" s="335"/>
      <c r="N484" s="335"/>
    </row>
    <row r="485" spans="1:14">
      <c r="A485" s="337"/>
      <c r="B485" s="335"/>
      <c r="C485" s="335"/>
      <c r="D485" s="335"/>
      <c r="E485" s="335"/>
      <c r="F485" s="335"/>
      <c r="G485" s="335"/>
      <c r="H485" s="335"/>
      <c r="I485" s="335"/>
      <c r="J485" s="335"/>
      <c r="K485" s="335"/>
      <c r="L485" s="335"/>
      <c r="M485" s="335"/>
      <c r="N485" s="335"/>
    </row>
    <row r="486" spans="1:14" ht="14.25" thickBot="1">
      <c r="A486" s="335"/>
      <c r="B486" s="1001" t="s">
        <v>1560</v>
      </c>
      <c r="C486" s="1001"/>
      <c r="D486" s="1001"/>
      <c r="E486" s="1001"/>
      <c r="F486" s="1001"/>
      <c r="G486" s="343" t="s">
        <v>1251</v>
      </c>
      <c r="H486" s="343" t="s">
        <v>1253</v>
      </c>
      <c r="I486" s="338" t="s">
        <v>284</v>
      </c>
      <c r="J486" s="335"/>
      <c r="K486" s="335"/>
      <c r="L486" s="335"/>
      <c r="M486" s="335"/>
      <c r="N486" s="335"/>
    </row>
    <row r="487" spans="1:14" ht="15" thickTop="1" thickBot="1">
      <c r="A487" s="335"/>
      <c r="B487" s="1021" t="s">
        <v>404</v>
      </c>
      <c r="C487" s="991" t="s">
        <v>403</v>
      </c>
      <c r="D487" s="991"/>
      <c r="E487" s="991"/>
      <c r="F487" s="991"/>
      <c r="G487" s="52"/>
      <c r="H487" s="52"/>
      <c r="I487" s="340">
        <f>SUM(G487:H487)</f>
        <v>0</v>
      </c>
      <c r="J487" s="335"/>
      <c r="K487" s="335"/>
      <c r="L487" s="335"/>
      <c r="M487" s="335"/>
      <c r="N487" s="335"/>
    </row>
    <row r="488" spans="1:14" ht="14.1" customHeight="1" thickTop="1" thickBot="1">
      <c r="A488" s="335"/>
      <c r="B488" s="1022"/>
      <c r="C488" s="991" t="s">
        <v>405</v>
      </c>
      <c r="D488" s="991"/>
      <c r="E488" s="991"/>
      <c r="F488" s="991"/>
      <c r="G488" s="85"/>
      <c r="H488" s="85"/>
      <c r="I488" s="340">
        <f t="shared" ref="I488:I504" si="11">SUM(G488:H488)</f>
        <v>0</v>
      </c>
      <c r="J488" s="335"/>
      <c r="K488" s="335"/>
      <c r="L488" s="335"/>
      <c r="M488" s="335"/>
      <c r="N488" s="335"/>
    </row>
    <row r="489" spans="1:14" ht="15" thickTop="1" thickBot="1">
      <c r="A489" s="335"/>
      <c r="B489" s="1022"/>
      <c r="C489" s="991" t="s">
        <v>406</v>
      </c>
      <c r="D489" s="991"/>
      <c r="E489" s="991"/>
      <c r="F489" s="991"/>
      <c r="G489" s="52"/>
      <c r="H489" s="52"/>
      <c r="I489" s="340">
        <f t="shared" si="11"/>
        <v>0</v>
      </c>
      <c r="J489" s="335"/>
      <c r="K489" s="335"/>
      <c r="L489" s="335"/>
      <c r="M489" s="335"/>
      <c r="N489" s="335"/>
    </row>
    <row r="490" spans="1:14" ht="15" thickTop="1" thickBot="1">
      <c r="A490" s="335"/>
      <c r="B490" s="1022"/>
      <c r="C490" s="991" t="s">
        <v>407</v>
      </c>
      <c r="D490" s="991"/>
      <c r="E490" s="991"/>
      <c r="F490" s="991"/>
      <c r="G490" s="52"/>
      <c r="H490" s="52"/>
      <c r="I490" s="340">
        <f t="shared" si="11"/>
        <v>0</v>
      </c>
      <c r="J490" s="335"/>
      <c r="K490" s="335"/>
      <c r="L490" s="335"/>
      <c r="M490" s="335"/>
      <c r="N490" s="335"/>
    </row>
    <row r="491" spans="1:14" ht="15" thickTop="1" thickBot="1">
      <c r="A491" s="335"/>
      <c r="B491" s="1022"/>
      <c r="C491" s="991" t="s">
        <v>408</v>
      </c>
      <c r="D491" s="991"/>
      <c r="E491" s="991"/>
      <c r="F491" s="991"/>
      <c r="G491" s="52"/>
      <c r="H491" s="52"/>
      <c r="I491" s="340">
        <f t="shared" si="11"/>
        <v>0</v>
      </c>
      <c r="J491" s="335"/>
      <c r="K491" s="335"/>
      <c r="L491" s="335"/>
      <c r="M491" s="335"/>
      <c r="N491" s="335"/>
    </row>
    <row r="492" spans="1:14" ht="15" thickTop="1" thickBot="1">
      <c r="A492" s="335"/>
      <c r="B492" s="1022"/>
      <c r="C492" s="991" t="s">
        <v>409</v>
      </c>
      <c r="D492" s="991"/>
      <c r="E492" s="991"/>
      <c r="F492" s="991"/>
      <c r="G492" s="52"/>
      <c r="H492" s="52"/>
      <c r="I492" s="340">
        <f t="shared" si="11"/>
        <v>0</v>
      </c>
      <c r="J492" s="335"/>
      <c r="K492" s="335"/>
      <c r="L492" s="335"/>
      <c r="M492" s="335"/>
      <c r="N492" s="335"/>
    </row>
    <row r="493" spans="1:14" ht="15" thickTop="1" thickBot="1">
      <c r="A493" s="335"/>
      <c r="B493" s="1022"/>
      <c r="C493" s="991" t="s">
        <v>410</v>
      </c>
      <c r="D493" s="991"/>
      <c r="E493" s="991"/>
      <c r="F493" s="991"/>
      <c r="G493" s="52"/>
      <c r="H493" s="52"/>
      <c r="I493" s="340">
        <f t="shared" si="11"/>
        <v>0</v>
      </c>
      <c r="J493" s="335"/>
      <c r="K493" s="335"/>
      <c r="L493" s="335"/>
      <c r="M493" s="335"/>
      <c r="N493" s="335"/>
    </row>
    <row r="494" spans="1:14" ht="15" thickTop="1" thickBot="1">
      <c r="A494" s="335"/>
      <c r="B494" s="1022"/>
      <c r="C494" s="990" t="s">
        <v>365</v>
      </c>
      <c r="D494" s="964"/>
      <c r="E494" s="964"/>
      <c r="F494" s="964"/>
      <c r="G494" s="52"/>
      <c r="H494" s="52"/>
      <c r="I494" s="340">
        <f t="shared" si="11"/>
        <v>0</v>
      </c>
      <c r="J494" s="335"/>
      <c r="K494" s="335"/>
      <c r="L494" s="335"/>
      <c r="M494" s="335"/>
      <c r="N494" s="335"/>
    </row>
    <row r="495" spans="1:14" ht="15" thickTop="1" thickBot="1">
      <c r="A495" s="335"/>
      <c r="B495" s="1023"/>
      <c r="C495" s="990"/>
      <c r="D495" s="964"/>
      <c r="E495" s="964"/>
      <c r="F495" s="964"/>
      <c r="G495" s="52"/>
      <c r="H495" s="52"/>
      <c r="I495" s="340">
        <f t="shared" si="11"/>
        <v>0</v>
      </c>
      <c r="J495" s="335"/>
      <c r="K495" s="335"/>
      <c r="L495" s="335"/>
      <c r="M495" s="335"/>
      <c r="N495" s="335"/>
    </row>
    <row r="496" spans="1:14" ht="15" thickTop="1" thickBot="1">
      <c r="A496" s="335"/>
      <c r="B496" s="992" t="s">
        <v>421</v>
      </c>
      <c r="C496" s="992"/>
      <c r="D496" s="992"/>
      <c r="E496" s="992"/>
      <c r="F496" s="992"/>
      <c r="G496" s="340">
        <f>SUM(G487:G495)</f>
        <v>0</v>
      </c>
      <c r="H496" s="340">
        <f>SUM(H487:H495)</f>
        <v>0</v>
      </c>
      <c r="I496" s="340">
        <f t="shared" si="11"/>
        <v>0</v>
      </c>
      <c r="J496" s="335"/>
      <c r="K496" s="335"/>
      <c r="L496" s="335"/>
      <c r="M496" s="335"/>
      <c r="N496" s="335"/>
    </row>
    <row r="497" spans="1:14" ht="15" customHeight="1" thickTop="1" thickBot="1">
      <c r="A497" s="335"/>
      <c r="B497" s="1002" t="s">
        <v>422</v>
      </c>
      <c r="C497" s="977" t="s">
        <v>674</v>
      </c>
      <c r="D497" s="978"/>
      <c r="E497" s="978"/>
      <c r="F497" s="997"/>
      <c r="G497" s="52"/>
      <c r="H497" s="52"/>
      <c r="I497" s="340">
        <f t="shared" si="11"/>
        <v>0</v>
      </c>
      <c r="J497" s="335"/>
      <c r="K497" s="335"/>
      <c r="L497" s="335"/>
      <c r="M497" s="335"/>
      <c r="N497" s="335"/>
    </row>
    <row r="498" spans="1:14" ht="15" customHeight="1" thickTop="1" thickBot="1">
      <c r="A498" s="335"/>
      <c r="B498" s="1002"/>
      <c r="C498" s="977" t="s">
        <v>675</v>
      </c>
      <c r="D498" s="978"/>
      <c r="E498" s="978"/>
      <c r="F498" s="997"/>
      <c r="G498" s="52"/>
      <c r="H498" s="52"/>
      <c r="I498" s="340">
        <f t="shared" si="11"/>
        <v>0</v>
      </c>
      <c r="J498" s="335"/>
      <c r="K498" s="335"/>
      <c r="L498" s="335"/>
      <c r="M498" s="335"/>
      <c r="N498" s="335"/>
    </row>
    <row r="499" spans="1:14" ht="15" thickTop="1" thickBot="1">
      <c r="A499" s="335"/>
      <c r="B499" s="1003"/>
      <c r="C499" s="991" t="s">
        <v>673</v>
      </c>
      <c r="D499" s="991"/>
      <c r="E499" s="991"/>
      <c r="F499" s="991"/>
      <c r="G499" s="52"/>
      <c r="H499" s="52"/>
      <c r="I499" s="340">
        <f t="shared" si="11"/>
        <v>0</v>
      </c>
      <c r="J499" s="335"/>
      <c r="K499" s="335"/>
      <c r="L499" s="335"/>
      <c r="M499" s="335"/>
      <c r="N499" s="335"/>
    </row>
    <row r="500" spans="1:14" ht="15" thickTop="1" thickBot="1">
      <c r="A500" s="335"/>
      <c r="B500" s="1003"/>
      <c r="C500" s="977" t="s">
        <v>676</v>
      </c>
      <c r="D500" s="978"/>
      <c r="E500" s="978"/>
      <c r="F500" s="979"/>
      <c r="G500" s="52"/>
      <c r="H500" s="52"/>
      <c r="I500" s="340">
        <f t="shared" si="11"/>
        <v>0</v>
      </c>
      <c r="J500" s="335"/>
      <c r="K500" s="335"/>
      <c r="L500" s="335"/>
      <c r="M500" s="335"/>
      <c r="N500" s="335"/>
    </row>
    <row r="501" spans="1:14" ht="15" thickTop="1" thickBot="1">
      <c r="A501" s="335"/>
      <c r="B501" s="1003"/>
      <c r="C501" s="991" t="s">
        <v>423</v>
      </c>
      <c r="D501" s="991"/>
      <c r="E501" s="991"/>
      <c r="F501" s="991"/>
      <c r="G501" s="52"/>
      <c r="H501" s="52"/>
      <c r="I501" s="340">
        <f t="shared" si="11"/>
        <v>0</v>
      </c>
      <c r="J501" s="335"/>
      <c r="K501" s="335"/>
      <c r="L501" s="335"/>
      <c r="M501" s="335"/>
      <c r="N501" s="335"/>
    </row>
    <row r="502" spans="1:14" ht="15" thickTop="1" thickBot="1">
      <c r="A502" s="335"/>
      <c r="B502" s="1003"/>
      <c r="C502" s="991" t="s">
        <v>921</v>
      </c>
      <c r="D502" s="991"/>
      <c r="E502" s="991"/>
      <c r="F502" s="991"/>
      <c r="G502" s="52"/>
      <c r="H502" s="52"/>
      <c r="I502" s="340">
        <f t="shared" si="11"/>
        <v>0</v>
      </c>
      <c r="J502" s="335"/>
      <c r="K502" s="335"/>
      <c r="L502" s="335"/>
      <c r="M502" s="335"/>
      <c r="N502" s="335"/>
    </row>
    <row r="503" spans="1:14" ht="15" thickTop="1" thickBot="1">
      <c r="A503" s="335"/>
      <c r="B503" s="1003"/>
      <c r="C503" s="990" t="s">
        <v>365</v>
      </c>
      <c r="D503" s="964"/>
      <c r="E503" s="964"/>
      <c r="F503" s="964"/>
      <c r="G503" s="52"/>
      <c r="H503" s="52"/>
      <c r="I503" s="340">
        <f t="shared" si="11"/>
        <v>0</v>
      </c>
      <c r="J503" s="335"/>
      <c r="K503" s="335"/>
      <c r="L503" s="335"/>
      <c r="M503" s="335"/>
      <c r="N503" s="335"/>
    </row>
    <row r="504" spans="1:14" ht="15" thickTop="1" thickBot="1">
      <c r="A504" s="335"/>
      <c r="B504" s="1003"/>
      <c r="C504" s="990"/>
      <c r="D504" s="964"/>
      <c r="E504" s="964"/>
      <c r="F504" s="964"/>
      <c r="G504" s="52"/>
      <c r="H504" s="52"/>
      <c r="I504" s="340">
        <f t="shared" si="11"/>
        <v>0</v>
      </c>
      <c r="J504" s="335"/>
      <c r="K504" s="335"/>
      <c r="L504" s="335"/>
      <c r="M504" s="335"/>
      <c r="N504" s="335"/>
    </row>
    <row r="505" spans="1:14" ht="14.25" thickTop="1">
      <c r="A505" s="335"/>
      <c r="B505" s="993" t="s">
        <v>424</v>
      </c>
      <c r="C505" s="994"/>
      <c r="D505" s="994"/>
      <c r="E505" s="994"/>
      <c r="F505" s="995"/>
      <c r="G505" s="340">
        <f>SUM(G497:G504)</f>
        <v>0</v>
      </c>
      <c r="H505" s="340">
        <f>SUM(H497:H504)</f>
        <v>0</v>
      </c>
      <c r="I505" s="340">
        <f>SUM(I497:I504)</f>
        <v>0</v>
      </c>
      <c r="J505" s="335"/>
      <c r="K505" s="335"/>
      <c r="L505" s="335"/>
      <c r="M505" s="335"/>
      <c r="N505" s="335"/>
    </row>
    <row r="506" spans="1:14">
      <c r="A506" s="335"/>
      <c r="B506" s="993" t="s">
        <v>425</v>
      </c>
      <c r="C506" s="994"/>
      <c r="D506" s="994"/>
      <c r="E506" s="994"/>
      <c r="F506" s="995"/>
      <c r="G506" s="340">
        <f>SUM(G505,G496)</f>
        <v>0</v>
      </c>
      <c r="H506" s="340">
        <f>SUM(H505,H496)</f>
        <v>0</v>
      </c>
      <c r="I506" s="340">
        <f>SUM(I505,I496)</f>
        <v>0</v>
      </c>
      <c r="J506" s="335"/>
      <c r="K506" s="335"/>
      <c r="L506" s="335"/>
      <c r="M506" s="335"/>
      <c r="N506" s="335"/>
    </row>
    <row r="507" spans="1:14">
      <c r="A507" s="335"/>
      <c r="B507" s="341"/>
      <c r="C507" s="341"/>
      <c r="D507" s="341"/>
      <c r="E507" s="341"/>
      <c r="F507" s="341"/>
      <c r="G507" s="284"/>
      <c r="H507" s="284"/>
      <c r="I507" s="284"/>
      <c r="J507" s="284"/>
      <c r="K507" s="284"/>
      <c r="L507" s="284"/>
      <c r="M507" s="284"/>
      <c r="N507" s="335"/>
    </row>
    <row r="508" spans="1:14">
      <c r="A508" s="337" t="s">
        <v>1362</v>
      </c>
      <c r="B508" s="335"/>
      <c r="C508" s="335"/>
      <c r="D508" s="335"/>
      <c r="E508" s="335"/>
      <c r="F508" s="335"/>
      <c r="G508" s="335"/>
      <c r="H508" s="335"/>
      <c r="I508" s="335"/>
      <c r="J508" s="335"/>
      <c r="K508" s="335"/>
      <c r="L508" s="335"/>
      <c r="M508" s="335"/>
      <c r="N508" s="335"/>
    </row>
    <row r="509" spans="1:14">
      <c r="A509" s="337"/>
      <c r="B509" s="335"/>
      <c r="C509" s="335"/>
      <c r="D509" s="335"/>
      <c r="E509" s="335"/>
      <c r="F509" s="335"/>
      <c r="G509" s="335"/>
      <c r="H509" s="335"/>
      <c r="I509" s="335"/>
      <c r="J509" s="335"/>
      <c r="K509" s="335"/>
      <c r="L509" s="335"/>
      <c r="M509" s="335"/>
      <c r="N509" s="335"/>
    </row>
    <row r="510" spans="1:14" ht="14.25" thickBot="1">
      <c r="A510" s="335"/>
      <c r="B510" s="1001" t="s">
        <v>1561</v>
      </c>
      <c r="C510" s="1001"/>
      <c r="D510" s="1001"/>
      <c r="E510" s="1001"/>
      <c r="F510" s="1001"/>
      <c r="G510" s="343" t="s">
        <v>1251</v>
      </c>
      <c r="H510" s="343" t="s">
        <v>1253</v>
      </c>
      <c r="I510" s="338" t="s">
        <v>284</v>
      </c>
      <c r="J510" s="335"/>
      <c r="K510" s="335"/>
      <c r="L510" s="335"/>
      <c r="M510" s="335"/>
      <c r="N510" s="335"/>
    </row>
    <row r="511" spans="1:14" ht="15" thickTop="1" thickBot="1">
      <c r="A511" s="335"/>
      <c r="B511" s="991" t="s">
        <v>345</v>
      </c>
      <c r="C511" s="991"/>
      <c r="D511" s="991"/>
      <c r="E511" s="991"/>
      <c r="F511" s="991"/>
      <c r="G511" s="52"/>
      <c r="H511" s="52"/>
      <c r="I511" s="340">
        <f>SUM(G511:H511)</f>
        <v>0</v>
      </c>
      <c r="J511" s="335"/>
      <c r="K511" s="335"/>
      <c r="L511" s="335"/>
      <c r="M511" s="335"/>
      <c r="N511" s="335"/>
    </row>
    <row r="512" spans="1:14" ht="15" thickTop="1" thickBot="1">
      <c r="A512" s="335"/>
      <c r="B512" s="991" t="s">
        <v>415</v>
      </c>
      <c r="C512" s="991"/>
      <c r="D512" s="991"/>
      <c r="E512" s="991"/>
      <c r="F512" s="991"/>
      <c r="G512" s="52"/>
      <c r="H512" s="52"/>
      <c r="I512" s="340">
        <f t="shared" ref="I512:I525" si="12">SUM(G512:H512)</f>
        <v>0</v>
      </c>
      <c r="J512" s="335"/>
      <c r="K512" s="335"/>
      <c r="L512" s="335"/>
      <c r="M512" s="335"/>
      <c r="N512" s="335"/>
    </row>
    <row r="513" spans="1:14" ht="15" thickTop="1" thickBot="1">
      <c r="A513" s="335"/>
      <c r="B513" s="991" t="s">
        <v>1114</v>
      </c>
      <c r="C513" s="991"/>
      <c r="D513" s="991"/>
      <c r="E513" s="991"/>
      <c r="F513" s="991"/>
      <c r="G513" s="52"/>
      <c r="H513" s="52"/>
      <c r="I513" s="340">
        <f t="shared" ref="I513:I517" si="13">SUM(G513:H513)</f>
        <v>0</v>
      </c>
      <c r="J513" s="335"/>
      <c r="K513" s="335"/>
      <c r="L513" s="335"/>
      <c r="M513" s="335"/>
      <c r="N513" s="335"/>
    </row>
    <row r="514" spans="1:14" ht="15" thickTop="1" thickBot="1">
      <c r="A514" s="335"/>
      <c r="B514" s="991" t="s">
        <v>145</v>
      </c>
      <c r="C514" s="991"/>
      <c r="D514" s="991"/>
      <c r="E514" s="991"/>
      <c r="F514" s="991"/>
      <c r="G514" s="52"/>
      <c r="H514" s="52"/>
      <c r="I514" s="340">
        <f t="shared" si="13"/>
        <v>0</v>
      </c>
      <c r="J514" s="335"/>
      <c r="K514" s="335"/>
      <c r="L514" s="335"/>
      <c r="M514" s="335"/>
      <c r="N514" s="335"/>
    </row>
    <row r="515" spans="1:14" ht="14.1" customHeight="1" thickTop="1" thickBot="1">
      <c r="A515" s="335"/>
      <c r="B515" s="991" t="s">
        <v>1082</v>
      </c>
      <c r="C515" s="991"/>
      <c r="D515" s="991"/>
      <c r="E515" s="991"/>
      <c r="F515" s="991"/>
      <c r="G515" s="52"/>
      <c r="H515" s="52"/>
      <c r="I515" s="340">
        <f t="shared" si="13"/>
        <v>0</v>
      </c>
      <c r="J515" s="335"/>
      <c r="K515" s="335"/>
      <c r="L515" s="352"/>
      <c r="M515" s="335"/>
      <c r="N515" s="335"/>
    </row>
    <row r="516" spans="1:14" ht="14.1" customHeight="1" thickTop="1" thickBot="1">
      <c r="A516" s="335"/>
      <c r="B516" s="991" t="s">
        <v>1228</v>
      </c>
      <c r="C516" s="991"/>
      <c r="D516" s="991"/>
      <c r="E516" s="991"/>
      <c r="F516" s="991"/>
      <c r="G516" s="52"/>
      <c r="H516" s="52"/>
      <c r="I516" s="340">
        <f t="shared" ref="I516" si="14">SUM(G516:H516)</f>
        <v>0</v>
      </c>
      <c r="J516" s="335"/>
      <c r="K516" s="335"/>
      <c r="L516" s="352"/>
      <c r="M516" s="335"/>
      <c r="N516" s="335"/>
    </row>
    <row r="517" spans="1:14" ht="14.1" customHeight="1" thickTop="1" thickBot="1">
      <c r="A517" s="335"/>
      <c r="B517" s="996" t="s">
        <v>1115</v>
      </c>
      <c r="C517" s="991"/>
      <c r="D517" s="991"/>
      <c r="E517" s="991"/>
      <c r="F517" s="991"/>
      <c r="G517" s="52"/>
      <c r="H517" s="52"/>
      <c r="I517" s="339">
        <f t="shared" si="13"/>
        <v>0</v>
      </c>
      <c r="J517" s="335"/>
      <c r="K517" s="335"/>
      <c r="L517" s="352"/>
      <c r="M517" s="335"/>
      <c r="N517" s="335"/>
    </row>
    <row r="518" spans="1:14" ht="15" thickTop="1" thickBot="1">
      <c r="A518" s="335"/>
      <c r="B518" s="991" t="s">
        <v>922</v>
      </c>
      <c r="C518" s="991"/>
      <c r="D518" s="991"/>
      <c r="E518" s="991"/>
      <c r="F518" s="991"/>
      <c r="G518" s="52"/>
      <c r="H518" s="52"/>
      <c r="I518" s="340">
        <f t="shared" si="12"/>
        <v>0</v>
      </c>
      <c r="J518" s="335"/>
      <c r="K518" s="335"/>
      <c r="L518" s="335"/>
      <c r="M518" s="335"/>
      <c r="N518" s="335"/>
    </row>
    <row r="519" spans="1:14" ht="15" thickTop="1" thickBot="1">
      <c r="A519" s="335"/>
      <c r="B519" s="987" t="s">
        <v>603</v>
      </c>
      <c r="C519" s="988"/>
      <c r="D519" s="988"/>
      <c r="E519" s="988"/>
      <c r="F519" s="989"/>
      <c r="G519" s="52"/>
      <c r="H519" s="52"/>
      <c r="I519" s="340">
        <f t="shared" si="12"/>
        <v>0</v>
      </c>
      <c r="J519" s="335"/>
      <c r="K519" s="335"/>
      <c r="L519" s="352"/>
      <c r="M519" s="335"/>
      <c r="N519" s="335"/>
    </row>
    <row r="520" spans="1:14" ht="15" thickTop="1" thickBot="1">
      <c r="A520" s="335"/>
      <c r="B520" s="991" t="s">
        <v>146</v>
      </c>
      <c r="C520" s="991"/>
      <c r="D520" s="977" t="s">
        <v>1116</v>
      </c>
      <c r="E520" s="978"/>
      <c r="F520" s="997"/>
      <c r="G520" s="52"/>
      <c r="H520" s="52"/>
      <c r="I520" s="340">
        <f t="shared" si="12"/>
        <v>0</v>
      </c>
      <c r="J520" s="335"/>
      <c r="K520" s="335"/>
      <c r="L520" s="335"/>
      <c r="M520" s="335"/>
      <c r="N520" s="335"/>
    </row>
    <row r="521" spans="1:14" ht="15" thickTop="1" thickBot="1">
      <c r="A521" s="335"/>
      <c r="B521" s="991"/>
      <c r="C521" s="991"/>
      <c r="D521" s="977" t="s">
        <v>1117</v>
      </c>
      <c r="E521" s="978"/>
      <c r="F521" s="997"/>
      <c r="G521" s="52"/>
      <c r="H521" s="52"/>
      <c r="I521" s="340">
        <f t="shared" si="12"/>
        <v>0</v>
      </c>
      <c r="J521" s="335"/>
      <c r="K521" s="335"/>
      <c r="L521" s="335"/>
      <c r="M521" s="335"/>
      <c r="N521" s="335"/>
    </row>
    <row r="522" spans="1:14" ht="15" thickTop="1" thickBot="1">
      <c r="A522" s="335"/>
      <c r="B522" s="991"/>
      <c r="C522" s="991"/>
      <c r="D522" s="977" t="s">
        <v>1177</v>
      </c>
      <c r="E522" s="978"/>
      <c r="F522" s="997"/>
      <c r="G522" s="52"/>
      <c r="H522" s="52"/>
      <c r="I522" s="340">
        <f t="shared" si="12"/>
        <v>0</v>
      </c>
      <c r="J522" s="335"/>
      <c r="K522" s="335"/>
      <c r="L522" s="335"/>
      <c r="M522" s="335"/>
      <c r="N522" s="335"/>
    </row>
    <row r="523" spans="1:14" ht="15" thickTop="1" thickBot="1">
      <c r="A523" s="335"/>
      <c r="B523" s="990" t="s">
        <v>359</v>
      </c>
      <c r="C523" s="990"/>
      <c r="D523" s="964"/>
      <c r="E523" s="964"/>
      <c r="F523" s="964"/>
      <c r="G523" s="52"/>
      <c r="H523" s="52"/>
      <c r="I523" s="340">
        <f t="shared" si="12"/>
        <v>0</v>
      </c>
      <c r="J523" s="335"/>
      <c r="K523" s="335"/>
      <c r="L523" s="335"/>
      <c r="M523" s="335"/>
      <c r="N523" s="335"/>
    </row>
    <row r="524" spans="1:14" ht="15" thickTop="1" thickBot="1">
      <c r="A524" s="335"/>
      <c r="B524" s="990"/>
      <c r="C524" s="990"/>
      <c r="D524" s="964"/>
      <c r="E524" s="964"/>
      <c r="F524" s="964"/>
      <c r="G524" s="52"/>
      <c r="H524" s="52"/>
      <c r="I524" s="340">
        <f t="shared" si="12"/>
        <v>0</v>
      </c>
      <c r="J524" s="335"/>
      <c r="K524" s="335"/>
      <c r="L524" s="335"/>
      <c r="M524" s="335"/>
      <c r="N524" s="335"/>
    </row>
    <row r="525" spans="1:14" ht="15" thickTop="1" thickBot="1">
      <c r="A525" s="335"/>
      <c r="B525" s="990"/>
      <c r="C525" s="990"/>
      <c r="D525" s="964"/>
      <c r="E525" s="964"/>
      <c r="F525" s="964"/>
      <c r="G525" s="52"/>
      <c r="H525" s="52"/>
      <c r="I525" s="340">
        <f t="shared" si="12"/>
        <v>0</v>
      </c>
      <c r="J525" s="335"/>
      <c r="K525" s="335"/>
      <c r="L525" s="335"/>
      <c r="M525" s="335"/>
      <c r="N525" s="335"/>
    </row>
    <row r="526" spans="1:14" ht="14.25" thickTop="1">
      <c r="A526" s="335"/>
      <c r="B526" s="345"/>
      <c r="C526" s="345"/>
      <c r="D526" s="345"/>
      <c r="E526" s="345"/>
      <c r="F526" s="338" t="s">
        <v>910</v>
      </c>
      <c r="G526" s="340">
        <f>SUM(G511:G525)</f>
        <v>0</v>
      </c>
      <c r="H526" s="340">
        <f>SUM(H511:H525)</f>
        <v>0</v>
      </c>
      <c r="I526" s="340">
        <f>SUM(I511:I525)</f>
        <v>0</v>
      </c>
      <c r="J526" s="335"/>
      <c r="K526" s="335"/>
      <c r="L526" s="335"/>
      <c r="M526" s="335"/>
      <c r="N526" s="335"/>
    </row>
    <row r="527" spans="1:14">
      <c r="A527" s="335"/>
      <c r="B527" s="343"/>
      <c r="C527" s="343"/>
      <c r="D527" s="343"/>
      <c r="E527" s="343"/>
      <c r="F527" s="343"/>
      <c r="G527" s="340"/>
      <c r="H527" s="340"/>
      <c r="I527" s="340"/>
      <c r="J527" s="335"/>
      <c r="K527" s="335"/>
      <c r="L527" s="335"/>
      <c r="M527" s="335"/>
      <c r="N527" s="335"/>
    </row>
    <row r="528" spans="1:14">
      <c r="A528" s="335"/>
      <c r="B528" s="784" t="s">
        <v>907</v>
      </c>
      <c r="C528" s="343"/>
      <c r="D528" s="343"/>
      <c r="E528" s="343"/>
      <c r="F528" s="343"/>
      <c r="G528" s="340"/>
      <c r="H528" s="340"/>
      <c r="I528" s="340"/>
      <c r="J528" s="335"/>
      <c r="K528" s="335"/>
      <c r="L528" s="335"/>
      <c r="M528" s="335"/>
      <c r="N528" s="335"/>
    </row>
    <row r="529" spans="1:14">
      <c r="A529" s="335"/>
      <c r="B529" s="409"/>
      <c r="C529" s="343"/>
      <c r="D529" s="343"/>
      <c r="E529" s="343"/>
      <c r="F529" s="343"/>
      <c r="G529" s="340"/>
      <c r="H529" s="340"/>
      <c r="I529" s="340"/>
      <c r="J529" s="335"/>
      <c r="K529" s="335"/>
      <c r="L529" s="335"/>
      <c r="M529" s="335"/>
      <c r="N529" s="335"/>
    </row>
    <row r="530" spans="1:14" ht="28.15" customHeight="1" thickBot="1">
      <c r="A530" s="335"/>
      <c r="B530" s="980" t="s">
        <v>1190</v>
      </c>
      <c r="C530" s="981"/>
      <c r="D530" s="981"/>
      <c r="E530" s="981"/>
      <c r="F530" s="981"/>
      <c r="G530" s="343" t="s">
        <v>1251</v>
      </c>
      <c r="H530" s="343" t="s">
        <v>1253</v>
      </c>
      <c r="I530" s="338" t="s">
        <v>284</v>
      </c>
      <c r="J530" s="335"/>
      <c r="K530" s="335"/>
      <c r="L530" s="335"/>
      <c r="M530" s="335"/>
      <c r="N530" s="335"/>
    </row>
    <row r="531" spans="1:14" ht="15" thickTop="1" thickBot="1">
      <c r="A531" s="335"/>
      <c r="B531" s="356" t="s">
        <v>1229</v>
      </c>
      <c r="C531" s="357"/>
      <c r="D531" s="357"/>
      <c r="E531" s="357"/>
      <c r="F531" s="358"/>
      <c r="G531" s="52"/>
      <c r="H531" s="52"/>
      <c r="I531" s="340">
        <f>SUM(G531:H531)</f>
        <v>0</v>
      </c>
      <c r="J531" s="335"/>
      <c r="K531" s="335"/>
      <c r="L531" s="335"/>
      <c r="M531" s="335"/>
      <c r="N531" s="335"/>
    </row>
    <row r="532" spans="1:14" ht="15" thickTop="1" thickBot="1">
      <c r="A532" s="335"/>
      <c r="B532" s="356" t="s">
        <v>1230</v>
      </c>
      <c r="C532" s="357"/>
      <c r="D532" s="357"/>
      <c r="E532" s="357"/>
      <c r="F532" s="358"/>
      <c r="G532" s="52"/>
      <c r="H532" s="52"/>
      <c r="I532" s="340">
        <f>SUM(G532:H532)</f>
        <v>0</v>
      </c>
      <c r="J532" s="335"/>
      <c r="K532" s="335"/>
      <c r="L532" s="335"/>
      <c r="M532" s="335"/>
      <c r="N532" s="335"/>
    </row>
    <row r="533" spans="1:14" ht="15" thickTop="1" thickBot="1">
      <c r="A533" s="335"/>
      <c r="B533" s="356" t="s">
        <v>1115</v>
      </c>
      <c r="C533" s="357"/>
      <c r="D533" s="357"/>
      <c r="E533" s="357"/>
      <c r="F533" s="358"/>
      <c r="G533" s="52"/>
      <c r="H533" s="52"/>
      <c r="I533" s="340">
        <f t="shared" ref="I533:I535" si="15">SUM(G533:H533)</f>
        <v>0</v>
      </c>
      <c r="J533" s="335"/>
      <c r="K533" s="335"/>
      <c r="L533" s="335"/>
      <c r="M533" s="335"/>
      <c r="N533" s="335"/>
    </row>
    <row r="534" spans="1:14" ht="15" thickTop="1" thickBot="1">
      <c r="A534" s="335"/>
      <c r="B534" s="356" t="s">
        <v>909</v>
      </c>
      <c r="C534" s="357"/>
      <c r="D534" s="357"/>
      <c r="E534" s="357"/>
      <c r="F534" s="358"/>
      <c r="G534" s="52"/>
      <c r="H534" s="52"/>
      <c r="I534" s="340">
        <f t="shared" si="15"/>
        <v>0</v>
      </c>
      <c r="J534" s="335"/>
      <c r="K534" s="335"/>
      <c r="L534" s="335"/>
      <c r="M534" s="335"/>
      <c r="N534" s="335"/>
    </row>
    <row r="535" spans="1:14" ht="14.25" thickTop="1">
      <c r="A535" s="335"/>
      <c r="B535" s="347"/>
      <c r="C535" s="347"/>
      <c r="D535" s="347"/>
      <c r="E535" s="347"/>
      <c r="F535" s="338" t="s">
        <v>257</v>
      </c>
      <c r="G535" s="340">
        <f>SUM(G531:G534)</f>
        <v>0</v>
      </c>
      <c r="H535" s="340">
        <f>SUM(H531:H534)</f>
        <v>0</v>
      </c>
      <c r="I535" s="340">
        <f t="shared" si="15"/>
        <v>0</v>
      </c>
      <c r="J535" s="335"/>
      <c r="K535" s="335"/>
      <c r="L535" s="335"/>
      <c r="M535" s="335"/>
      <c r="N535" s="335"/>
    </row>
    <row r="536" spans="1:14">
      <c r="A536" s="335"/>
      <c r="B536" s="343"/>
      <c r="C536" s="343"/>
      <c r="D536" s="343"/>
      <c r="E536" s="343"/>
      <c r="F536" s="343"/>
      <c r="G536" s="340"/>
      <c r="H536" s="340"/>
      <c r="I536" s="340"/>
      <c r="J536" s="335"/>
      <c r="K536" s="335"/>
      <c r="L536" s="335"/>
      <c r="M536" s="335"/>
      <c r="N536" s="335"/>
    </row>
    <row r="537" spans="1:14" ht="28.15" customHeight="1" thickBot="1">
      <c r="A537" s="335"/>
      <c r="B537" s="980" t="s">
        <v>1189</v>
      </c>
      <c r="C537" s="981"/>
      <c r="D537" s="981"/>
      <c r="E537" s="981"/>
      <c r="F537" s="981"/>
      <c r="G537" s="343" t="s">
        <v>1251</v>
      </c>
      <c r="H537" s="343" t="s">
        <v>1253</v>
      </c>
      <c r="I537" s="338" t="s">
        <v>284</v>
      </c>
      <c r="J537" s="335"/>
      <c r="K537" s="335"/>
      <c r="L537" s="335"/>
      <c r="M537" s="335"/>
      <c r="N537" s="335"/>
    </row>
    <row r="538" spans="1:14" ht="15" thickTop="1" thickBot="1">
      <c r="A538" s="335"/>
      <c r="B538" s="356" t="s">
        <v>923</v>
      </c>
      <c r="C538" s="357"/>
      <c r="D538" s="357"/>
      <c r="E538" s="357"/>
      <c r="F538" s="358"/>
      <c r="G538" s="52"/>
      <c r="H538" s="52"/>
      <c r="I538" s="340">
        <f>SUM(G538:H538)</f>
        <v>0</v>
      </c>
      <c r="J538" s="335"/>
      <c r="K538" s="335"/>
      <c r="L538" s="335"/>
      <c r="M538" s="335"/>
      <c r="N538" s="335"/>
    </row>
    <row r="539" spans="1:14" ht="15" thickTop="1" thickBot="1">
      <c r="A539" s="335"/>
      <c r="B539" s="356" t="s">
        <v>908</v>
      </c>
      <c r="C539" s="357"/>
      <c r="D539" s="357"/>
      <c r="E539" s="357"/>
      <c r="F539" s="358"/>
      <c r="G539" s="52"/>
      <c r="H539" s="52"/>
      <c r="I539" s="340">
        <f>SUM(G539:H539)</f>
        <v>0</v>
      </c>
      <c r="J539" s="335"/>
      <c r="K539" s="335"/>
      <c r="L539" s="335"/>
      <c r="M539" s="335"/>
      <c r="N539" s="335"/>
    </row>
    <row r="540" spans="1:14" ht="15" thickTop="1" thickBot="1">
      <c r="A540" s="335"/>
      <c r="B540" s="356" t="s">
        <v>1083</v>
      </c>
      <c r="C540" s="357"/>
      <c r="D540" s="357"/>
      <c r="E540" s="357"/>
      <c r="F540" s="358"/>
      <c r="G540" s="52"/>
      <c r="H540" s="52"/>
      <c r="I540" s="340">
        <f t="shared" ref="I540:I544" si="16">SUM(G540:H540)</f>
        <v>0</v>
      </c>
      <c r="J540" s="335"/>
      <c r="K540" s="335"/>
      <c r="L540" s="335"/>
      <c r="M540" s="335"/>
      <c r="N540" s="335"/>
    </row>
    <row r="541" spans="1:14" ht="15" thickTop="1" thickBot="1">
      <c r="A541" s="335"/>
      <c r="B541" s="356" t="s">
        <v>1231</v>
      </c>
      <c r="C541" s="357"/>
      <c r="D541" s="357"/>
      <c r="E541" s="357"/>
      <c r="F541" s="358"/>
      <c r="G541" s="52"/>
      <c r="H541" s="52"/>
      <c r="I541" s="340">
        <f t="shared" ref="I541" si="17">SUM(G541:H541)</f>
        <v>0</v>
      </c>
      <c r="J541" s="335"/>
      <c r="K541" s="335"/>
      <c r="L541" s="335"/>
      <c r="M541" s="335"/>
      <c r="N541" s="335"/>
    </row>
    <row r="542" spans="1:14" ht="15" thickTop="1" thickBot="1">
      <c r="A542" s="335"/>
      <c r="B542" s="356" t="s">
        <v>1118</v>
      </c>
      <c r="C542" s="410"/>
      <c r="D542" s="410"/>
      <c r="E542" s="410"/>
      <c r="F542" s="411"/>
      <c r="G542" s="52"/>
      <c r="H542" s="52"/>
      <c r="I542" s="340">
        <f t="shared" si="16"/>
        <v>0</v>
      </c>
      <c r="J542" s="335"/>
      <c r="K542" s="335"/>
      <c r="L542" s="335"/>
      <c r="M542" s="335"/>
      <c r="N542" s="335"/>
    </row>
    <row r="543" spans="1:14" ht="15" thickTop="1" thickBot="1">
      <c r="A543" s="335"/>
      <c r="B543" s="356" t="s">
        <v>909</v>
      </c>
      <c r="C543" s="357"/>
      <c r="D543" s="357"/>
      <c r="E543" s="357"/>
      <c r="F543" s="358"/>
      <c r="G543" s="52"/>
      <c r="H543" s="52"/>
      <c r="I543" s="340">
        <f t="shared" si="16"/>
        <v>0</v>
      </c>
      <c r="J543" s="335"/>
      <c r="K543" s="335"/>
      <c r="L543" s="335"/>
      <c r="M543" s="335"/>
      <c r="N543" s="335"/>
    </row>
    <row r="544" spans="1:14" ht="14.25" thickTop="1">
      <c r="A544" s="335"/>
      <c r="B544" s="343"/>
      <c r="C544" s="343"/>
      <c r="D544" s="343"/>
      <c r="E544" s="343"/>
      <c r="F544" s="338" t="s">
        <v>910</v>
      </c>
      <c r="G544" s="340">
        <f>SUM(G538:G543)</f>
        <v>0</v>
      </c>
      <c r="H544" s="340">
        <f>SUM(H538:H543)</f>
        <v>0</v>
      </c>
      <c r="I544" s="340">
        <f t="shared" si="16"/>
        <v>0</v>
      </c>
      <c r="J544" s="335"/>
      <c r="K544" s="335"/>
      <c r="L544" s="335"/>
      <c r="M544" s="335"/>
      <c r="N544" s="335"/>
    </row>
    <row r="545" spans="1:14">
      <c r="A545" s="335"/>
      <c r="B545" s="343"/>
      <c r="C545" s="343"/>
      <c r="D545" s="343"/>
      <c r="E545" s="343"/>
      <c r="F545" s="343"/>
      <c r="G545" s="340"/>
      <c r="H545" s="340"/>
      <c r="I545" s="340"/>
      <c r="J545" s="335"/>
      <c r="K545" s="335"/>
      <c r="L545" s="335"/>
      <c r="M545" s="335"/>
      <c r="N545" s="335"/>
    </row>
    <row r="546" spans="1:14" ht="14.25" thickBot="1">
      <c r="A546" s="335"/>
      <c r="B546" s="981" t="s">
        <v>1191</v>
      </c>
      <c r="C546" s="981"/>
      <c r="D546" s="981"/>
      <c r="E546" s="981"/>
      <c r="F546" s="981"/>
      <c r="G546" s="343" t="s">
        <v>1251</v>
      </c>
      <c r="H546" s="343" t="s">
        <v>1253</v>
      </c>
      <c r="I546" s="338" t="s">
        <v>284</v>
      </c>
      <c r="J546" s="284"/>
      <c r="K546" s="284"/>
      <c r="L546" s="284"/>
      <c r="M546" s="284"/>
      <c r="N546" s="335"/>
    </row>
    <row r="547" spans="1:14" ht="15" thickTop="1" thickBot="1">
      <c r="A547" s="335"/>
      <c r="B547" s="356" t="s">
        <v>1229</v>
      </c>
      <c r="C547" s="357"/>
      <c r="D547" s="357"/>
      <c r="E547" s="357"/>
      <c r="F547" s="358"/>
      <c r="G547" s="52"/>
      <c r="H547" s="52"/>
      <c r="I547" s="340">
        <f>SUM(G547:H547)</f>
        <v>0</v>
      </c>
      <c r="J547" s="284"/>
      <c r="K547" s="284"/>
      <c r="L547" s="284"/>
      <c r="M547" s="284"/>
      <c r="N547" s="335"/>
    </row>
    <row r="548" spans="1:14" ht="15" thickTop="1" thickBot="1">
      <c r="A548" s="335"/>
      <c r="B548" s="356" t="s">
        <v>1230</v>
      </c>
      <c r="C548" s="357"/>
      <c r="D548" s="357"/>
      <c r="E548" s="357"/>
      <c r="F548" s="358"/>
      <c r="G548" s="52"/>
      <c r="H548" s="52"/>
      <c r="I548" s="340">
        <f>SUM(G548:H548)</f>
        <v>0</v>
      </c>
      <c r="J548" s="284"/>
      <c r="K548" s="284"/>
      <c r="L548" s="284"/>
      <c r="M548" s="284"/>
      <c r="N548" s="335"/>
    </row>
    <row r="549" spans="1:14" ht="15" thickTop="1" thickBot="1">
      <c r="A549" s="335"/>
      <c r="B549" s="356" t="s">
        <v>1115</v>
      </c>
      <c r="C549" s="357"/>
      <c r="D549" s="357"/>
      <c r="E549" s="357"/>
      <c r="F549" s="358"/>
      <c r="G549" s="52"/>
      <c r="H549" s="52"/>
      <c r="I549" s="340">
        <f t="shared" ref="I549:I551" si="18">SUM(G549:H549)</f>
        <v>0</v>
      </c>
      <c r="J549" s="284"/>
      <c r="K549" s="284"/>
      <c r="L549" s="284"/>
      <c r="M549" s="284"/>
      <c r="N549" s="335"/>
    </row>
    <row r="550" spans="1:14" ht="15" thickTop="1" thickBot="1">
      <c r="A550" s="335"/>
      <c r="B550" s="356" t="s">
        <v>909</v>
      </c>
      <c r="C550" s="357"/>
      <c r="D550" s="357"/>
      <c r="E550" s="357"/>
      <c r="F550" s="358"/>
      <c r="G550" s="52"/>
      <c r="H550" s="52"/>
      <c r="I550" s="340">
        <f t="shared" si="18"/>
        <v>0</v>
      </c>
      <c r="J550" s="284"/>
      <c r="K550" s="284"/>
      <c r="L550" s="284"/>
      <c r="M550" s="284"/>
      <c r="N550" s="335"/>
    </row>
    <row r="551" spans="1:14" ht="14.25" thickTop="1">
      <c r="A551" s="335"/>
      <c r="B551" s="347"/>
      <c r="C551" s="347"/>
      <c r="D551" s="347"/>
      <c r="E551" s="347"/>
      <c r="F551" s="338" t="s">
        <v>257</v>
      </c>
      <c r="G551" s="340">
        <f>SUM(G547:G550)</f>
        <v>0</v>
      </c>
      <c r="H551" s="340">
        <f>SUM(H547:H550)</f>
        <v>0</v>
      </c>
      <c r="I551" s="340">
        <f t="shared" si="18"/>
        <v>0</v>
      </c>
      <c r="J551" s="284"/>
      <c r="K551" s="284"/>
      <c r="L551" s="284"/>
      <c r="M551" s="284"/>
      <c r="N551" s="335"/>
    </row>
    <row r="552" spans="1:14">
      <c r="A552" s="335"/>
      <c r="B552" s="284"/>
      <c r="C552" s="284"/>
      <c r="D552" s="284"/>
      <c r="E552" s="284"/>
      <c r="F552" s="284"/>
      <c r="G552" s="284"/>
      <c r="H552" s="284"/>
      <c r="I552" s="284"/>
      <c r="J552" s="284"/>
      <c r="K552" s="284"/>
      <c r="L552" s="284"/>
      <c r="M552" s="284"/>
      <c r="N552" s="335"/>
    </row>
    <row r="553" spans="1:14" s="37" customFormat="1">
      <c r="A553" s="337" t="s">
        <v>1542</v>
      </c>
      <c r="B553" s="412"/>
      <c r="C553" s="413"/>
      <c r="D553" s="413"/>
      <c r="E553" s="413"/>
      <c r="F553" s="413"/>
      <c r="G553" s="412"/>
      <c r="H553" s="412"/>
      <c r="I553" s="412"/>
      <c r="J553" s="412"/>
      <c r="K553" s="412"/>
      <c r="L553" s="412"/>
      <c r="M553" s="412"/>
      <c r="N553" s="412"/>
    </row>
    <row r="554" spans="1:14" s="37" customFormat="1">
      <c r="A554" s="337" t="s">
        <v>147</v>
      </c>
      <c r="B554" s="412"/>
      <c r="C554" s="413"/>
      <c r="D554" s="413"/>
      <c r="E554" s="413"/>
      <c r="F554" s="413"/>
      <c r="G554" s="412"/>
      <c r="H554" s="412"/>
      <c r="I554" s="412"/>
      <c r="J554" s="412"/>
      <c r="K554" s="412"/>
      <c r="L554" s="412"/>
      <c r="M554" s="412"/>
      <c r="N554" s="412"/>
    </row>
    <row r="555" spans="1:14">
      <c r="A555" s="335"/>
      <c r="B555" s="284"/>
      <c r="C555" s="284"/>
      <c r="D555" s="284"/>
      <c r="E555" s="284"/>
      <c r="F555" s="284"/>
      <c r="G555" s="284"/>
      <c r="H555" s="284"/>
      <c r="I555" s="284"/>
      <c r="J555" s="284"/>
      <c r="K555" s="284"/>
      <c r="L555" s="284"/>
      <c r="M555" s="284"/>
      <c r="N555" s="335"/>
    </row>
    <row r="556" spans="1:14" ht="14.25" thickBot="1">
      <c r="A556" s="335"/>
      <c r="B556" s="965" t="s">
        <v>743</v>
      </c>
      <c r="C556" s="966"/>
      <c r="D556" s="966"/>
      <c r="E556" s="966"/>
      <c r="F556" s="967"/>
      <c r="G556" s="343" t="s">
        <v>1251</v>
      </c>
      <c r="H556" s="343" t="s">
        <v>1253</v>
      </c>
      <c r="I556" s="338" t="s">
        <v>284</v>
      </c>
      <c r="J556" s="335"/>
      <c r="K556" s="335"/>
      <c r="L556" s="335"/>
      <c r="M556" s="335"/>
      <c r="N556" s="335"/>
    </row>
    <row r="557" spans="1:14" ht="15" thickTop="1" thickBot="1">
      <c r="A557" s="335"/>
      <c r="B557" s="968" t="s">
        <v>148</v>
      </c>
      <c r="C557" s="969"/>
      <c r="D557" s="969"/>
      <c r="E557" s="969"/>
      <c r="F557" s="970"/>
      <c r="G557" s="52"/>
      <c r="H557" s="52"/>
      <c r="I557" s="340">
        <f>SUM(G557:H557)</f>
        <v>0</v>
      </c>
      <c r="J557" s="335"/>
      <c r="K557" s="335"/>
      <c r="L557" s="335"/>
      <c r="M557" s="335"/>
      <c r="N557" s="335"/>
    </row>
    <row r="558" spans="1:14" ht="15" thickTop="1" thickBot="1">
      <c r="A558" s="335"/>
      <c r="B558" s="977" t="s">
        <v>149</v>
      </c>
      <c r="C558" s="978"/>
      <c r="D558" s="978"/>
      <c r="E558" s="978"/>
      <c r="F558" s="979"/>
      <c r="G558" s="52"/>
      <c r="H558" s="52"/>
      <c r="I558" s="340">
        <f>SUM(G558:H558)</f>
        <v>0</v>
      </c>
      <c r="J558" s="335"/>
      <c r="K558" s="335"/>
      <c r="L558" s="335"/>
      <c r="M558" s="335"/>
      <c r="N558" s="335"/>
    </row>
    <row r="559" spans="1:14" ht="14.25" thickTop="1">
      <c r="A559" s="335"/>
      <c r="B559" s="284"/>
      <c r="C559" s="284"/>
      <c r="D559" s="284"/>
      <c r="E559" s="284"/>
      <c r="F559" s="284" t="s">
        <v>256</v>
      </c>
      <c r="G559" s="340">
        <f>SUM(G557:G558)</f>
        <v>0</v>
      </c>
      <c r="H559" s="340">
        <f>SUM(H557:H558)</f>
        <v>0</v>
      </c>
      <c r="I559" s="340">
        <f>SUM(I557:I558)</f>
        <v>0</v>
      </c>
      <c r="J559" s="335"/>
      <c r="K559" s="335"/>
      <c r="L559" s="335"/>
      <c r="M559" s="335"/>
      <c r="N559" s="335"/>
    </row>
    <row r="560" spans="1:14">
      <c r="A560" s="335"/>
      <c r="B560" s="284"/>
      <c r="C560" s="284"/>
      <c r="D560" s="284"/>
      <c r="E560" s="284"/>
      <c r="F560" s="284"/>
      <c r="G560" s="284"/>
      <c r="H560" s="284"/>
      <c r="I560" s="284"/>
      <c r="J560" s="284"/>
      <c r="K560" s="284"/>
      <c r="L560" s="284"/>
      <c r="M560" s="284"/>
      <c r="N560" s="335"/>
    </row>
    <row r="561" spans="1:14" s="38" customFormat="1">
      <c r="A561" s="414" t="s">
        <v>1313</v>
      </c>
      <c r="B561" s="413"/>
      <c r="C561" s="413"/>
      <c r="D561" s="413"/>
      <c r="E561" s="413"/>
      <c r="F561" s="413"/>
      <c r="G561" s="413"/>
      <c r="H561" s="413"/>
      <c r="I561" s="413"/>
      <c r="J561" s="352"/>
      <c r="K561" s="413"/>
      <c r="L561" s="352"/>
      <c r="M561" s="413"/>
      <c r="N561" s="413"/>
    </row>
    <row r="562" spans="1:14" s="38" customFormat="1">
      <c r="A562" s="337"/>
      <c r="B562" s="413"/>
      <c r="C562" s="413"/>
      <c r="D562" s="413"/>
      <c r="E562" s="413"/>
      <c r="F562" s="413"/>
      <c r="G562" s="413"/>
      <c r="H562" s="413"/>
      <c r="I562" s="413"/>
      <c r="J562" s="413"/>
      <c r="K562" s="413"/>
      <c r="L562" s="413"/>
      <c r="M562" s="413"/>
      <c r="N562" s="413"/>
    </row>
    <row r="563" spans="1:14">
      <c r="A563" s="337"/>
      <c r="B563" s="414" t="s">
        <v>667</v>
      </c>
      <c r="C563" s="335"/>
      <c r="D563" s="335"/>
      <c r="E563" s="335"/>
      <c r="F563" s="335"/>
      <c r="G563" s="335"/>
      <c r="H563" s="335"/>
      <c r="I563" s="335"/>
      <c r="J563" s="335"/>
      <c r="K563" s="335"/>
      <c r="L563" s="335"/>
      <c r="M563" s="335"/>
      <c r="N563" s="335"/>
    </row>
    <row r="564" spans="1:14">
      <c r="A564" s="337"/>
      <c r="B564" s="163"/>
      <c r="C564" s="415" t="s">
        <v>657</v>
      </c>
      <c r="D564" s="413"/>
      <c r="E564" s="413"/>
      <c r="F564" s="413"/>
      <c r="G564" s="335"/>
      <c r="H564" s="335"/>
      <c r="I564" s="284"/>
      <c r="J564" s="335"/>
      <c r="K564" s="335"/>
      <c r="L564" s="335"/>
      <c r="M564" s="335"/>
      <c r="N564" s="335"/>
    </row>
    <row r="565" spans="1:14">
      <c r="A565" s="337"/>
      <c r="B565" s="163"/>
      <c r="C565" s="415" t="s">
        <v>658</v>
      </c>
      <c r="D565" s="413"/>
      <c r="E565" s="413"/>
      <c r="F565" s="413"/>
      <c r="G565" s="335"/>
      <c r="H565" s="335"/>
      <c r="I565" s="284"/>
      <c r="J565" s="335"/>
      <c r="K565" s="335"/>
      <c r="L565" s="335"/>
      <c r="M565" s="335"/>
      <c r="N565" s="335"/>
    </row>
    <row r="566" spans="1:14">
      <c r="A566" s="337"/>
      <c r="B566" s="163"/>
      <c r="C566" s="415" t="s">
        <v>659</v>
      </c>
      <c r="D566" s="413"/>
      <c r="E566" s="413"/>
      <c r="F566" s="413"/>
      <c r="G566" s="335"/>
      <c r="H566" s="335"/>
      <c r="I566" s="284"/>
      <c r="J566" s="335"/>
      <c r="K566" s="335"/>
      <c r="L566" s="335"/>
      <c r="M566" s="335"/>
      <c r="N566" s="335"/>
    </row>
    <row r="567" spans="1:14">
      <c r="A567" s="337"/>
      <c r="B567" s="416" t="s">
        <v>1536</v>
      </c>
      <c r="C567" s="415"/>
      <c r="D567" s="413"/>
      <c r="E567" s="413"/>
      <c r="F567" s="413"/>
      <c r="G567" s="335"/>
      <c r="H567" s="335"/>
      <c r="I567" s="284"/>
      <c r="J567" s="335"/>
      <c r="K567" s="335"/>
      <c r="L567" s="335"/>
      <c r="M567" s="335"/>
      <c r="N567" s="335"/>
    </row>
    <row r="568" spans="1:14">
      <c r="A568" s="337"/>
      <c r="B568" s="414" t="s">
        <v>668</v>
      </c>
      <c r="C568" s="415"/>
      <c r="D568" s="413"/>
      <c r="E568" s="413"/>
      <c r="F568" s="413"/>
      <c r="G568" s="335"/>
      <c r="H568" s="335"/>
      <c r="I568" s="335"/>
      <c r="J568" s="335"/>
      <c r="K568" s="335"/>
      <c r="L568" s="335"/>
      <c r="M568" s="335"/>
      <c r="N568" s="335"/>
    </row>
    <row r="569" spans="1:14">
      <c r="A569" s="337"/>
      <c r="B569" s="163"/>
      <c r="C569" s="415" t="s">
        <v>657</v>
      </c>
      <c r="D569" s="413"/>
      <c r="E569" s="413"/>
      <c r="F569" s="413"/>
      <c r="G569" s="335"/>
      <c r="H569" s="335"/>
      <c r="I569" s="335"/>
      <c r="J569" s="335"/>
      <c r="K569" s="335"/>
      <c r="L569" s="335"/>
      <c r="M569" s="335"/>
      <c r="N569" s="335"/>
    </row>
    <row r="570" spans="1:14">
      <c r="A570" s="337"/>
      <c r="B570" s="163"/>
      <c r="C570" s="415" t="s">
        <v>658</v>
      </c>
      <c r="D570" s="413"/>
      <c r="E570" s="413"/>
      <c r="F570" s="413"/>
      <c r="G570" s="335"/>
      <c r="H570" s="335"/>
      <c r="I570" s="335"/>
      <c r="J570" s="335"/>
      <c r="K570" s="335"/>
      <c r="L570" s="335"/>
      <c r="M570" s="335"/>
      <c r="N570" s="335"/>
    </row>
    <row r="571" spans="1:14">
      <c r="A571" s="337"/>
      <c r="B571" s="163"/>
      <c r="C571" s="415" t="s">
        <v>659</v>
      </c>
      <c r="D571" s="413"/>
      <c r="E571" s="413"/>
      <c r="F571" s="413"/>
      <c r="G571" s="335"/>
      <c r="H571" s="335"/>
      <c r="I571" s="335"/>
      <c r="J571" s="335"/>
      <c r="K571" s="335"/>
      <c r="L571" s="335"/>
      <c r="M571" s="335"/>
      <c r="N571" s="335"/>
    </row>
    <row r="572" spans="1:14">
      <c r="A572" s="337"/>
      <c r="B572" s="416" t="s">
        <v>1536</v>
      </c>
      <c r="C572" s="337"/>
      <c r="D572" s="413"/>
      <c r="E572" s="413"/>
      <c r="F572" s="413"/>
      <c r="G572" s="335"/>
      <c r="H572" s="335"/>
      <c r="I572" s="335"/>
      <c r="J572" s="335"/>
      <c r="K572" s="335"/>
      <c r="L572" s="335"/>
      <c r="M572" s="335"/>
      <c r="N572" s="335"/>
    </row>
    <row r="573" spans="1:14">
      <c r="A573" s="337" t="s">
        <v>1314</v>
      </c>
      <c r="B573" s="335"/>
      <c r="C573" s="335"/>
      <c r="D573" s="335"/>
      <c r="E573" s="335"/>
      <c r="F573" s="335"/>
      <c r="G573" s="335"/>
      <c r="H573" s="335"/>
      <c r="I573" s="335"/>
      <c r="J573" s="335"/>
      <c r="K573" s="335"/>
      <c r="L573" s="335"/>
      <c r="M573" s="335"/>
      <c r="N573" s="335"/>
    </row>
    <row r="574" spans="1:14" ht="14.25" thickBot="1">
      <c r="A574" s="337"/>
      <c r="B574" s="335"/>
      <c r="C574" s="335"/>
      <c r="D574" s="335"/>
      <c r="E574" s="335"/>
      <c r="F574" s="335"/>
      <c r="G574" s="335"/>
      <c r="H574" s="335"/>
      <c r="I574" s="343" t="s">
        <v>1251</v>
      </c>
      <c r="J574" s="343" t="s">
        <v>1253</v>
      </c>
      <c r="K574" s="284"/>
      <c r="L574" s="335"/>
      <c r="M574" s="335"/>
      <c r="N574" s="335"/>
    </row>
    <row r="575" spans="1:14" ht="15" thickTop="1" thickBot="1">
      <c r="A575" s="337"/>
      <c r="B575" s="982" t="s">
        <v>1119</v>
      </c>
      <c r="C575" s="982"/>
      <c r="D575" s="982"/>
      <c r="E575" s="982"/>
      <c r="F575" s="982"/>
      <c r="G575" s="982"/>
      <c r="H575" s="335" t="s">
        <v>47</v>
      </c>
      <c r="I575" s="52"/>
      <c r="J575" s="52"/>
      <c r="K575" s="335" t="s">
        <v>247</v>
      </c>
      <c r="L575" s="335"/>
      <c r="M575" s="335"/>
      <c r="N575" s="335"/>
    </row>
    <row r="576" spans="1:14" ht="15" thickTop="1" thickBot="1">
      <c r="A576" s="337"/>
      <c r="B576" s="335" t="s">
        <v>1120</v>
      </c>
      <c r="C576" s="335"/>
      <c r="D576" s="335"/>
      <c r="E576" s="335"/>
      <c r="F576" s="335"/>
      <c r="G576" s="335"/>
      <c r="H576" s="335"/>
      <c r="I576" s="343"/>
      <c r="J576" s="343"/>
      <c r="K576" s="284"/>
      <c r="L576" s="335"/>
      <c r="M576" s="335"/>
      <c r="N576" s="335"/>
    </row>
    <row r="577" spans="1:14" ht="15" thickTop="1" thickBot="1">
      <c r="A577" s="335"/>
      <c r="B577" s="337" t="s">
        <v>1631</v>
      </c>
      <c r="C577" s="337"/>
      <c r="D577" s="337"/>
      <c r="E577" s="335"/>
      <c r="F577" s="335" t="s">
        <v>280</v>
      </c>
      <c r="G577" s="335" t="s">
        <v>362</v>
      </c>
      <c r="H577" s="335" t="s">
        <v>362</v>
      </c>
      <c r="I577" s="52"/>
      <c r="J577" s="52"/>
      <c r="K577" s="335" t="s">
        <v>247</v>
      </c>
      <c r="L577" s="335"/>
      <c r="M577" s="335"/>
      <c r="N577" s="335"/>
    </row>
    <row r="578" spans="1:14" ht="15" thickTop="1" thickBot="1">
      <c r="A578" s="335"/>
      <c r="B578" s="337" t="s">
        <v>480</v>
      </c>
      <c r="C578" s="337"/>
      <c r="D578" s="335" t="s">
        <v>280</v>
      </c>
      <c r="E578" s="335" t="s">
        <v>280</v>
      </c>
      <c r="F578" s="335" t="s">
        <v>280</v>
      </c>
      <c r="G578" s="335" t="s">
        <v>280</v>
      </c>
      <c r="H578" s="335" t="s">
        <v>280</v>
      </c>
      <c r="I578" s="52"/>
      <c r="J578" s="52"/>
      <c r="K578" s="335" t="s">
        <v>247</v>
      </c>
      <c r="L578" s="335"/>
      <c r="M578" s="335"/>
      <c r="N578" s="335"/>
    </row>
    <row r="579" spans="1:14" ht="15" thickTop="1" thickBot="1">
      <c r="A579" s="335"/>
      <c r="B579" s="337" t="s">
        <v>481</v>
      </c>
      <c r="C579" s="337"/>
      <c r="D579" s="335" t="s">
        <v>47</v>
      </c>
      <c r="E579" s="335" t="s">
        <v>280</v>
      </c>
      <c r="F579" s="335" t="s">
        <v>280</v>
      </c>
      <c r="G579" s="335" t="s">
        <v>280</v>
      </c>
      <c r="H579" s="335" t="s">
        <v>280</v>
      </c>
      <c r="I579" s="52"/>
      <c r="J579" s="52"/>
      <c r="K579" s="335" t="s">
        <v>247</v>
      </c>
      <c r="L579" s="335"/>
      <c r="M579" s="335"/>
      <c r="N579" s="335"/>
    </row>
    <row r="580" spans="1:14" ht="15" thickTop="1" thickBot="1">
      <c r="A580" s="335"/>
      <c r="B580" s="337" t="s">
        <v>1121</v>
      </c>
      <c r="C580" s="337"/>
      <c r="D580" s="335" t="s">
        <v>47</v>
      </c>
      <c r="E580" s="335" t="s">
        <v>280</v>
      </c>
      <c r="F580" s="335" t="s">
        <v>280</v>
      </c>
      <c r="G580" s="335" t="s">
        <v>280</v>
      </c>
      <c r="H580" s="335" t="s">
        <v>280</v>
      </c>
      <c r="I580" s="52"/>
      <c r="J580" s="52"/>
      <c r="K580" s="335" t="s">
        <v>247</v>
      </c>
      <c r="L580" s="335"/>
      <c r="M580" s="335"/>
      <c r="N580" s="335"/>
    </row>
    <row r="581" spans="1:14" ht="15" thickTop="1" thickBot="1">
      <c r="A581" s="335"/>
      <c r="B581" s="345" t="s">
        <v>810</v>
      </c>
      <c r="C581" s="338"/>
      <c r="D581" s="304" t="s">
        <v>1178</v>
      </c>
      <c r="E581" s="971"/>
      <c r="F581" s="972"/>
      <c r="G581" s="973"/>
      <c r="H581" s="346" t="s">
        <v>132</v>
      </c>
      <c r="I581" s="52"/>
      <c r="J581" s="52"/>
      <c r="K581" s="335" t="s">
        <v>247</v>
      </c>
      <c r="L581" s="335"/>
      <c r="M581" s="335"/>
      <c r="N581" s="335"/>
    </row>
    <row r="582" spans="1:14" ht="15" thickTop="1" thickBot="1">
      <c r="A582" s="337"/>
      <c r="B582" s="337"/>
      <c r="C582" s="338"/>
      <c r="D582" s="304" t="s">
        <v>57</v>
      </c>
      <c r="E582" s="974"/>
      <c r="F582" s="975"/>
      <c r="G582" s="976"/>
      <c r="H582" s="346" t="s">
        <v>132</v>
      </c>
      <c r="I582" s="52"/>
      <c r="J582" s="52"/>
      <c r="K582" s="335" t="s">
        <v>247</v>
      </c>
      <c r="L582" s="335"/>
      <c r="M582" s="335"/>
      <c r="N582" s="335"/>
    </row>
    <row r="583" spans="1:14" ht="15" thickTop="1" thickBot="1">
      <c r="A583" s="337"/>
      <c r="B583" s="337"/>
      <c r="C583" s="338"/>
      <c r="D583" s="304" t="s">
        <v>57</v>
      </c>
      <c r="E583" s="974"/>
      <c r="F583" s="975"/>
      <c r="G583" s="976"/>
      <c r="H583" s="346" t="s">
        <v>132</v>
      </c>
      <c r="I583" s="52"/>
      <c r="J583" s="52"/>
      <c r="K583" s="335" t="s">
        <v>247</v>
      </c>
      <c r="L583" s="335"/>
      <c r="M583" s="335"/>
      <c r="N583" s="335"/>
    </row>
    <row r="584" spans="1:14" ht="15" thickTop="1" thickBot="1">
      <c r="A584" s="337"/>
      <c r="B584" s="335"/>
      <c r="C584" s="335"/>
      <c r="D584" s="335"/>
      <c r="E584" s="335"/>
      <c r="F584" s="335"/>
      <c r="G584" s="335"/>
      <c r="H584" s="335"/>
      <c r="I584" s="340"/>
      <c r="J584" s="340"/>
      <c r="K584" s="284"/>
      <c r="L584" s="335"/>
      <c r="M584" s="335"/>
      <c r="N584" s="335"/>
    </row>
    <row r="585" spans="1:14" ht="15" thickTop="1" thickBot="1">
      <c r="A585" s="337"/>
      <c r="B585" s="337" t="s">
        <v>1629</v>
      </c>
      <c r="C585" s="335"/>
      <c r="D585" s="335"/>
      <c r="E585" s="335"/>
      <c r="F585" s="335"/>
      <c r="G585" s="335" t="s">
        <v>47</v>
      </c>
      <c r="H585" s="335" t="s">
        <v>47</v>
      </c>
      <c r="I585" s="52"/>
      <c r="J585" s="52"/>
      <c r="K585" s="335" t="s">
        <v>247</v>
      </c>
      <c r="L585" s="335"/>
      <c r="M585" s="335"/>
      <c r="N585" s="335"/>
    </row>
    <row r="586" spans="1:14" ht="15" thickTop="1" thickBot="1">
      <c r="A586" s="337"/>
      <c r="B586" s="335"/>
      <c r="C586" s="335"/>
      <c r="D586" s="335"/>
      <c r="E586" s="335"/>
      <c r="F586" s="335"/>
      <c r="G586" s="335"/>
      <c r="H586" s="335"/>
      <c r="I586" s="340"/>
      <c r="J586" s="340"/>
      <c r="K586" s="284"/>
      <c r="L586" s="335"/>
      <c r="M586" s="335"/>
      <c r="N586" s="335"/>
    </row>
    <row r="587" spans="1:14" ht="15" thickTop="1" thickBot="1">
      <c r="A587" s="335"/>
      <c r="B587" s="337" t="s">
        <v>1628</v>
      </c>
      <c r="C587" s="335"/>
      <c r="D587" s="335"/>
      <c r="E587" s="335"/>
      <c r="F587" s="335" t="s">
        <v>47</v>
      </c>
      <c r="G587" s="335" t="s">
        <v>47</v>
      </c>
      <c r="H587" s="335" t="s">
        <v>280</v>
      </c>
      <c r="I587" s="52"/>
      <c r="J587" s="52"/>
      <c r="K587" s="335" t="s">
        <v>247</v>
      </c>
      <c r="L587" s="335"/>
      <c r="M587" s="335"/>
      <c r="N587" s="335"/>
    </row>
    <row r="588" spans="1:14" s="5" customFormat="1" ht="14.25" thickTop="1">
      <c r="A588" s="342"/>
      <c r="B588" s="342"/>
      <c r="C588" s="342"/>
      <c r="D588" s="342"/>
      <c r="E588" s="342"/>
      <c r="F588" s="342"/>
      <c r="G588" s="342"/>
      <c r="H588" s="342"/>
      <c r="I588" s="284"/>
      <c r="J588" s="342"/>
      <c r="K588" s="342"/>
      <c r="L588" s="342"/>
      <c r="M588" s="342"/>
      <c r="N588" s="342"/>
    </row>
    <row r="589" spans="1:14">
      <c r="A589" s="335"/>
      <c r="B589" s="342"/>
      <c r="C589" s="342"/>
      <c r="D589" s="342"/>
      <c r="E589" s="342"/>
      <c r="F589" s="342"/>
      <c r="G589" s="342"/>
      <c r="H589" s="342"/>
      <c r="I589" s="342"/>
      <c r="J589" s="342"/>
      <c r="K589" s="335"/>
      <c r="L589" s="335"/>
      <c r="M589" s="335"/>
      <c r="N589" s="335"/>
    </row>
    <row r="590" spans="1:14" s="3" customFormat="1" ht="21">
      <c r="A590" s="228" t="s">
        <v>1268</v>
      </c>
      <c r="B590" s="239"/>
      <c r="C590" s="239"/>
      <c r="D590" s="239"/>
      <c r="E590" s="239"/>
      <c r="F590" s="239"/>
      <c r="G590" s="239"/>
      <c r="H590" s="239"/>
      <c r="I590" s="239"/>
      <c r="J590" s="239"/>
      <c r="K590" s="239"/>
      <c r="L590" s="239"/>
      <c r="M590" s="239"/>
      <c r="N590" s="239"/>
    </row>
    <row r="591" spans="1:14" s="3" customFormat="1">
      <c r="A591" s="239"/>
      <c r="B591" s="239" t="s">
        <v>1367</v>
      </c>
      <c r="C591" s="239"/>
      <c r="D591" s="239"/>
      <c r="E591" s="239"/>
      <c r="F591" s="239"/>
      <c r="G591" s="239"/>
      <c r="H591" s="239"/>
      <c r="I591" s="239"/>
      <c r="J591" s="239"/>
      <c r="K591" s="239"/>
      <c r="L591" s="239"/>
      <c r="M591" s="239"/>
      <c r="N591" s="239"/>
    </row>
    <row r="592" spans="1:14" s="3" customFormat="1">
      <c r="A592" s="239"/>
      <c r="B592" s="239" t="s">
        <v>1368</v>
      </c>
      <c r="C592" s="239"/>
      <c r="D592" s="239"/>
      <c r="E592" s="239"/>
      <c r="F592" s="239"/>
      <c r="G592" s="239"/>
      <c r="H592" s="239"/>
      <c r="I592" s="239"/>
      <c r="J592" s="239"/>
      <c r="K592" s="239"/>
      <c r="L592" s="239"/>
      <c r="M592" s="239"/>
      <c r="N592" s="239"/>
    </row>
    <row r="593" spans="1:14" s="3" customFormat="1">
      <c r="A593" s="239"/>
      <c r="B593" s="329" t="s">
        <v>1538</v>
      </c>
      <c r="C593" s="239"/>
      <c r="D593" s="239"/>
      <c r="E593" s="239"/>
      <c r="F593" s="239"/>
      <c r="G593" s="239"/>
      <c r="H593" s="239"/>
      <c r="I593" s="239"/>
      <c r="J593" s="239"/>
      <c r="K593" s="239"/>
      <c r="L593" s="239"/>
      <c r="M593" s="239"/>
      <c r="N593" s="239"/>
    </row>
    <row r="594" spans="1:14" s="3" customFormat="1" ht="14.25" thickBot="1">
      <c r="A594" s="330" t="s">
        <v>347</v>
      </c>
      <c r="B594" s="951" t="s">
        <v>459</v>
      </c>
      <c r="C594" s="952"/>
      <c r="D594" s="331" t="s">
        <v>348</v>
      </c>
      <c r="E594" s="854" t="s">
        <v>349</v>
      </c>
      <c r="F594" s="854"/>
      <c r="G594" s="854" t="s">
        <v>350</v>
      </c>
      <c r="H594" s="854"/>
      <c r="I594" s="330" t="s">
        <v>351</v>
      </c>
      <c r="J594" s="853" t="s">
        <v>352</v>
      </c>
      <c r="K594" s="854"/>
      <c r="L594" s="903" t="s">
        <v>353</v>
      </c>
      <c r="M594" s="903"/>
      <c r="N594" s="239"/>
    </row>
    <row r="595" spans="1:14" s="3" customFormat="1" ht="20.100000000000001" customHeight="1" thickTop="1">
      <c r="A595" s="949"/>
      <c r="B595" s="163"/>
      <c r="C595" s="332" t="s">
        <v>1210</v>
      </c>
      <c r="D595" s="828"/>
      <c r="E595" s="830"/>
      <c r="F595" s="831"/>
      <c r="G595" s="834"/>
      <c r="H595" s="831"/>
      <c r="I595" s="836"/>
      <c r="J595" s="820"/>
      <c r="K595" s="821"/>
      <c r="L595" s="983"/>
      <c r="M595" s="984"/>
      <c r="N595" s="239"/>
    </row>
    <row r="596" spans="1:14" s="3" customFormat="1" ht="20.100000000000001" customHeight="1" thickBot="1">
      <c r="A596" s="950"/>
      <c r="B596" s="163"/>
      <c r="C596" s="333" t="s">
        <v>1211</v>
      </c>
      <c r="D596" s="829"/>
      <c r="E596" s="832"/>
      <c r="F596" s="833"/>
      <c r="G596" s="835"/>
      <c r="H596" s="833"/>
      <c r="I596" s="837"/>
      <c r="J596" s="822"/>
      <c r="K596" s="823"/>
      <c r="L596" s="985"/>
      <c r="M596" s="986"/>
      <c r="N596" s="239"/>
    </row>
    <row r="597" spans="1:14" s="3" customFormat="1" ht="20.100000000000001" customHeight="1" thickTop="1">
      <c r="A597" s="949"/>
      <c r="B597" s="163"/>
      <c r="C597" s="287" t="s">
        <v>1210</v>
      </c>
      <c r="D597" s="828"/>
      <c r="E597" s="830"/>
      <c r="F597" s="831"/>
      <c r="G597" s="834"/>
      <c r="H597" s="831"/>
      <c r="I597" s="836"/>
      <c r="J597" s="820"/>
      <c r="K597" s="821"/>
      <c r="L597" s="983"/>
      <c r="M597" s="984"/>
      <c r="N597" s="239"/>
    </row>
    <row r="598" spans="1:14" s="3" customFormat="1" ht="20.100000000000001" customHeight="1" thickBot="1">
      <c r="A598" s="950"/>
      <c r="B598" s="163"/>
      <c r="C598" s="333" t="s">
        <v>1211</v>
      </c>
      <c r="D598" s="829"/>
      <c r="E598" s="832"/>
      <c r="F598" s="833"/>
      <c r="G598" s="835"/>
      <c r="H598" s="833"/>
      <c r="I598" s="837"/>
      <c r="J598" s="822"/>
      <c r="K598" s="823"/>
      <c r="L598" s="985"/>
      <c r="M598" s="986"/>
      <c r="N598" s="239"/>
    </row>
    <row r="599" spans="1:14" s="3" customFormat="1" ht="20.100000000000001" customHeight="1" thickTop="1">
      <c r="A599" s="949"/>
      <c r="B599" s="163"/>
      <c r="C599" s="287" t="s">
        <v>1210</v>
      </c>
      <c r="D599" s="828"/>
      <c r="E599" s="830"/>
      <c r="F599" s="831"/>
      <c r="G599" s="834"/>
      <c r="H599" s="831"/>
      <c r="I599" s="836"/>
      <c r="J599" s="820"/>
      <c r="K599" s="821"/>
      <c r="L599" s="983"/>
      <c r="M599" s="984"/>
      <c r="N599" s="239"/>
    </row>
    <row r="600" spans="1:14" s="3" customFormat="1" ht="20.100000000000001" customHeight="1" thickBot="1">
      <c r="A600" s="950"/>
      <c r="B600" s="163"/>
      <c r="C600" s="333" t="s">
        <v>1211</v>
      </c>
      <c r="D600" s="829"/>
      <c r="E600" s="832"/>
      <c r="F600" s="833"/>
      <c r="G600" s="835"/>
      <c r="H600" s="833"/>
      <c r="I600" s="837"/>
      <c r="J600" s="822"/>
      <c r="K600" s="823"/>
      <c r="L600" s="985"/>
      <c r="M600" s="986"/>
      <c r="N600" s="239"/>
    </row>
    <row r="601" spans="1:14" s="3" customFormat="1" ht="20.100000000000001" customHeight="1" thickTop="1">
      <c r="A601" s="949"/>
      <c r="B601" s="163"/>
      <c r="C601" s="287" t="s">
        <v>1210</v>
      </c>
      <c r="D601" s="828"/>
      <c r="E601" s="830"/>
      <c r="F601" s="831"/>
      <c r="G601" s="834"/>
      <c r="H601" s="831"/>
      <c r="I601" s="836"/>
      <c r="J601" s="820"/>
      <c r="K601" s="821"/>
      <c r="L601" s="983"/>
      <c r="M601" s="984"/>
      <c r="N601" s="239"/>
    </row>
    <row r="602" spans="1:14" s="3" customFormat="1" ht="20.100000000000001" customHeight="1" thickBot="1">
      <c r="A602" s="950"/>
      <c r="B602" s="163"/>
      <c r="C602" s="333" t="s">
        <v>1211</v>
      </c>
      <c r="D602" s="829"/>
      <c r="E602" s="832"/>
      <c r="F602" s="833"/>
      <c r="G602" s="835"/>
      <c r="H602" s="833"/>
      <c r="I602" s="837"/>
      <c r="J602" s="822"/>
      <c r="K602" s="823"/>
      <c r="L602" s="985"/>
      <c r="M602" s="986"/>
      <c r="N602" s="239"/>
    </row>
    <row r="603" spans="1:14" s="3" customFormat="1" ht="20.100000000000001" customHeight="1" thickTop="1">
      <c r="A603" s="949"/>
      <c r="B603" s="163"/>
      <c r="C603" s="287" t="s">
        <v>1210</v>
      </c>
      <c r="D603" s="828"/>
      <c r="E603" s="830"/>
      <c r="F603" s="831"/>
      <c r="G603" s="834"/>
      <c r="H603" s="831"/>
      <c r="I603" s="836"/>
      <c r="J603" s="820"/>
      <c r="K603" s="821"/>
      <c r="L603" s="983"/>
      <c r="M603" s="984"/>
      <c r="N603" s="239"/>
    </row>
    <row r="604" spans="1:14" s="3" customFormat="1" ht="20.100000000000001" customHeight="1" thickBot="1">
      <c r="A604" s="950"/>
      <c r="B604" s="163"/>
      <c r="C604" s="333" t="s">
        <v>1211</v>
      </c>
      <c r="D604" s="829"/>
      <c r="E604" s="832"/>
      <c r="F604" s="833"/>
      <c r="G604" s="835"/>
      <c r="H604" s="833"/>
      <c r="I604" s="837"/>
      <c r="J604" s="822"/>
      <c r="K604" s="823"/>
      <c r="L604" s="985"/>
      <c r="M604" s="986"/>
      <c r="N604" s="239"/>
    </row>
    <row r="605" spans="1:14" s="3" customFormat="1" ht="14.25" thickTop="1">
      <c r="A605" s="239"/>
      <c r="B605" s="239"/>
      <c r="C605" s="239"/>
      <c r="D605" s="239"/>
      <c r="E605" s="239"/>
      <c r="F605" s="239"/>
      <c r="G605" s="239"/>
      <c r="H605" s="239"/>
      <c r="I605" s="239"/>
      <c r="J605" s="239"/>
      <c r="K605" s="239"/>
      <c r="L605" s="239"/>
      <c r="M605" s="239"/>
      <c r="N605" s="239"/>
    </row>
    <row r="606" spans="1:14" s="3" customFormat="1">
      <c r="A606" s="239"/>
      <c r="B606" s="239" t="s">
        <v>1364</v>
      </c>
      <c r="C606" s="239"/>
      <c r="D606" s="239"/>
      <c r="E606" s="239"/>
      <c r="F606" s="239"/>
      <c r="G606" s="239"/>
      <c r="H606" s="239"/>
      <c r="I606" s="239"/>
      <c r="J606" s="239"/>
      <c r="K606" s="239"/>
      <c r="L606" s="239"/>
      <c r="M606" s="239"/>
      <c r="N606" s="239"/>
    </row>
    <row r="607" spans="1:14" s="3" customFormat="1">
      <c r="A607" s="239"/>
      <c r="B607" s="239" t="s">
        <v>369</v>
      </c>
      <c r="C607" s="239"/>
      <c r="D607" s="239"/>
      <c r="E607" s="239"/>
      <c r="F607" s="239"/>
      <c r="G607" s="239"/>
      <c r="H607" s="239"/>
      <c r="I607" s="239"/>
      <c r="J607" s="239"/>
      <c r="K607" s="239"/>
      <c r="L607" s="239"/>
      <c r="M607" s="239"/>
      <c r="N607" s="239"/>
    </row>
    <row r="608" spans="1:14" s="3" customFormat="1">
      <c r="A608" s="239"/>
      <c r="B608" s="239"/>
      <c r="C608" s="239"/>
      <c r="D608" s="239"/>
      <c r="E608" s="239"/>
      <c r="F608" s="239"/>
      <c r="G608" s="239"/>
      <c r="H608" s="239"/>
      <c r="I608" s="239"/>
      <c r="J608" s="239"/>
      <c r="K608" s="239"/>
      <c r="L608" s="239"/>
      <c r="M608" s="239"/>
      <c r="N608" s="239"/>
    </row>
    <row r="609" spans="1:14" s="1" customFormat="1" ht="21">
      <c r="A609" s="228" t="s">
        <v>354</v>
      </c>
      <c r="B609" s="227"/>
      <c r="C609" s="227"/>
      <c r="D609" s="227"/>
      <c r="E609" s="227"/>
      <c r="F609" s="227"/>
      <c r="G609" s="227"/>
      <c r="H609" s="227"/>
      <c r="I609" s="227"/>
      <c r="J609" s="227"/>
      <c r="K609" s="227"/>
      <c r="L609" s="227"/>
      <c r="M609" s="227"/>
      <c r="N609" s="227"/>
    </row>
    <row r="610" spans="1:14" s="1" customFormat="1">
      <c r="A610" s="227"/>
      <c r="B610" s="310" t="s">
        <v>1366</v>
      </c>
      <c r="C610" s="227"/>
      <c r="D610" s="227"/>
      <c r="E610" s="227"/>
      <c r="F610" s="227"/>
      <c r="G610" s="227"/>
      <c r="H610" s="227"/>
      <c r="I610" s="227"/>
      <c r="J610" s="227"/>
      <c r="K610" s="227"/>
      <c r="L610" s="227"/>
      <c r="M610" s="227"/>
      <c r="N610" s="227"/>
    </row>
    <row r="611" spans="1:14" s="1" customFormat="1">
      <c r="A611" s="227"/>
      <c r="B611" s="285" t="s">
        <v>156</v>
      </c>
      <c r="C611" s="227"/>
      <c r="D611" s="227"/>
      <c r="E611" s="227"/>
      <c r="F611" s="227"/>
      <c r="G611" s="227"/>
      <c r="H611" s="227"/>
      <c r="I611" s="227"/>
      <c r="J611" s="227"/>
      <c r="K611" s="227"/>
      <c r="L611" s="227"/>
      <c r="M611" s="227"/>
      <c r="N611" s="227"/>
    </row>
    <row r="612" spans="1:14" s="1" customFormat="1">
      <c r="A612" s="227"/>
      <c r="B612" s="834"/>
      <c r="C612" s="896"/>
      <c r="D612" s="896"/>
      <c r="E612" s="896"/>
      <c r="F612" s="896"/>
      <c r="G612" s="896"/>
      <c r="H612" s="896"/>
      <c r="I612" s="896"/>
      <c r="J612" s="896"/>
      <c r="K612" s="896"/>
      <c r="L612" s="896"/>
      <c r="M612" s="897"/>
      <c r="N612" s="227"/>
    </row>
    <row r="613" spans="1:14" s="1" customFormat="1">
      <c r="A613" s="227"/>
      <c r="B613" s="898"/>
      <c r="C613" s="899"/>
      <c r="D613" s="899"/>
      <c r="E613" s="899"/>
      <c r="F613" s="899"/>
      <c r="G613" s="899"/>
      <c r="H613" s="899"/>
      <c r="I613" s="899"/>
      <c r="J613" s="899"/>
      <c r="K613" s="899"/>
      <c r="L613" s="899"/>
      <c r="M613" s="900"/>
      <c r="N613" s="227"/>
    </row>
    <row r="614" spans="1:14" s="1" customFormat="1">
      <c r="A614" s="227"/>
      <c r="B614" s="898"/>
      <c r="C614" s="899"/>
      <c r="D614" s="899"/>
      <c r="E614" s="899"/>
      <c r="F614" s="899"/>
      <c r="G614" s="899"/>
      <c r="H614" s="899"/>
      <c r="I614" s="899"/>
      <c r="J614" s="899"/>
      <c r="K614" s="899"/>
      <c r="L614" s="899"/>
      <c r="M614" s="900"/>
      <c r="N614" s="227"/>
    </row>
    <row r="615" spans="1:14" s="1" customFormat="1">
      <c r="A615" s="227"/>
      <c r="B615" s="898"/>
      <c r="C615" s="899"/>
      <c r="D615" s="899"/>
      <c r="E615" s="899"/>
      <c r="F615" s="899"/>
      <c r="G615" s="899"/>
      <c r="H615" s="899"/>
      <c r="I615" s="899"/>
      <c r="J615" s="899"/>
      <c r="K615" s="899"/>
      <c r="L615" s="899"/>
      <c r="M615" s="900"/>
      <c r="N615" s="227"/>
    </row>
    <row r="616" spans="1:14" s="1" customFormat="1">
      <c r="A616" s="227"/>
      <c r="B616" s="898"/>
      <c r="C616" s="899"/>
      <c r="D616" s="899"/>
      <c r="E616" s="899"/>
      <c r="F616" s="899"/>
      <c r="G616" s="899"/>
      <c r="H616" s="899"/>
      <c r="I616" s="899"/>
      <c r="J616" s="899"/>
      <c r="K616" s="899"/>
      <c r="L616" s="899"/>
      <c r="M616" s="900"/>
      <c r="N616" s="227"/>
    </row>
    <row r="617" spans="1:14" s="1" customFormat="1">
      <c r="A617" s="227"/>
      <c r="B617" s="898"/>
      <c r="C617" s="899"/>
      <c r="D617" s="899"/>
      <c r="E617" s="899"/>
      <c r="F617" s="899"/>
      <c r="G617" s="899"/>
      <c r="H617" s="899"/>
      <c r="I617" s="899"/>
      <c r="J617" s="899"/>
      <c r="K617" s="899"/>
      <c r="L617" s="899"/>
      <c r="M617" s="900"/>
      <c r="N617" s="227"/>
    </row>
    <row r="618" spans="1:14" s="1" customFormat="1">
      <c r="A618" s="227"/>
      <c r="B618" s="898"/>
      <c r="C618" s="899"/>
      <c r="D618" s="899"/>
      <c r="E618" s="899"/>
      <c r="F618" s="899"/>
      <c r="G618" s="899"/>
      <c r="H618" s="899"/>
      <c r="I618" s="899"/>
      <c r="J618" s="899"/>
      <c r="K618" s="899"/>
      <c r="L618" s="899"/>
      <c r="M618" s="900"/>
      <c r="N618" s="227"/>
    </row>
    <row r="619" spans="1:14" s="1" customFormat="1">
      <c r="A619" s="227"/>
      <c r="B619" s="822"/>
      <c r="C619" s="901"/>
      <c r="D619" s="901"/>
      <c r="E619" s="901"/>
      <c r="F619" s="901"/>
      <c r="G619" s="901"/>
      <c r="H619" s="901"/>
      <c r="I619" s="901"/>
      <c r="J619" s="901"/>
      <c r="K619" s="901"/>
      <c r="L619" s="901"/>
      <c r="M619" s="902"/>
      <c r="N619" s="227"/>
    </row>
    <row r="620" spans="1:14">
      <c r="A620" s="335"/>
      <c r="B620" s="335"/>
      <c r="C620" s="335"/>
      <c r="D620" s="335"/>
      <c r="E620" s="335"/>
      <c r="F620" s="335"/>
      <c r="G620" s="335"/>
      <c r="H620" s="335"/>
      <c r="I620" s="335"/>
      <c r="J620" s="335"/>
      <c r="K620" s="335"/>
      <c r="L620" s="335"/>
      <c r="M620" s="335"/>
      <c r="N620" s="335"/>
    </row>
    <row r="621" spans="1:14" ht="21">
      <c r="A621" s="335"/>
      <c r="B621" s="228" t="s">
        <v>1361</v>
      </c>
      <c r="C621" s="335"/>
      <c r="D621" s="335"/>
      <c r="E621" s="335"/>
      <c r="F621" s="335"/>
      <c r="G621" s="335"/>
      <c r="H621" s="335"/>
      <c r="I621" s="335"/>
      <c r="J621" s="335"/>
      <c r="K621" s="335"/>
      <c r="L621" s="335"/>
      <c r="M621" s="335"/>
      <c r="N621" s="335"/>
    </row>
  </sheetData>
  <sheetProtection algorithmName="SHA-512" hashValue="wB8AdOp7DriL0pT+GU/PLMnzmMTnJKpBec6NodCpd3Xj60OmrgKkt56ipt2CKWJYEhr+7LUiJkX5wRVz3lOe3Q==" saltValue="Ph0hHMtg8GNp87Vl6ds8GA==" spinCount="100000" sheet="1" selectLockedCells="1"/>
  <mergeCells count="209">
    <mergeCell ref="A595:A596"/>
    <mergeCell ref="A597:A598"/>
    <mergeCell ref="A599:A600"/>
    <mergeCell ref="B68:F68"/>
    <mergeCell ref="D62:F62"/>
    <mergeCell ref="B56:F56"/>
    <mergeCell ref="B57:F57"/>
    <mergeCell ref="B58:F58"/>
    <mergeCell ref="B59:F59"/>
    <mergeCell ref="B60:C62"/>
    <mergeCell ref="D60:F60"/>
    <mergeCell ref="D61:F61"/>
    <mergeCell ref="B487:B495"/>
    <mergeCell ref="B342:M342"/>
    <mergeCell ref="B345:F345"/>
    <mergeCell ref="D356:F356"/>
    <mergeCell ref="D358:F358"/>
    <mergeCell ref="B111:C113"/>
    <mergeCell ref="B96:H96"/>
    <mergeCell ref="B107:F107"/>
    <mergeCell ref="B108:F108"/>
    <mergeCell ref="B110:F110"/>
    <mergeCell ref="D113:F113"/>
    <mergeCell ref="B67:F67"/>
    <mergeCell ref="A601:A602"/>
    <mergeCell ref="A603:A604"/>
    <mergeCell ref="B53:F53"/>
    <mergeCell ref="B54:F54"/>
    <mergeCell ref="B78:F78"/>
    <mergeCell ref="B69:F69"/>
    <mergeCell ref="B70:F70"/>
    <mergeCell ref="B71:F71"/>
    <mergeCell ref="B72:F72"/>
    <mergeCell ref="B73:F73"/>
    <mergeCell ref="B74:F74"/>
    <mergeCell ref="B75:C77"/>
    <mergeCell ref="D75:F75"/>
    <mergeCell ref="D76:F76"/>
    <mergeCell ref="D77:F77"/>
    <mergeCell ref="E92:G92"/>
    <mergeCell ref="E93:G93"/>
    <mergeCell ref="E94:G94"/>
    <mergeCell ref="B105:F105"/>
    <mergeCell ref="D112:F112"/>
    <mergeCell ref="B106:F106"/>
    <mergeCell ref="B109:F109"/>
    <mergeCell ref="B63:F63"/>
    <mergeCell ref="B530:F530"/>
    <mergeCell ref="B14:F14"/>
    <mergeCell ref="B15:F15"/>
    <mergeCell ref="B16:F16"/>
    <mergeCell ref="B17:F17"/>
    <mergeCell ref="B55:F55"/>
    <mergeCell ref="B23:F23"/>
    <mergeCell ref="B24:C26"/>
    <mergeCell ref="D24:F24"/>
    <mergeCell ref="D25:F25"/>
    <mergeCell ref="B18:F18"/>
    <mergeCell ref="B19:F19"/>
    <mergeCell ref="B20:F20"/>
    <mergeCell ref="B21:F21"/>
    <mergeCell ref="B22:F22"/>
    <mergeCell ref="D26:F26"/>
    <mergeCell ref="B27:F27"/>
    <mergeCell ref="B46:H46"/>
    <mergeCell ref="E41:G41"/>
    <mergeCell ref="E42:G42"/>
    <mergeCell ref="E43:G43"/>
    <mergeCell ref="B120:F120"/>
    <mergeCell ref="B121:F121"/>
    <mergeCell ref="B104:F104"/>
    <mergeCell ref="B168:F168"/>
    <mergeCell ref="E144:G144"/>
    <mergeCell ref="E145:G145"/>
    <mergeCell ref="B128:F128"/>
    <mergeCell ref="B124:F124"/>
    <mergeCell ref="B125:C127"/>
    <mergeCell ref="D125:F125"/>
    <mergeCell ref="D126:F126"/>
    <mergeCell ref="D127:F127"/>
    <mergeCell ref="B123:F123"/>
    <mergeCell ref="E146:G146"/>
    <mergeCell ref="D111:F111"/>
    <mergeCell ref="B114:F114"/>
    <mergeCell ref="B115:F115"/>
    <mergeCell ref="B129:F129"/>
    <mergeCell ref="B172:F172"/>
    <mergeCell ref="B173:F173"/>
    <mergeCell ref="B175:F175"/>
    <mergeCell ref="B156:F156"/>
    <mergeCell ref="B165:C167"/>
    <mergeCell ref="D165:F165"/>
    <mergeCell ref="D166:F166"/>
    <mergeCell ref="D167:F167"/>
    <mergeCell ref="B148:H148"/>
    <mergeCell ref="B178:C180"/>
    <mergeCell ref="D178:F178"/>
    <mergeCell ref="D179:F179"/>
    <mergeCell ref="D180:F180"/>
    <mergeCell ref="B174:F174"/>
    <mergeCell ref="B176:F176"/>
    <mergeCell ref="B177:F177"/>
    <mergeCell ref="B181:F181"/>
    <mergeCell ref="B372:F372"/>
    <mergeCell ref="D253:I253"/>
    <mergeCell ref="I319:L319"/>
    <mergeCell ref="B377:F377"/>
    <mergeCell ref="B383:C385"/>
    <mergeCell ref="D383:F383"/>
    <mergeCell ref="D384:F384"/>
    <mergeCell ref="D385:F385"/>
    <mergeCell ref="B386:F386"/>
    <mergeCell ref="C460:F460"/>
    <mergeCell ref="B359:F359"/>
    <mergeCell ref="D357:F357"/>
    <mergeCell ref="B356:C358"/>
    <mergeCell ref="B364:F364"/>
    <mergeCell ref="B369:C371"/>
    <mergeCell ref="D369:F369"/>
    <mergeCell ref="D370:F370"/>
    <mergeCell ref="D371:F371"/>
    <mergeCell ref="C487:F487"/>
    <mergeCell ref="I460:L460"/>
    <mergeCell ref="C497:F497"/>
    <mergeCell ref="B513:F513"/>
    <mergeCell ref="B514:F514"/>
    <mergeCell ref="B511:F511"/>
    <mergeCell ref="B512:F512"/>
    <mergeCell ref="B510:F510"/>
    <mergeCell ref="C503:C504"/>
    <mergeCell ref="D503:F503"/>
    <mergeCell ref="D504:F504"/>
    <mergeCell ref="B497:B504"/>
    <mergeCell ref="C499:F499"/>
    <mergeCell ref="C502:F502"/>
    <mergeCell ref="C501:F501"/>
    <mergeCell ref="C498:F498"/>
    <mergeCell ref="C488:F488"/>
    <mergeCell ref="C489:F489"/>
    <mergeCell ref="C490:F490"/>
    <mergeCell ref="C491:F491"/>
    <mergeCell ref="C500:F500"/>
    <mergeCell ref="B486:F486"/>
    <mergeCell ref="B519:F519"/>
    <mergeCell ref="B523:C525"/>
    <mergeCell ref="D523:F523"/>
    <mergeCell ref="C492:F492"/>
    <mergeCell ref="B496:F496"/>
    <mergeCell ref="C493:F493"/>
    <mergeCell ref="C494:C495"/>
    <mergeCell ref="D494:F494"/>
    <mergeCell ref="D495:F495"/>
    <mergeCell ref="B518:F518"/>
    <mergeCell ref="B505:F505"/>
    <mergeCell ref="B506:F506"/>
    <mergeCell ref="B517:F517"/>
    <mergeCell ref="B515:F515"/>
    <mergeCell ref="D520:F520"/>
    <mergeCell ref="D522:F522"/>
    <mergeCell ref="D521:F521"/>
    <mergeCell ref="B520:C522"/>
    <mergeCell ref="B516:F516"/>
    <mergeCell ref="B612:M619"/>
    <mergeCell ref="D595:D596"/>
    <mergeCell ref="D597:D598"/>
    <mergeCell ref="D599:D600"/>
    <mergeCell ref="L599:M600"/>
    <mergeCell ref="D601:D602"/>
    <mergeCell ref="E601:F602"/>
    <mergeCell ref="G601:H602"/>
    <mergeCell ref="L601:M602"/>
    <mergeCell ref="D603:D604"/>
    <mergeCell ref="E603:F604"/>
    <mergeCell ref="G603:H604"/>
    <mergeCell ref="L595:M596"/>
    <mergeCell ref="I601:I602"/>
    <mergeCell ref="I603:I604"/>
    <mergeCell ref="J603:K604"/>
    <mergeCell ref="L603:M604"/>
    <mergeCell ref="E597:F598"/>
    <mergeCell ref="G597:H598"/>
    <mergeCell ref="I597:I598"/>
    <mergeCell ref="J597:K598"/>
    <mergeCell ref="L597:M598"/>
    <mergeCell ref="E599:F600"/>
    <mergeCell ref="G599:H600"/>
    <mergeCell ref="I599:I600"/>
    <mergeCell ref="J599:K600"/>
    <mergeCell ref="J601:K602"/>
    <mergeCell ref="L594:M594"/>
    <mergeCell ref="D524:F524"/>
    <mergeCell ref="D525:F525"/>
    <mergeCell ref="B556:F556"/>
    <mergeCell ref="B557:F557"/>
    <mergeCell ref="E581:G581"/>
    <mergeCell ref="E582:G582"/>
    <mergeCell ref="E583:G583"/>
    <mergeCell ref="B558:F558"/>
    <mergeCell ref="B537:F537"/>
    <mergeCell ref="E594:F594"/>
    <mergeCell ref="G594:H594"/>
    <mergeCell ref="J594:K594"/>
    <mergeCell ref="B594:C594"/>
    <mergeCell ref="E595:F596"/>
    <mergeCell ref="G595:H596"/>
    <mergeCell ref="I595:I596"/>
    <mergeCell ref="J595:K596"/>
    <mergeCell ref="B546:F546"/>
    <mergeCell ref="B575:G575"/>
  </mergeCells>
  <phoneticPr fontId="3"/>
  <dataValidations count="7">
    <dataValidation imeMode="on" allowBlank="1" showInputMessage="1" showErrorMessage="1" sqref="B612:M619 I460:L460 D24:F26 G603 E144:E146 D165:F167 D178:F180 E41:E43 D125:F127 D111:F113 D75:F77 D60:F62 D494:F495 D503:F504 D523:F525 I603:J603 I319:L319 D383:F385 D253:I253 D356:F358 C460:F460 D369:F371 E92:E94 E595 G595 I595:J595 E597 G597 I597:J597 E599 G599 I599:J599 E601 G601 I601:J601 E603 E581:E583" xr:uid="{00000000-0002-0000-0200-000000000000}"/>
    <dataValidation type="whole" imeMode="off" allowBlank="1" showInputMessage="1" showErrorMessage="1" sqref="G555 E282:F282 G44 G95 G52 I46:J46 I128 G121:H129 G15:I27 I114 G68:I78 G116 G54:I63 G173:I181 H557:I559 I31:J43 K296:L296 E304:F314 K284:L294 G64:G65 G557:G560 G105:H115 G28 I96:J96 I148:J148 G169 G182 G507 G538:I545 I587:J587 G79 K302:L302 E296:F296 F344 F361:F363 G365:H372 F373:F376 G378:H388 F389:F392 E336:F336 F413:F419 K437:L437 K457:L457 K425:L435 K445:L455 G346:H360 I505:I506 I82:J94 I133:J146 G157:I168 E324:F334 K322:L322 F150:J150 F340 E284:F294 K282:L282 E302:F302 K316:L316 K304:L314 E316:F316 E322:F322 K336:L336 K324:L334 E437:F437 E425:F435 K423:L423 E423:F423 E457:F457 E445:F455 K443:L443 E443:F443 E477:F477 E465:F475 K463:L463 E463:F463 K477:L477 K465:L475 F480:F481 G487:H506 I585:J585 G531:I536 I575:J575 I577:J583 G552 G511:I529 G547:I551" xr:uid="{00000000-0002-0000-0200-000001000000}">
      <formula1>0</formula1>
      <formula2>9999999999</formula2>
    </dataValidation>
    <dataValidation type="whole" imeMode="off" allowBlank="1" showInputMessage="1" showErrorMessage="1" sqref="D595 D597 D599 D601 D603" xr:uid="{00000000-0002-0000-0200-000002000000}">
      <formula1>0</formula1>
      <formula2>150</formula2>
    </dataValidation>
    <dataValidation type="whole" imeMode="off" allowBlank="1" showInputMessage="1" showErrorMessage="1" sqref="L595 L597 L599 L601 L603" xr:uid="{00000000-0002-0000-0200-000003000000}">
      <formula1>0</formula1>
      <formula2>1000</formula2>
    </dataValidation>
    <dataValidation type="whole" imeMode="off" allowBlank="1" showInputMessage="1" showErrorMessage="1" sqref="A595:A604" xr:uid="{74ADB02F-A9F3-4279-977E-E949CD32BE55}">
      <formula1>1900</formula1>
      <formula2>2030</formula2>
    </dataValidation>
    <dataValidation type="list" allowBlank="1" showInputMessage="1" prompt="セル右側▼をクリックしてください。" sqref="F262 E9" xr:uid="{36F6C9B5-B1F7-4A57-95B5-A0FB10840245}">
      <formula1>"✓"</formula1>
    </dataValidation>
    <dataValidation type="list" allowBlank="1" sqref="F189:F194 F196:F199 F201:F204 F206 F211:F216 F218:F221 F223:F226 F228 F233:F238 F240:F243 F245:F248 F250 F255:F260 F263:F265 F267:F270 F272 E394:E399 E401:E404 E406:E409 E411 B564:B566 B569:B571 B595:B604" xr:uid="{E78565F2-3C00-4595-A4E2-139E12D622C0}">
      <formula1>"✓"</formula1>
    </dataValidation>
  </dataValidations>
  <pageMargins left="0.59055118110236227" right="0" top="0.62992125984251968" bottom="0.62992125984251968" header="0.51181102362204722" footer="0.51181102362204722"/>
  <pageSetup paperSize="9" orientation="portrait" horizontalDpi="4294967295" verticalDpi="300" r:id="rId1"/>
  <headerFooter alignWithMargins="0">
    <oddHeader>&amp;A</oddHeader>
    <oddFooter>&amp;P / &amp;N ページ</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01"/>
  <sheetViews>
    <sheetView workbookViewId="0">
      <selection activeCell="A2" sqref="A2"/>
    </sheetView>
  </sheetViews>
  <sheetFormatPr defaultColWidth="6.625" defaultRowHeight="13.5"/>
  <cols>
    <col min="1" max="16384" width="6.625" style="6"/>
  </cols>
  <sheetData>
    <row r="1" spans="1:14" ht="21">
      <c r="A1" s="417" t="s">
        <v>1247</v>
      </c>
      <c r="B1" s="417"/>
      <c r="C1" s="417"/>
      <c r="D1" s="417"/>
      <c r="E1" s="417"/>
      <c r="F1" s="417"/>
      <c r="G1" s="417"/>
      <c r="H1" s="417"/>
      <c r="I1" s="417"/>
      <c r="J1" s="417"/>
      <c r="K1" s="417"/>
      <c r="L1" s="417"/>
      <c r="M1" s="417"/>
      <c r="N1" s="346"/>
    </row>
    <row r="2" spans="1:14">
      <c r="A2" s="418"/>
      <c r="B2" s="346"/>
      <c r="C2" s="346"/>
      <c r="D2" s="346"/>
      <c r="E2" s="346"/>
      <c r="F2" s="346"/>
      <c r="G2" s="346"/>
      <c r="H2" s="346"/>
      <c r="I2" s="346"/>
      <c r="J2" s="346"/>
      <c r="K2" s="346"/>
      <c r="L2" s="346"/>
      <c r="M2" s="346"/>
      <c r="N2" s="346"/>
    </row>
    <row r="3" spans="1:14">
      <c r="A3" s="346"/>
      <c r="B3" s="115"/>
      <c r="C3" s="116"/>
      <c r="D3" s="116"/>
      <c r="E3" s="116"/>
      <c r="F3" s="116"/>
      <c r="G3" s="116"/>
      <c r="H3" s="116"/>
      <c r="I3" s="116"/>
      <c r="J3" s="116"/>
      <c r="K3" s="116"/>
      <c r="L3" s="117"/>
      <c r="M3" s="346"/>
      <c r="N3" s="346"/>
    </row>
    <row r="4" spans="1:14">
      <c r="A4" s="346"/>
      <c r="B4" s="118"/>
      <c r="C4" s="166" t="s">
        <v>1363</v>
      </c>
      <c r="D4" s="53"/>
      <c r="E4" s="53"/>
      <c r="F4" s="53"/>
      <c r="G4" s="53"/>
      <c r="H4" s="53"/>
      <c r="I4" s="53"/>
      <c r="J4" s="53"/>
      <c r="K4" s="53"/>
      <c r="L4" s="119"/>
      <c r="M4" s="346"/>
      <c r="N4" s="346"/>
    </row>
    <row r="5" spans="1:14">
      <c r="A5" s="346"/>
      <c r="B5" s="118"/>
      <c r="C5" s="53" t="s">
        <v>112</v>
      </c>
      <c r="D5" s="53"/>
      <c r="E5" s="114"/>
      <c r="F5" s="53" t="s">
        <v>113</v>
      </c>
      <c r="G5" s="53"/>
      <c r="H5" s="53"/>
      <c r="I5" s="53"/>
      <c r="J5" s="53"/>
      <c r="K5" s="53"/>
      <c r="L5" s="119"/>
      <c r="M5" s="346"/>
      <c r="N5" s="346"/>
    </row>
    <row r="6" spans="1:14" ht="3" customHeight="1" thickBot="1">
      <c r="A6" s="346"/>
      <c r="B6" s="118"/>
      <c r="C6" s="53"/>
      <c r="D6" s="53"/>
      <c r="E6" s="53"/>
      <c r="F6" s="53"/>
      <c r="G6" s="53"/>
      <c r="H6" s="53"/>
      <c r="I6" s="53"/>
      <c r="J6" s="53"/>
      <c r="K6" s="53"/>
      <c r="L6" s="119"/>
      <c r="M6" s="346"/>
      <c r="N6" s="346"/>
    </row>
    <row r="7" spans="1:14" ht="15" thickTop="1" thickBot="1">
      <c r="A7" s="346"/>
      <c r="B7" s="118"/>
      <c r="C7" s="53"/>
      <c r="D7" s="53"/>
      <c r="E7" s="54"/>
      <c r="F7" s="53" t="s">
        <v>114</v>
      </c>
      <c r="G7" s="53"/>
      <c r="H7" s="53"/>
      <c r="I7" s="53"/>
      <c r="J7" s="53"/>
      <c r="K7" s="53"/>
      <c r="L7" s="119"/>
      <c r="M7" s="346"/>
      <c r="N7" s="346"/>
    </row>
    <row r="8" spans="1:14" ht="3" customHeight="1" thickTop="1">
      <c r="A8" s="346"/>
      <c r="B8" s="118"/>
      <c r="C8" s="53"/>
      <c r="D8" s="53"/>
      <c r="E8" s="53"/>
      <c r="F8" s="53"/>
      <c r="G8" s="53"/>
      <c r="H8" s="53"/>
      <c r="I8" s="53"/>
      <c r="J8" s="53"/>
      <c r="K8" s="53"/>
      <c r="L8" s="119"/>
      <c r="M8" s="346"/>
      <c r="N8" s="346"/>
    </row>
    <row r="9" spans="1:14">
      <c r="A9" s="346"/>
      <c r="B9" s="118"/>
      <c r="C9" s="53"/>
      <c r="D9" s="53"/>
      <c r="E9" s="164" t="s">
        <v>1225</v>
      </c>
      <c r="F9" s="53" t="s">
        <v>115</v>
      </c>
      <c r="G9" s="53"/>
      <c r="H9" s="53"/>
      <c r="I9" s="53"/>
      <c r="J9" s="53"/>
      <c r="K9" s="53"/>
      <c r="L9" s="119"/>
      <c r="M9" s="346"/>
      <c r="N9" s="346"/>
    </row>
    <row r="10" spans="1:14">
      <c r="A10" s="346"/>
      <c r="B10" s="120"/>
      <c r="C10" s="121"/>
      <c r="D10" s="121"/>
      <c r="E10" s="121"/>
      <c r="F10" s="121"/>
      <c r="G10" s="121"/>
      <c r="H10" s="121"/>
      <c r="I10" s="121"/>
      <c r="J10" s="121"/>
      <c r="K10" s="121"/>
      <c r="L10" s="122"/>
      <c r="M10" s="346"/>
      <c r="N10" s="346"/>
    </row>
    <row r="11" spans="1:14">
      <c r="A11" s="346"/>
      <c r="B11" s="346"/>
      <c r="C11" s="346"/>
      <c r="D11" s="346"/>
      <c r="E11" s="346"/>
      <c r="F11" s="346"/>
      <c r="G11" s="346"/>
      <c r="H11" s="346"/>
      <c r="I11" s="346"/>
      <c r="J11" s="346"/>
      <c r="K11" s="346"/>
      <c r="L11" s="346"/>
      <c r="M11" s="346"/>
      <c r="N11" s="346"/>
    </row>
    <row r="12" spans="1:14">
      <c r="A12" s="305" t="s">
        <v>1315</v>
      </c>
      <c r="B12" s="346"/>
      <c r="C12" s="346"/>
      <c r="D12" s="346"/>
      <c r="E12" s="346"/>
      <c r="F12" s="346"/>
      <c r="G12" s="346"/>
      <c r="H12" s="346"/>
      <c r="I12" s="346"/>
      <c r="J12" s="346"/>
      <c r="K12" s="346"/>
      <c r="L12" s="346"/>
      <c r="M12" s="346"/>
      <c r="N12" s="346"/>
    </row>
    <row r="13" spans="1:14">
      <c r="A13" s="346"/>
      <c r="B13" s="305"/>
      <c r="C13" s="346"/>
      <c r="D13" s="346"/>
      <c r="E13" s="346"/>
      <c r="F13" s="346"/>
      <c r="G13" s="346"/>
      <c r="H13" s="346"/>
      <c r="I13" s="346"/>
      <c r="J13" s="346"/>
      <c r="K13" s="346"/>
      <c r="L13" s="346"/>
      <c r="M13" s="346"/>
      <c r="N13" s="346"/>
    </row>
    <row r="14" spans="1:14" ht="14.25" thickBot="1">
      <c r="A14" s="346"/>
      <c r="B14" s="1029" t="s">
        <v>745</v>
      </c>
      <c r="C14" s="1029"/>
      <c r="D14" s="1029"/>
      <c r="E14" s="1029"/>
      <c r="F14" s="1029"/>
      <c r="G14" s="243" t="s">
        <v>1251</v>
      </c>
      <c r="H14" s="243" t="s">
        <v>1253</v>
      </c>
      <c r="I14" s="304" t="s">
        <v>284</v>
      </c>
      <c r="J14" s="346"/>
      <c r="K14" s="346"/>
      <c r="L14" s="346"/>
      <c r="M14" s="346"/>
      <c r="N14" s="346"/>
    </row>
    <row r="15" spans="1:14" ht="15" thickTop="1" thickBot="1">
      <c r="A15" s="346"/>
      <c r="B15" s="1026" t="s">
        <v>484</v>
      </c>
      <c r="C15" s="1026"/>
      <c r="D15" s="1026"/>
      <c r="E15" s="1026"/>
      <c r="F15" s="1026"/>
      <c r="G15" s="55"/>
      <c r="H15" s="55"/>
      <c r="I15" s="419">
        <f>SUM(G15:H15)</f>
        <v>0</v>
      </c>
      <c r="J15" s="346"/>
      <c r="K15" s="346"/>
      <c r="L15" s="346"/>
      <c r="M15" s="346"/>
      <c r="N15" s="346"/>
    </row>
    <row r="16" spans="1:14" ht="15" thickTop="1" thickBot="1">
      <c r="A16" s="346"/>
      <c r="B16" s="1026" t="s">
        <v>1122</v>
      </c>
      <c r="C16" s="1026"/>
      <c r="D16" s="1026"/>
      <c r="E16" s="1026"/>
      <c r="F16" s="1026"/>
      <c r="G16" s="55"/>
      <c r="H16" s="55"/>
      <c r="I16" s="419">
        <f>SUM(G16:H16)</f>
        <v>0</v>
      </c>
      <c r="J16" s="346"/>
      <c r="K16" s="346"/>
      <c r="L16" s="346"/>
      <c r="M16" s="346"/>
      <c r="N16" s="346"/>
    </row>
    <row r="17" spans="1:14" ht="15" thickTop="1" thickBot="1">
      <c r="A17" s="346"/>
      <c r="B17" s="1026" t="s">
        <v>1123</v>
      </c>
      <c r="C17" s="1026"/>
      <c r="D17" s="1026"/>
      <c r="E17" s="1026"/>
      <c r="F17" s="1026"/>
      <c r="G17" s="55"/>
      <c r="H17" s="55"/>
      <c r="I17" s="419">
        <f t="shared" ref="I17:I24" si="0">SUM(G17:H17)</f>
        <v>0</v>
      </c>
      <c r="J17" s="346"/>
      <c r="K17" s="346"/>
      <c r="L17" s="346"/>
      <c r="M17" s="346"/>
      <c r="N17" s="346"/>
    </row>
    <row r="18" spans="1:14" ht="15" thickTop="1" thickBot="1">
      <c r="A18" s="346"/>
      <c r="B18" s="1026" t="s">
        <v>485</v>
      </c>
      <c r="C18" s="1026"/>
      <c r="D18" s="1026"/>
      <c r="E18" s="1026"/>
      <c r="F18" s="1026"/>
      <c r="G18" s="55"/>
      <c r="H18" s="55"/>
      <c r="I18" s="419">
        <f t="shared" si="0"/>
        <v>0</v>
      </c>
      <c r="J18" s="346"/>
      <c r="K18" s="346"/>
      <c r="L18" s="346"/>
      <c r="M18" s="346"/>
      <c r="N18" s="346"/>
    </row>
    <row r="19" spans="1:14" ht="15" thickTop="1" thickBot="1">
      <c r="A19" s="346"/>
      <c r="B19" s="1026" t="s">
        <v>486</v>
      </c>
      <c r="C19" s="1026"/>
      <c r="D19" s="1026"/>
      <c r="E19" s="1026"/>
      <c r="F19" s="1026"/>
      <c r="G19" s="55"/>
      <c r="H19" s="55"/>
      <c r="I19" s="419">
        <f t="shared" si="0"/>
        <v>0</v>
      </c>
      <c r="J19" s="346"/>
      <c r="K19" s="346"/>
      <c r="L19" s="346"/>
      <c r="M19" s="346"/>
      <c r="N19" s="346"/>
    </row>
    <row r="20" spans="1:14" ht="15" thickTop="1" thickBot="1">
      <c r="A20" s="346"/>
      <c r="B20" s="1026" t="s">
        <v>487</v>
      </c>
      <c r="C20" s="1026"/>
      <c r="D20" s="1026"/>
      <c r="E20" s="1026"/>
      <c r="F20" s="1026"/>
      <c r="G20" s="55"/>
      <c r="H20" s="55"/>
      <c r="I20" s="419">
        <f t="shared" si="0"/>
        <v>0</v>
      </c>
      <c r="J20" s="346"/>
      <c r="K20" s="346"/>
      <c r="L20" s="346"/>
      <c r="M20" s="346"/>
      <c r="N20" s="346"/>
    </row>
    <row r="21" spans="1:14" ht="15" thickTop="1" thickBot="1">
      <c r="A21" s="346"/>
      <c r="B21" s="1026" t="s">
        <v>1226</v>
      </c>
      <c r="C21" s="1026"/>
      <c r="D21" s="1026"/>
      <c r="E21" s="1026"/>
      <c r="F21" s="1026"/>
      <c r="G21" s="55"/>
      <c r="H21" s="55"/>
      <c r="I21" s="419">
        <f t="shared" si="0"/>
        <v>0</v>
      </c>
      <c r="J21" s="346"/>
      <c r="K21" s="346"/>
      <c r="L21" s="346"/>
      <c r="M21" s="346"/>
      <c r="N21" s="346"/>
    </row>
    <row r="22" spans="1:14" ht="15" thickTop="1" thickBot="1">
      <c r="A22" s="346"/>
      <c r="B22" s="1030" t="s">
        <v>365</v>
      </c>
      <c r="C22" s="1030"/>
      <c r="D22" s="1031"/>
      <c r="E22" s="1031"/>
      <c r="F22" s="1031"/>
      <c r="G22" s="55"/>
      <c r="H22" s="55"/>
      <c r="I22" s="419">
        <f t="shared" si="0"/>
        <v>0</v>
      </c>
      <c r="J22" s="346"/>
      <c r="K22" s="346"/>
      <c r="L22" s="346"/>
      <c r="M22" s="346"/>
      <c r="N22" s="346"/>
    </row>
    <row r="23" spans="1:14" ht="15" thickTop="1" thickBot="1">
      <c r="A23" s="346"/>
      <c r="B23" s="1030"/>
      <c r="C23" s="1030"/>
      <c r="D23" s="1031"/>
      <c r="E23" s="1031"/>
      <c r="F23" s="1031"/>
      <c r="G23" s="55"/>
      <c r="H23" s="55"/>
      <c r="I23" s="419">
        <f t="shared" si="0"/>
        <v>0</v>
      </c>
      <c r="J23" s="346"/>
      <c r="K23" s="346"/>
      <c r="L23" s="346"/>
      <c r="M23" s="346"/>
      <c r="N23" s="346"/>
    </row>
    <row r="24" spans="1:14" ht="15" thickTop="1" thickBot="1">
      <c r="A24" s="346"/>
      <c r="B24" s="1030"/>
      <c r="C24" s="1030"/>
      <c r="D24" s="1031"/>
      <c r="E24" s="1031"/>
      <c r="F24" s="1031"/>
      <c r="G24" s="55"/>
      <c r="H24" s="55"/>
      <c r="I24" s="419">
        <f t="shared" si="0"/>
        <v>0</v>
      </c>
      <c r="J24" s="346"/>
      <c r="K24" s="346"/>
      <c r="L24" s="346"/>
      <c r="M24" s="346"/>
      <c r="N24" s="346"/>
    </row>
    <row r="25" spans="1:14" ht="14.25" thickTop="1">
      <c r="A25" s="346"/>
      <c r="B25" s="1028" t="s">
        <v>366</v>
      </c>
      <c r="C25" s="1028"/>
      <c r="D25" s="1028"/>
      <c r="E25" s="1028"/>
      <c r="F25" s="1028"/>
      <c r="G25" s="419">
        <f>SUM(G15:G24)</f>
        <v>0</v>
      </c>
      <c r="H25" s="419">
        <f>SUM(H15:H24)</f>
        <v>0</v>
      </c>
      <c r="I25" s="419">
        <f>SUM(I15:I24)</f>
        <v>0</v>
      </c>
      <c r="J25" s="346"/>
      <c r="K25" s="346"/>
      <c r="L25" s="346"/>
      <c r="M25" s="346"/>
      <c r="N25" s="346"/>
    </row>
    <row r="26" spans="1:14">
      <c r="A26" s="346"/>
      <c r="B26" s="420"/>
      <c r="C26" s="420"/>
      <c r="D26" s="420"/>
      <c r="E26" s="420"/>
      <c r="F26" s="420"/>
      <c r="G26" s="421"/>
      <c r="H26" s="421"/>
      <c r="I26" s="421"/>
      <c r="J26" s="421"/>
      <c r="K26" s="421"/>
      <c r="L26" s="421"/>
      <c r="M26" s="421"/>
      <c r="N26" s="346"/>
    </row>
    <row r="27" spans="1:14">
      <c r="A27" s="346" t="s">
        <v>1316</v>
      </c>
      <c r="B27" s="420"/>
      <c r="C27" s="420"/>
      <c r="D27" s="420"/>
      <c r="E27" s="420"/>
      <c r="F27" s="420"/>
      <c r="G27" s="421"/>
      <c r="H27" s="421"/>
      <c r="I27" s="421"/>
      <c r="J27" s="421"/>
      <c r="K27" s="421"/>
      <c r="L27" s="421"/>
      <c r="M27" s="421"/>
      <c r="N27" s="346"/>
    </row>
    <row r="28" spans="1:14">
      <c r="A28" s="305"/>
      <c r="B28" s="346"/>
      <c r="C28" s="346"/>
      <c r="D28" s="346"/>
      <c r="E28" s="346"/>
      <c r="F28" s="346"/>
      <c r="G28" s="346"/>
      <c r="H28" s="346"/>
      <c r="I28" s="346"/>
      <c r="J28" s="346"/>
      <c r="K28" s="346"/>
      <c r="L28" s="346"/>
      <c r="M28" s="346"/>
      <c r="N28" s="346"/>
    </row>
    <row r="29" spans="1:14">
      <c r="A29" s="1057" t="s">
        <v>746</v>
      </c>
      <c r="B29" s="1058"/>
      <c r="C29" s="1058"/>
      <c r="D29" s="1058"/>
      <c r="E29" s="1059"/>
      <c r="F29" s="1042" t="s">
        <v>1251</v>
      </c>
      <c r="G29" s="1043"/>
      <c r="H29" s="1043"/>
      <c r="I29" s="1044"/>
      <c r="J29" s="1042" t="s">
        <v>1253</v>
      </c>
      <c r="K29" s="1043"/>
      <c r="L29" s="1043"/>
      <c r="M29" s="1044"/>
      <c r="N29" s="346"/>
    </row>
    <row r="30" spans="1:14" ht="24.75" thickBot="1">
      <c r="A30" s="1060"/>
      <c r="B30" s="1061"/>
      <c r="C30" s="1061"/>
      <c r="D30" s="1061"/>
      <c r="E30" s="1062"/>
      <c r="F30" s="422" t="s">
        <v>928</v>
      </c>
      <c r="G30" s="423" t="s">
        <v>929</v>
      </c>
      <c r="H30" s="424" t="s">
        <v>927</v>
      </c>
      <c r="I30" s="425" t="s">
        <v>930</v>
      </c>
      <c r="J30" s="422" t="s">
        <v>928</v>
      </c>
      <c r="K30" s="423" t="s">
        <v>929</v>
      </c>
      <c r="L30" s="424" t="s">
        <v>927</v>
      </c>
      <c r="M30" s="425" t="s">
        <v>930</v>
      </c>
      <c r="N30" s="304" t="s">
        <v>931</v>
      </c>
    </row>
    <row r="31" spans="1:14" ht="15" thickTop="1" thickBot="1">
      <c r="A31" s="1063" t="s">
        <v>488</v>
      </c>
      <c r="B31" s="1045" t="s">
        <v>924</v>
      </c>
      <c r="C31" s="1046"/>
      <c r="D31" s="1046"/>
      <c r="E31" s="1047"/>
      <c r="F31" s="55"/>
      <c r="G31" s="55"/>
      <c r="H31" s="55"/>
      <c r="I31" s="55"/>
      <c r="J31" s="55"/>
      <c r="K31" s="55"/>
      <c r="L31" s="55"/>
      <c r="M31" s="55"/>
      <c r="N31" s="429">
        <f>SUM(F31:M31)</f>
        <v>0</v>
      </c>
    </row>
    <row r="32" spans="1:14" ht="15" thickTop="1" thickBot="1">
      <c r="A32" s="1064"/>
      <c r="B32" s="1045" t="s">
        <v>925</v>
      </c>
      <c r="C32" s="1046"/>
      <c r="D32" s="1046"/>
      <c r="E32" s="1047"/>
      <c r="F32" s="55"/>
      <c r="G32" s="55"/>
      <c r="H32" s="55"/>
      <c r="I32" s="55"/>
      <c r="J32" s="55"/>
      <c r="K32" s="55"/>
      <c r="L32" s="55"/>
      <c r="M32" s="55"/>
      <c r="N32" s="429">
        <f t="shared" ref="N32:N43" si="1">SUM(F32:M32)</f>
        <v>0</v>
      </c>
    </row>
    <row r="33" spans="1:14" ht="15" thickTop="1" thickBot="1">
      <c r="A33" s="1064"/>
      <c r="B33" s="1045" t="s">
        <v>926</v>
      </c>
      <c r="C33" s="1046"/>
      <c r="D33" s="1046"/>
      <c r="E33" s="1047"/>
      <c r="F33" s="55"/>
      <c r="G33" s="55"/>
      <c r="H33" s="55"/>
      <c r="I33" s="55"/>
      <c r="J33" s="55"/>
      <c r="K33" s="55"/>
      <c r="L33" s="55"/>
      <c r="M33" s="55"/>
      <c r="N33" s="429">
        <f t="shared" si="1"/>
        <v>0</v>
      </c>
    </row>
    <row r="34" spans="1:14" ht="15" thickTop="1" thickBot="1">
      <c r="A34" s="1064"/>
      <c r="B34" s="1045" t="s">
        <v>1562</v>
      </c>
      <c r="C34" s="1046"/>
      <c r="D34" s="1046"/>
      <c r="E34" s="1047"/>
      <c r="F34" s="55"/>
      <c r="G34" s="55"/>
      <c r="H34" s="55"/>
      <c r="I34" s="55"/>
      <c r="J34" s="55"/>
      <c r="K34" s="55"/>
      <c r="L34" s="55"/>
      <c r="M34" s="55"/>
      <c r="N34" s="429">
        <f t="shared" si="1"/>
        <v>0</v>
      </c>
    </row>
    <row r="35" spans="1:14" ht="15" thickTop="1" thickBot="1">
      <c r="A35" s="1064"/>
      <c r="B35" s="1045" t="s">
        <v>1563</v>
      </c>
      <c r="C35" s="1046"/>
      <c r="D35" s="1046"/>
      <c r="E35" s="1047"/>
      <c r="F35" s="55"/>
      <c r="G35" s="55"/>
      <c r="H35" s="55"/>
      <c r="I35" s="55"/>
      <c r="J35" s="55"/>
      <c r="K35" s="55"/>
      <c r="L35" s="55"/>
      <c r="M35" s="55"/>
      <c r="N35" s="429">
        <f t="shared" si="1"/>
        <v>0</v>
      </c>
    </row>
    <row r="36" spans="1:14" ht="15" thickTop="1" thickBot="1">
      <c r="A36" s="1065"/>
      <c r="B36" s="1045" t="s">
        <v>1564</v>
      </c>
      <c r="C36" s="1046"/>
      <c r="D36" s="1046"/>
      <c r="E36" s="1047"/>
      <c r="F36" s="55"/>
      <c r="G36" s="55"/>
      <c r="H36" s="55"/>
      <c r="I36" s="55"/>
      <c r="J36" s="55"/>
      <c r="K36" s="55"/>
      <c r="L36" s="55"/>
      <c r="M36" s="55"/>
      <c r="N36" s="429">
        <f t="shared" si="1"/>
        <v>0</v>
      </c>
    </row>
    <row r="37" spans="1:14" ht="15" thickTop="1" thickBot="1">
      <c r="A37" s="1027" t="s">
        <v>933</v>
      </c>
      <c r="B37" s="1055"/>
      <c r="C37" s="1055"/>
      <c r="D37" s="1055"/>
      <c r="E37" s="1056"/>
      <c r="F37" s="55"/>
      <c r="G37" s="55"/>
      <c r="H37" s="55"/>
      <c r="I37" s="55"/>
      <c r="J37" s="55"/>
      <c r="K37" s="55"/>
      <c r="L37" s="55"/>
      <c r="M37" s="55"/>
      <c r="N37" s="429">
        <f t="shared" si="1"/>
        <v>0</v>
      </c>
    </row>
    <row r="38" spans="1:14" ht="15" thickTop="1" thickBot="1">
      <c r="A38" s="1027" t="s">
        <v>934</v>
      </c>
      <c r="B38" s="1055"/>
      <c r="C38" s="1055"/>
      <c r="D38" s="1055"/>
      <c r="E38" s="1056"/>
      <c r="F38" s="55"/>
      <c r="G38" s="55"/>
      <c r="H38" s="55"/>
      <c r="I38" s="55"/>
      <c r="J38" s="55"/>
      <c r="K38" s="55"/>
      <c r="L38" s="55"/>
      <c r="M38" s="55"/>
      <c r="N38" s="429">
        <f t="shared" si="1"/>
        <v>0</v>
      </c>
    </row>
    <row r="39" spans="1:14" ht="15" thickTop="1" thickBot="1">
      <c r="A39" s="1027" t="s">
        <v>935</v>
      </c>
      <c r="B39" s="1055"/>
      <c r="C39" s="1055"/>
      <c r="D39" s="1055"/>
      <c r="E39" s="1056"/>
      <c r="F39" s="55"/>
      <c r="G39" s="55"/>
      <c r="H39" s="55"/>
      <c r="I39" s="55"/>
      <c r="J39" s="55"/>
      <c r="K39" s="55"/>
      <c r="L39" s="55"/>
      <c r="M39" s="55"/>
      <c r="N39" s="429">
        <f t="shared" si="1"/>
        <v>0</v>
      </c>
    </row>
    <row r="40" spans="1:14" ht="15" thickTop="1" thickBot="1">
      <c r="A40" s="1027" t="s">
        <v>1227</v>
      </c>
      <c r="B40" s="1055"/>
      <c r="C40" s="1055"/>
      <c r="D40" s="1055"/>
      <c r="E40" s="1056"/>
      <c r="F40" s="55"/>
      <c r="G40" s="55"/>
      <c r="H40" s="55"/>
      <c r="I40" s="55"/>
      <c r="J40" s="55"/>
      <c r="K40" s="55"/>
      <c r="L40" s="55"/>
      <c r="M40" s="55"/>
      <c r="N40" s="429">
        <f t="shared" ref="N40" si="2">SUM(F40:M40)</f>
        <v>0</v>
      </c>
    </row>
    <row r="41" spans="1:14" ht="15" thickTop="1" thickBot="1">
      <c r="A41" s="1049" t="s">
        <v>936</v>
      </c>
      <c r="B41" s="1050"/>
      <c r="C41" s="1031"/>
      <c r="D41" s="1031"/>
      <c r="E41" s="1031"/>
      <c r="F41" s="55"/>
      <c r="G41" s="55"/>
      <c r="H41" s="55"/>
      <c r="I41" s="55"/>
      <c r="J41" s="55"/>
      <c r="K41" s="55"/>
      <c r="L41" s="55"/>
      <c r="M41" s="55"/>
      <c r="N41" s="429">
        <f t="shared" si="1"/>
        <v>0</v>
      </c>
    </row>
    <row r="42" spans="1:14" ht="15" thickTop="1" thickBot="1">
      <c r="A42" s="1051"/>
      <c r="B42" s="1052"/>
      <c r="C42" s="1031"/>
      <c r="D42" s="1031"/>
      <c r="E42" s="1031"/>
      <c r="F42" s="55"/>
      <c r="G42" s="55"/>
      <c r="H42" s="55"/>
      <c r="I42" s="55"/>
      <c r="J42" s="55"/>
      <c r="K42" s="55"/>
      <c r="L42" s="55"/>
      <c r="M42" s="55"/>
      <c r="N42" s="429">
        <f t="shared" si="1"/>
        <v>0</v>
      </c>
    </row>
    <row r="43" spans="1:14" ht="15" thickTop="1" thickBot="1">
      <c r="A43" s="1053"/>
      <c r="B43" s="1054"/>
      <c r="C43" s="1031"/>
      <c r="D43" s="1031"/>
      <c r="E43" s="1031"/>
      <c r="F43" s="55"/>
      <c r="G43" s="55"/>
      <c r="H43" s="55"/>
      <c r="I43" s="55"/>
      <c r="J43" s="55"/>
      <c r="K43" s="55"/>
      <c r="L43" s="55"/>
      <c r="M43" s="55"/>
      <c r="N43" s="429">
        <f t="shared" si="1"/>
        <v>0</v>
      </c>
    </row>
    <row r="44" spans="1:14" ht="14.25" thickTop="1">
      <c r="A44" s="346"/>
      <c r="B44" s="303"/>
      <c r="C44" s="303"/>
      <c r="D44" s="303"/>
      <c r="E44" s="304" t="s">
        <v>932</v>
      </c>
      <c r="F44" s="419">
        <f>SUM(F31:F43)</f>
        <v>0</v>
      </c>
      <c r="G44" s="419">
        <f>SUM(G31:G43)</f>
        <v>0</v>
      </c>
      <c r="H44" s="419">
        <f>SUM(H31:H43)</f>
        <v>0</v>
      </c>
      <c r="I44" s="419">
        <f>SUM(I31:I43)</f>
        <v>0</v>
      </c>
      <c r="J44" s="419">
        <f t="shared" ref="J44:N44" si="3">SUM(J31:J43)</f>
        <v>0</v>
      </c>
      <c r="K44" s="419">
        <f t="shared" si="3"/>
        <v>0</v>
      </c>
      <c r="L44" s="419">
        <f t="shared" si="3"/>
        <v>0</v>
      </c>
      <c r="M44" s="419">
        <f t="shared" si="3"/>
        <v>0</v>
      </c>
      <c r="N44" s="419">
        <f t="shared" si="3"/>
        <v>0</v>
      </c>
    </row>
    <row r="45" spans="1:14">
      <c r="A45" s="346"/>
      <c r="B45" s="420"/>
      <c r="C45" s="420"/>
      <c r="D45" s="420"/>
      <c r="E45" s="420"/>
      <c r="F45" s="420"/>
      <c r="G45" s="421"/>
      <c r="H45" s="421"/>
      <c r="I45" s="421"/>
      <c r="J45" s="421"/>
      <c r="K45" s="421"/>
      <c r="L45" s="421"/>
      <c r="M45" s="421"/>
      <c r="N45" s="346"/>
    </row>
    <row r="46" spans="1:14">
      <c r="A46" s="305" t="s">
        <v>1317</v>
      </c>
      <c r="B46" s="346"/>
      <c r="C46" s="346"/>
      <c r="D46" s="346"/>
      <c r="E46" s="346"/>
      <c r="F46" s="346"/>
      <c r="G46" s="346"/>
      <c r="H46" s="346"/>
      <c r="I46" s="346"/>
      <c r="J46" s="346"/>
      <c r="K46" s="346"/>
      <c r="L46" s="346"/>
      <c r="M46" s="346"/>
      <c r="N46" s="346"/>
    </row>
    <row r="47" spans="1:14" ht="14.25" thickBot="1">
      <c r="A47" s="305"/>
      <c r="B47" s="346"/>
      <c r="C47" s="346"/>
      <c r="D47" s="346"/>
      <c r="E47" s="346"/>
      <c r="F47" s="346"/>
      <c r="G47" s="346"/>
      <c r="H47" s="346"/>
      <c r="I47" s="243" t="s">
        <v>1251</v>
      </c>
      <c r="J47" s="243" t="s">
        <v>1253</v>
      </c>
      <c r="K47" s="284"/>
      <c r="L47" s="346"/>
      <c r="M47" s="346"/>
      <c r="N47" s="346"/>
    </row>
    <row r="48" spans="1:14" ht="15" thickTop="1" thickBot="1">
      <c r="A48" s="346"/>
      <c r="B48" s="305" t="s">
        <v>492</v>
      </c>
      <c r="C48" s="305"/>
      <c r="D48" s="305"/>
      <c r="E48" s="346"/>
      <c r="F48" s="346" t="s">
        <v>47</v>
      </c>
      <c r="G48" s="346" t="s">
        <v>493</v>
      </c>
      <c r="H48" s="346" t="s">
        <v>493</v>
      </c>
      <c r="I48" s="55"/>
      <c r="J48" s="55"/>
      <c r="K48" s="346" t="s">
        <v>247</v>
      </c>
      <c r="L48" s="346"/>
      <c r="M48" s="346"/>
      <c r="N48" s="346"/>
    </row>
    <row r="49" spans="1:14" ht="15" thickTop="1" thickBot="1">
      <c r="A49" s="346"/>
      <c r="B49" s="305" t="s">
        <v>494</v>
      </c>
      <c r="C49" s="305"/>
      <c r="D49" s="346" t="s">
        <v>47</v>
      </c>
      <c r="E49" s="346" t="s">
        <v>280</v>
      </c>
      <c r="F49" s="346" t="s">
        <v>280</v>
      </c>
      <c r="G49" s="346" t="s">
        <v>280</v>
      </c>
      <c r="H49" s="346" t="s">
        <v>280</v>
      </c>
      <c r="I49" s="55"/>
      <c r="J49" s="55"/>
      <c r="K49" s="346" t="s">
        <v>247</v>
      </c>
      <c r="L49" s="346"/>
      <c r="M49" s="346"/>
      <c r="N49" s="346"/>
    </row>
    <row r="50" spans="1:14" ht="15" thickTop="1" thickBot="1">
      <c r="A50" s="346"/>
      <c r="B50" s="305" t="s">
        <v>495</v>
      </c>
      <c r="C50" s="305"/>
      <c r="D50" s="430" t="s">
        <v>795</v>
      </c>
      <c r="E50" s="346" t="s">
        <v>280</v>
      </c>
      <c r="F50" s="346" t="s">
        <v>280</v>
      </c>
      <c r="G50" s="346" t="s">
        <v>280</v>
      </c>
      <c r="H50" s="346" t="s">
        <v>280</v>
      </c>
      <c r="I50" s="55"/>
      <c r="J50" s="55"/>
      <c r="K50" s="346" t="s">
        <v>247</v>
      </c>
      <c r="L50" s="346"/>
      <c r="M50" s="346"/>
      <c r="N50" s="346"/>
    </row>
    <row r="51" spans="1:14" ht="15" thickTop="1" thickBot="1">
      <c r="A51" s="346"/>
      <c r="B51" s="305" t="s">
        <v>1636</v>
      </c>
      <c r="C51" s="305"/>
      <c r="D51" s="430"/>
      <c r="E51" s="346" t="s">
        <v>47</v>
      </c>
      <c r="F51" s="346" t="s">
        <v>47</v>
      </c>
      <c r="G51" s="346" t="s">
        <v>47</v>
      </c>
      <c r="H51" s="346" t="s">
        <v>47</v>
      </c>
      <c r="I51" s="55"/>
      <c r="J51" s="55"/>
      <c r="K51" s="346" t="s">
        <v>247</v>
      </c>
      <c r="L51" s="346"/>
      <c r="M51" s="346"/>
      <c r="N51" s="346"/>
    </row>
    <row r="52" spans="1:14" ht="15" thickTop="1" thickBot="1">
      <c r="A52" s="346"/>
      <c r="B52" s="303" t="s">
        <v>810</v>
      </c>
      <c r="C52" s="303"/>
      <c r="D52" s="304" t="s">
        <v>1178</v>
      </c>
      <c r="E52" s="971"/>
      <c r="F52" s="972"/>
      <c r="G52" s="973"/>
      <c r="H52" s="346" t="s">
        <v>132</v>
      </c>
      <c r="I52" s="55"/>
      <c r="J52" s="55"/>
      <c r="K52" s="346" t="s">
        <v>247</v>
      </c>
      <c r="L52" s="346"/>
      <c r="M52" s="346"/>
      <c r="N52" s="346"/>
    </row>
    <row r="53" spans="1:14" ht="15" thickTop="1" thickBot="1">
      <c r="A53" s="305"/>
      <c r="B53" s="304"/>
      <c r="C53" s="430"/>
      <c r="D53" s="304" t="s">
        <v>57</v>
      </c>
      <c r="E53" s="974"/>
      <c r="F53" s="975"/>
      <c r="G53" s="976"/>
      <c r="H53" s="346" t="s">
        <v>132</v>
      </c>
      <c r="I53" s="55"/>
      <c r="J53" s="55"/>
      <c r="K53" s="346" t="s">
        <v>247</v>
      </c>
      <c r="L53" s="346"/>
      <c r="M53" s="346"/>
      <c r="N53" s="346"/>
    </row>
    <row r="54" spans="1:14" ht="15" thickTop="1" thickBot="1">
      <c r="A54" s="305"/>
      <c r="B54" s="304"/>
      <c r="C54" s="430"/>
      <c r="D54" s="304" t="s">
        <v>57</v>
      </c>
      <c r="E54" s="974"/>
      <c r="F54" s="975"/>
      <c r="G54" s="976"/>
      <c r="H54" s="346" t="s">
        <v>132</v>
      </c>
      <c r="I54" s="55"/>
      <c r="J54" s="55"/>
      <c r="K54" s="346" t="s">
        <v>247</v>
      </c>
      <c r="L54" s="346"/>
      <c r="M54" s="346"/>
      <c r="N54" s="346"/>
    </row>
    <row r="55" spans="1:14" ht="15" thickTop="1" thickBot="1">
      <c r="A55" s="346"/>
      <c r="B55" s="420"/>
      <c r="C55" s="420"/>
      <c r="D55" s="420"/>
      <c r="E55" s="420"/>
      <c r="F55" s="420"/>
      <c r="G55" s="421"/>
      <c r="H55" s="421"/>
      <c r="I55" s="419">
        <f>SUM(I48:I54)</f>
        <v>0</v>
      </c>
      <c r="J55" s="419">
        <f>SUM(J48:J54)</f>
        <v>0</v>
      </c>
      <c r="K55" s="421"/>
      <c r="L55" s="421"/>
      <c r="M55" s="421"/>
      <c r="N55" s="346"/>
    </row>
    <row r="56" spans="1:14" ht="15" thickTop="1" thickBot="1">
      <c r="A56" s="346"/>
      <c r="B56" s="305" t="s">
        <v>496</v>
      </c>
      <c r="C56" s="346"/>
      <c r="D56" s="420" t="s">
        <v>280</v>
      </c>
      <c r="E56" s="346" t="s">
        <v>280</v>
      </c>
      <c r="F56" s="346" t="s">
        <v>280</v>
      </c>
      <c r="G56" s="346" t="s">
        <v>280</v>
      </c>
      <c r="H56" s="346" t="s">
        <v>280</v>
      </c>
      <c r="I56" s="56"/>
      <c r="J56" s="56"/>
      <c r="K56" s="346" t="s">
        <v>247</v>
      </c>
      <c r="L56" s="346"/>
      <c r="M56" s="346"/>
      <c r="N56" s="346"/>
    </row>
    <row r="57" spans="1:14" s="7" customFormat="1" ht="14.25" thickTop="1">
      <c r="A57" s="431"/>
      <c r="B57" s="431"/>
      <c r="C57" s="431"/>
      <c r="D57" s="420"/>
      <c r="E57" s="431"/>
      <c r="F57" s="431"/>
      <c r="G57" s="431"/>
      <c r="H57" s="431"/>
      <c r="I57" s="431"/>
      <c r="J57" s="431"/>
      <c r="K57" s="431"/>
      <c r="L57" s="346"/>
      <c r="M57" s="431"/>
      <c r="N57" s="431"/>
    </row>
    <row r="58" spans="1:14">
      <c r="A58" s="305" t="s">
        <v>1318</v>
      </c>
      <c r="B58" s="346"/>
      <c r="C58" s="346"/>
      <c r="D58" s="420"/>
      <c r="E58" s="346"/>
      <c r="F58" s="346"/>
      <c r="G58" s="346"/>
      <c r="H58" s="346"/>
      <c r="I58" s="346"/>
      <c r="J58" s="346"/>
      <c r="K58" s="346"/>
      <c r="L58" s="346"/>
      <c r="M58" s="346"/>
      <c r="N58" s="346"/>
    </row>
    <row r="59" spans="1:14" ht="14.25" thickBot="1">
      <c r="A59" s="346"/>
      <c r="B59" s="431"/>
      <c r="C59" s="431"/>
      <c r="D59" s="420"/>
      <c r="E59" s="431"/>
      <c r="F59" s="431"/>
      <c r="G59" s="431"/>
      <c r="H59" s="431"/>
      <c r="I59" s="243" t="s">
        <v>1251</v>
      </c>
      <c r="J59" s="243" t="s">
        <v>1253</v>
      </c>
      <c r="K59" s="346"/>
      <c r="L59" s="346"/>
      <c r="M59" s="346"/>
      <c r="N59" s="346"/>
    </row>
    <row r="60" spans="1:14" ht="15" thickTop="1" thickBot="1">
      <c r="A60" s="346"/>
      <c r="B60" s="305" t="s">
        <v>1632</v>
      </c>
      <c r="C60" s="305"/>
      <c r="D60" s="346" t="s">
        <v>47</v>
      </c>
      <c r="E60" s="346" t="s">
        <v>497</v>
      </c>
      <c r="F60" s="346" t="s">
        <v>497</v>
      </c>
      <c r="G60" s="346" t="s">
        <v>497</v>
      </c>
      <c r="H60" s="346" t="s">
        <v>497</v>
      </c>
      <c r="I60" s="55"/>
      <c r="J60" s="55"/>
      <c r="K60" s="346" t="s">
        <v>247</v>
      </c>
      <c r="L60" s="346"/>
      <c r="M60" s="346"/>
      <c r="N60" s="346"/>
    </row>
    <row r="61" spans="1:14" ht="15" thickTop="1" thickBot="1">
      <c r="A61" s="346"/>
      <c r="B61" s="305" t="s">
        <v>1633</v>
      </c>
      <c r="C61" s="305"/>
      <c r="D61" s="346" t="s">
        <v>280</v>
      </c>
      <c r="E61" s="346" t="s">
        <v>280</v>
      </c>
      <c r="F61" s="346" t="s">
        <v>280</v>
      </c>
      <c r="G61" s="346" t="s">
        <v>280</v>
      </c>
      <c r="H61" s="346" t="s">
        <v>280</v>
      </c>
      <c r="I61" s="55"/>
      <c r="J61" s="55"/>
      <c r="K61" s="346" t="s">
        <v>247</v>
      </c>
      <c r="L61" s="346"/>
      <c r="M61" s="346"/>
      <c r="N61" s="346"/>
    </row>
    <row r="62" spans="1:14" ht="15" thickTop="1" thickBot="1">
      <c r="A62" s="346"/>
      <c r="B62" s="305" t="s">
        <v>1635</v>
      </c>
      <c r="C62" s="305"/>
      <c r="D62" s="304"/>
      <c r="E62" s="346" t="s">
        <v>47</v>
      </c>
      <c r="F62" s="346" t="s">
        <v>121</v>
      </c>
      <c r="G62" s="346" t="s">
        <v>121</v>
      </c>
      <c r="H62" s="346" t="s">
        <v>121</v>
      </c>
      <c r="I62" s="55"/>
      <c r="J62" s="55"/>
      <c r="K62" s="346" t="s">
        <v>247</v>
      </c>
      <c r="L62" s="346"/>
      <c r="M62" s="346"/>
      <c r="N62" s="346"/>
    </row>
    <row r="63" spans="1:14" ht="15" thickTop="1" thickBot="1">
      <c r="A63" s="346"/>
      <c r="B63" s="305" t="s">
        <v>1634</v>
      </c>
      <c r="C63" s="305"/>
      <c r="D63" s="346" t="s">
        <v>47</v>
      </c>
      <c r="E63" s="346" t="s">
        <v>280</v>
      </c>
      <c r="F63" s="346" t="s">
        <v>280</v>
      </c>
      <c r="G63" s="346" t="s">
        <v>280</v>
      </c>
      <c r="H63" s="346" t="s">
        <v>280</v>
      </c>
      <c r="I63" s="55"/>
      <c r="J63" s="55"/>
      <c r="K63" s="346" t="s">
        <v>247</v>
      </c>
      <c r="L63" s="346"/>
      <c r="M63" s="346"/>
      <c r="N63" s="346"/>
    </row>
    <row r="64" spans="1:14" ht="15" thickTop="1" thickBot="1">
      <c r="A64" s="346"/>
      <c r="B64" s="305" t="s">
        <v>1637</v>
      </c>
      <c r="C64" s="305"/>
      <c r="D64" s="346"/>
      <c r="E64" s="346" t="s">
        <v>280</v>
      </c>
      <c r="F64" s="346" t="s">
        <v>280</v>
      </c>
      <c r="G64" s="346" t="s">
        <v>280</v>
      </c>
      <c r="H64" s="346" t="s">
        <v>280</v>
      </c>
      <c r="I64" s="55"/>
      <c r="J64" s="55"/>
      <c r="K64" s="346" t="s">
        <v>247</v>
      </c>
      <c r="L64" s="346"/>
      <c r="M64" s="346"/>
      <c r="N64" s="346"/>
    </row>
    <row r="65" spans="1:14" ht="15" thickTop="1" thickBot="1">
      <c r="A65" s="346"/>
      <c r="B65" s="303" t="s">
        <v>1161</v>
      </c>
      <c r="C65" s="303"/>
      <c r="D65" s="304" t="s">
        <v>1178</v>
      </c>
      <c r="E65" s="971"/>
      <c r="F65" s="972"/>
      <c r="G65" s="973"/>
      <c r="H65" s="346" t="s">
        <v>132</v>
      </c>
      <c r="I65" s="55"/>
      <c r="J65" s="55"/>
      <c r="K65" s="346" t="s">
        <v>247</v>
      </c>
      <c r="L65" s="346"/>
      <c r="M65" s="346"/>
      <c r="N65" s="346"/>
    </row>
    <row r="66" spans="1:14" ht="15" thickTop="1" thickBot="1">
      <c r="A66" s="305"/>
      <c r="B66" s="305"/>
      <c r="C66" s="305"/>
      <c r="D66" s="304" t="s">
        <v>57</v>
      </c>
      <c r="E66" s="974"/>
      <c r="F66" s="975"/>
      <c r="G66" s="976"/>
      <c r="H66" s="346" t="s">
        <v>132</v>
      </c>
      <c r="I66" s="55"/>
      <c r="J66" s="55"/>
      <c r="K66" s="346" t="s">
        <v>247</v>
      </c>
      <c r="L66" s="346"/>
      <c r="M66" s="346"/>
      <c r="N66" s="346"/>
    </row>
    <row r="67" spans="1:14" ht="15" thickTop="1" thickBot="1">
      <c r="A67" s="305"/>
      <c r="B67" s="305"/>
      <c r="C67" s="305"/>
      <c r="D67" s="304" t="s">
        <v>57</v>
      </c>
      <c r="E67" s="974"/>
      <c r="F67" s="975"/>
      <c r="G67" s="976"/>
      <c r="H67" s="346" t="s">
        <v>132</v>
      </c>
      <c r="I67" s="55"/>
      <c r="J67" s="55"/>
      <c r="K67" s="346" t="s">
        <v>247</v>
      </c>
      <c r="L67" s="346"/>
      <c r="M67" s="346"/>
      <c r="N67" s="346"/>
    </row>
    <row r="68" spans="1:14" s="7" customFormat="1" ht="15" thickTop="1" thickBot="1">
      <c r="A68" s="431"/>
      <c r="B68" s="431"/>
      <c r="C68" s="431"/>
      <c r="D68" s="420"/>
      <c r="E68" s="431"/>
      <c r="F68" s="431"/>
      <c r="G68" s="431"/>
      <c r="H68" s="431"/>
      <c r="I68" s="419">
        <f>SUM(I60:I67)</f>
        <v>0</v>
      </c>
      <c r="J68" s="419">
        <f>SUM(J60:J67)</f>
        <v>0</v>
      </c>
      <c r="K68" s="421"/>
      <c r="L68" s="431"/>
      <c r="M68" s="431"/>
      <c r="N68" s="431"/>
    </row>
    <row r="69" spans="1:14" ht="15" thickTop="1" thickBot="1">
      <c r="A69" s="305" t="s">
        <v>342</v>
      </c>
      <c r="B69" s="305" t="s">
        <v>498</v>
      </c>
      <c r="C69" s="346"/>
      <c r="D69" s="346"/>
      <c r="E69" s="346"/>
      <c r="F69" s="346"/>
      <c r="G69" s="346" t="s">
        <v>280</v>
      </c>
      <c r="H69" s="346" t="s">
        <v>280</v>
      </c>
      <c r="I69" s="56"/>
      <c r="J69" s="55"/>
      <c r="K69" s="346" t="s">
        <v>247</v>
      </c>
      <c r="L69" s="346"/>
      <c r="M69" s="346"/>
      <c r="N69" s="346"/>
    </row>
    <row r="70" spans="1:14" ht="14.25" thickTop="1">
      <c r="A70" s="305"/>
      <c r="B70" s="305"/>
      <c r="C70" s="346"/>
      <c r="D70" s="346"/>
      <c r="E70" s="346"/>
      <c r="F70" s="346"/>
      <c r="G70" s="346"/>
      <c r="H70" s="346"/>
      <c r="I70" s="346"/>
      <c r="J70" s="346"/>
      <c r="K70" s="346"/>
      <c r="L70" s="346"/>
      <c r="M70" s="346"/>
      <c r="N70" s="346"/>
    </row>
    <row r="71" spans="1:14" s="1" customFormat="1">
      <c r="A71" s="237"/>
      <c r="B71" s="237"/>
      <c r="C71" s="236"/>
      <c r="D71" s="236"/>
      <c r="E71" s="236"/>
      <c r="F71" s="236"/>
      <c r="G71" s="236"/>
      <c r="H71" s="236"/>
      <c r="I71" s="246"/>
      <c r="J71" s="246"/>
      <c r="K71" s="233"/>
      <c r="L71" s="227"/>
      <c r="M71" s="227"/>
      <c r="N71" s="227"/>
    </row>
    <row r="72" spans="1:14" ht="21">
      <c r="A72" s="432" t="s">
        <v>1248</v>
      </c>
      <c r="B72" s="432"/>
      <c r="C72" s="432"/>
      <c r="D72" s="432"/>
      <c r="E72" s="432"/>
      <c r="F72" s="432"/>
      <c r="G72" s="432"/>
      <c r="H72" s="432"/>
      <c r="I72" s="432"/>
      <c r="J72" s="432"/>
      <c r="K72" s="432"/>
      <c r="L72" s="432"/>
      <c r="M72" s="432"/>
      <c r="N72" s="346"/>
    </row>
    <row r="73" spans="1:14">
      <c r="A73" s="305"/>
      <c r="B73" s="346"/>
      <c r="C73" s="346"/>
      <c r="D73" s="346"/>
      <c r="E73" s="346"/>
      <c r="F73" s="346"/>
      <c r="G73" s="346"/>
      <c r="H73" s="346"/>
      <c r="I73" s="346"/>
      <c r="J73" s="346"/>
      <c r="K73" s="346"/>
      <c r="L73" s="346"/>
      <c r="M73" s="346"/>
      <c r="N73" s="346"/>
    </row>
    <row r="74" spans="1:14">
      <c r="A74" s="305" t="s">
        <v>1319</v>
      </c>
      <c r="B74" s="346"/>
      <c r="C74" s="346"/>
      <c r="D74" s="346"/>
      <c r="E74" s="346"/>
      <c r="F74" s="346"/>
      <c r="G74" s="346"/>
      <c r="H74" s="346"/>
      <c r="I74" s="346"/>
      <c r="J74" s="346"/>
      <c r="K74" s="346"/>
      <c r="L74" s="346"/>
      <c r="M74" s="346"/>
      <c r="N74" s="346"/>
    </row>
    <row r="75" spans="1:14">
      <c r="A75" s="346"/>
      <c r="B75" s="305"/>
      <c r="C75" s="346"/>
      <c r="D75" s="346"/>
      <c r="E75" s="346"/>
      <c r="F75" s="346"/>
      <c r="G75" s="346"/>
      <c r="H75" s="346"/>
      <c r="I75" s="346"/>
      <c r="J75" s="346"/>
      <c r="K75" s="346"/>
      <c r="L75" s="346"/>
      <c r="M75" s="346"/>
      <c r="N75" s="346"/>
    </row>
    <row r="76" spans="1:14" ht="14.25" thickBot="1">
      <c r="A76" s="346"/>
      <c r="B76" s="1029" t="s">
        <v>747</v>
      </c>
      <c r="C76" s="1029"/>
      <c r="D76" s="1029"/>
      <c r="E76" s="1029"/>
      <c r="F76" s="1029"/>
      <c r="G76" s="243" t="s">
        <v>1251</v>
      </c>
      <c r="H76" s="243" t="s">
        <v>1253</v>
      </c>
      <c r="I76" s="304" t="s">
        <v>284</v>
      </c>
      <c r="J76" s="346"/>
      <c r="K76" s="346"/>
      <c r="L76" s="346"/>
      <c r="M76" s="346"/>
      <c r="N76" s="346"/>
    </row>
    <row r="77" spans="1:14" ht="15" thickTop="1" thickBot="1">
      <c r="A77" s="346"/>
      <c r="B77" s="1026" t="s">
        <v>499</v>
      </c>
      <c r="C77" s="1026"/>
      <c r="D77" s="1026"/>
      <c r="E77" s="1026"/>
      <c r="F77" s="1027"/>
      <c r="G77" s="55"/>
      <c r="H77" s="55"/>
      <c r="I77" s="419">
        <f>SUM(G77:H77)</f>
        <v>0</v>
      </c>
      <c r="J77" s="346"/>
      <c r="K77" s="346"/>
      <c r="L77" s="346"/>
      <c r="M77" s="346"/>
      <c r="N77" s="346"/>
    </row>
    <row r="78" spans="1:14" ht="15" thickTop="1" thickBot="1">
      <c r="A78" s="346"/>
      <c r="B78" s="1026" t="s">
        <v>500</v>
      </c>
      <c r="C78" s="1026"/>
      <c r="D78" s="1026"/>
      <c r="E78" s="1026"/>
      <c r="F78" s="1027"/>
      <c r="G78" s="55"/>
      <c r="H78" s="55"/>
      <c r="I78" s="419">
        <f t="shared" ref="I78:I87" si="4">SUM(G78:H78)</f>
        <v>0</v>
      </c>
      <c r="J78" s="346"/>
      <c r="K78" s="346"/>
      <c r="L78" s="346"/>
      <c r="M78" s="346"/>
      <c r="N78" s="346"/>
    </row>
    <row r="79" spans="1:14" ht="15" thickTop="1" thickBot="1">
      <c r="A79" s="346"/>
      <c r="B79" s="1026" t="s">
        <v>502</v>
      </c>
      <c r="C79" s="1026"/>
      <c r="D79" s="1026"/>
      <c r="E79" s="1026"/>
      <c r="F79" s="1027"/>
      <c r="G79" s="55"/>
      <c r="H79" s="55"/>
      <c r="I79" s="419">
        <f t="shared" si="4"/>
        <v>0</v>
      </c>
      <c r="J79" s="346"/>
      <c r="K79" s="346"/>
      <c r="L79" s="346"/>
      <c r="M79" s="346"/>
      <c r="N79" s="346"/>
    </row>
    <row r="80" spans="1:14" ht="15" thickTop="1" thickBot="1">
      <c r="A80" s="346"/>
      <c r="B80" s="1026" t="s">
        <v>911</v>
      </c>
      <c r="C80" s="1026"/>
      <c r="D80" s="1026"/>
      <c r="E80" s="1026"/>
      <c r="F80" s="1027"/>
      <c r="G80" s="55"/>
      <c r="H80" s="55"/>
      <c r="I80" s="419">
        <f t="shared" si="4"/>
        <v>0</v>
      </c>
      <c r="J80" s="346"/>
      <c r="K80" s="346"/>
      <c r="L80" s="346"/>
      <c r="M80" s="346"/>
      <c r="N80" s="346"/>
    </row>
    <row r="81" spans="1:19" ht="15" thickTop="1" thickBot="1">
      <c r="A81" s="346"/>
      <c r="B81" s="1026" t="s">
        <v>153</v>
      </c>
      <c r="C81" s="1026"/>
      <c r="D81" s="1026"/>
      <c r="E81" s="1026"/>
      <c r="F81" s="1027"/>
      <c r="G81" s="55"/>
      <c r="H81" s="55"/>
      <c r="I81" s="419">
        <f t="shared" si="4"/>
        <v>0</v>
      </c>
      <c r="J81" s="346"/>
      <c r="K81" s="346"/>
      <c r="L81" s="346"/>
      <c r="M81" s="346"/>
      <c r="N81" s="346"/>
    </row>
    <row r="82" spans="1:19" ht="15" thickTop="1" thickBot="1">
      <c r="A82" s="346"/>
      <c r="B82" s="1026" t="s">
        <v>154</v>
      </c>
      <c r="C82" s="1026"/>
      <c r="D82" s="1026"/>
      <c r="E82" s="1026"/>
      <c r="F82" s="1027"/>
      <c r="G82" s="55"/>
      <c r="H82" s="55"/>
      <c r="I82" s="419">
        <f t="shared" si="4"/>
        <v>0</v>
      </c>
      <c r="J82" s="346"/>
      <c r="K82" s="346"/>
      <c r="L82" s="346"/>
      <c r="M82" s="346"/>
      <c r="N82" s="346"/>
    </row>
    <row r="83" spans="1:19" ht="15" thickTop="1" thickBot="1">
      <c r="A83" s="346"/>
      <c r="B83" s="1026" t="s">
        <v>673</v>
      </c>
      <c r="C83" s="1026"/>
      <c r="D83" s="1026"/>
      <c r="E83" s="1026"/>
      <c r="F83" s="1027"/>
      <c r="G83" s="55"/>
      <c r="H83" s="55"/>
      <c r="I83" s="419">
        <f t="shared" si="4"/>
        <v>0</v>
      </c>
      <c r="J83" s="346"/>
      <c r="K83" s="346"/>
      <c r="L83" s="346"/>
      <c r="M83" s="346"/>
      <c r="N83" s="346"/>
    </row>
    <row r="84" spans="1:19" ht="15" thickTop="1" thickBot="1">
      <c r="A84" s="346"/>
      <c r="B84" s="1026" t="s">
        <v>501</v>
      </c>
      <c r="C84" s="1026"/>
      <c r="D84" s="1026"/>
      <c r="E84" s="1026"/>
      <c r="F84" s="1027"/>
      <c r="G84" s="55"/>
      <c r="H84" s="55"/>
      <c r="I84" s="419">
        <f t="shared" si="4"/>
        <v>0</v>
      </c>
      <c r="J84" s="346"/>
      <c r="K84" s="346"/>
      <c r="L84" s="346"/>
      <c r="M84" s="346"/>
      <c r="N84" s="346"/>
    </row>
    <row r="85" spans="1:19" ht="15" thickTop="1" thickBot="1">
      <c r="A85" s="346"/>
      <c r="B85" s="1030" t="s">
        <v>365</v>
      </c>
      <c r="C85" s="1030"/>
      <c r="D85" s="1031"/>
      <c r="E85" s="1031"/>
      <c r="F85" s="1032"/>
      <c r="G85" s="55"/>
      <c r="H85" s="55"/>
      <c r="I85" s="419">
        <f t="shared" si="4"/>
        <v>0</v>
      </c>
      <c r="J85" s="346"/>
      <c r="K85" s="346"/>
      <c r="L85" s="346"/>
      <c r="M85" s="346"/>
      <c r="N85" s="346"/>
    </row>
    <row r="86" spans="1:19" ht="15" thickTop="1" thickBot="1">
      <c r="A86" s="346"/>
      <c r="B86" s="1030"/>
      <c r="C86" s="1030"/>
      <c r="D86" s="1031"/>
      <c r="E86" s="1031"/>
      <c r="F86" s="1032"/>
      <c r="G86" s="55"/>
      <c r="H86" s="55"/>
      <c r="I86" s="419">
        <f t="shared" si="4"/>
        <v>0</v>
      </c>
      <c r="J86" s="346"/>
      <c r="K86" s="346"/>
      <c r="L86" s="346"/>
      <c r="M86" s="346"/>
      <c r="N86" s="346"/>
    </row>
    <row r="87" spans="1:19" ht="15" thickTop="1" thickBot="1">
      <c r="A87" s="346"/>
      <c r="B87" s="1030"/>
      <c r="C87" s="1030"/>
      <c r="D87" s="1031"/>
      <c r="E87" s="1031"/>
      <c r="F87" s="1032"/>
      <c r="G87" s="55"/>
      <c r="H87" s="55"/>
      <c r="I87" s="419">
        <f t="shared" si="4"/>
        <v>0</v>
      </c>
      <c r="J87" s="346"/>
      <c r="K87" s="346"/>
      <c r="L87" s="346"/>
      <c r="M87" s="346"/>
      <c r="N87" s="346"/>
    </row>
    <row r="88" spans="1:19" ht="14.25" thickTop="1">
      <c r="A88" s="346"/>
      <c r="B88" s="1028" t="s">
        <v>366</v>
      </c>
      <c r="C88" s="1028"/>
      <c r="D88" s="1028"/>
      <c r="E88" s="1028"/>
      <c r="F88" s="1028"/>
      <c r="G88" s="419">
        <f>SUM(G77:G87)</f>
        <v>0</v>
      </c>
      <c r="H88" s="419">
        <f>SUM(H77:H87)</f>
        <v>0</v>
      </c>
      <c r="I88" s="419">
        <f>SUM(I77:I87)</f>
        <v>0</v>
      </c>
      <c r="J88" s="346"/>
      <c r="K88" s="346"/>
      <c r="L88" s="346"/>
      <c r="M88" s="346"/>
      <c r="N88" s="346"/>
    </row>
    <row r="89" spans="1:19">
      <c r="A89" s="346"/>
      <c r="B89" s="421"/>
      <c r="C89" s="421"/>
      <c r="D89" s="421"/>
      <c r="E89" s="421"/>
      <c r="F89" s="421"/>
      <c r="G89" s="421"/>
      <c r="H89" s="421"/>
      <c r="I89" s="421"/>
      <c r="J89" s="421"/>
      <c r="K89" s="421"/>
      <c r="L89" s="421"/>
      <c r="M89" s="421"/>
      <c r="N89" s="421"/>
      <c r="O89" s="8"/>
      <c r="P89" s="8"/>
      <c r="Q89" s="8"/>
      <c r="R89" s="8"/>
      <c r="S89" s="8"/>
    </row>
    <row r="90" spans="1:19">
      <c r="A90" s="305" t="s">
        <v>1320</v>
      </c>
      <c r="B90" s="346"/>
      <c r="C90" s="346"/>
      <c r="D90" s="346"/>
      <c r="E90" s="346"/>
      <c r="F90" s="346"/>
      <c r="G90" s="346"/>
      <c r="H90" s="346"/>
      <c r="I90" s="346"/>
      <c r="J90" s="346"/>
      <c r="K90" s="346"/>
      <c r="L90" s="346"/>
      <c r="M90" s="346"/>
      <c r="N90" s="346"/>
    </row>
    <row r="91" spans="1:19">
      <c r="A91" s="346"/>
      <c r="B91" s="305"/>
      <c r="C91" s="346"/>
      <c r="D91" s="346"/>
      <c r="E91" s="346"/>
      <c r="F91" s="346"/>
      <c r="G91" s="346"/>
      <c r="H91" s="346"/>
      <c r="I91" s="346"/>
      <c r="J91" s="346"/>
      <c r="K91" s="346"/>
      <c r="L91" s="346"/>
      <c r="M91" s="346"/>
      <c r="N91" s="346"/>
    </row>
    <row r="92" spans="1:19">
      <c r="A92" s="346"/>
      <c r="B92" s="1029" t="s">
        <v>748</v>
      </c>
      <c r="C92" s="1029"/>
      <c r="D92" s="1029"/>
      <c r="E92" s="1029"/>
      <c r="F92" s="1029"/>
      <c r="G92" s="1035" t="s">
        <v>1251</v>
      </c>
      <c r="H92" s="1036"/>
      <c r="I92" s="1037"/>
      <c r="J92" s="1035" t="s">
        <v>1253</v>
      </c>
      <c r="K92" s="1036"/>
      <c r="L92" s="1037"/>
      <c r="M92" s="346"/>
      <c r="N92" s="346"/>
    </row>
    <row r="93" spans="1:19" ht="22.15" customHeight="1" thickBot="1">
      <c r="A93" s="346"/>
      <c r="B93" s="1029"/>
      <c r="C93" s="1029"/>
      <c r="D93" s="1029"/>
      <c r="E93" s="1029"/>
      <c r="F93" s="1029"/>
      <c r="G93" s="433" t="s">
        <v>917</v>
      </c>
      <c r="H93" s="434" t="s">
        <v>912</v>
      </c>
      <c r="I93" s="434" t="s">
        <v>647</v>
      </c>
      <c r="J93" s="433" t="s">
        <v>917</v>
      </c>
      <c r="K93" s="434" t="s">
        <v>912</v>
      </c>
      <c r="L93" s="434" t="s">
        <v>647</v>
      </c>
      <c r="M93" s="304" t="s">
        <v>284</v>
      </c>
      <c r="N93" s="346"/>
    </row>
    <row r="94" spans="1:19" ht="15" thickTop="1" thickBot="1">
      <c r="A94" s="346"/>
      <c r="B94" s="1026" t="s">
        <v>510</v>
      </c>
      <c r="C94" s="1026"/>
      <c r="D94" s="1026"/>
      <c r="E94" s="1026"/>
      <c r="F94" s="1026"/>
      <c r="G94" s="55"/>
      <c r="H94" s="55"/>
      <c r="I94" s="55"/>
      <c r="J94" s="55"/>
      <c r="K94" s="55"/>
      <c r="L94" s="55"/>
      <c r="M94" s="435">
        <f>SUM(G94:L94)</f>
        <v>0</v>
      </c>
      <c r="N94" s="346"/>
    </row>
    <row r="95" spans="1:19" ht="15" thickTop="1" thickBot="1">
      <c r="A95" s="346"/>
      <c r="B95" s="1026" t="s">
        <v>503</v>
      </c>
      <c r="C95" s="1026"/>
      <c r="D95" s="1026"/>
      <c r="E95" s="1026"/>
      <c r="F95" s="1026"/>
      <c r="G95" s="55"/>
      <c r="H95" s="55"/>
      <c r="I95" s="55"/>
      <c r="J95" s="55"/>
      <c r="K95" s="55"/>
      <c r="L95" s="55"/>
      <c r="M95" s="435">
        <f t="shared" ref="M95:M106" si="5">SUM(G95:L95)</f>
        <v>0</v>
      </c>
      <c r="N95" s="346"/>
    </row>
    <row r="96" spans="1:19" ht="15" thickTop="1" thickBot="1">
      <c r="A96" s="346"/>
      <c r="B96" s="1026" t="s">
        <v>504</v>
      </c>
      <c r="C96" s="1026"/>
      <c r="D96" s="1026"/>
      <c r="E96" s="1026"/>
      <c r="F96" s="1026"/>
      <c r="G96" s="55"/>
      <c r="H96" s="55"/>
      <c r="I96" s="55"/>
      <c r="J96" s="55"/>
      <c r="K96" s="55"/>
      <c r="L96" s="55"/>
      <c r="M96" s="435">
        <f t="shared" si="5"/>
        <v>0</v>
      </c>
      <c r="N96" s="346"/>
    </row>
    <row r="97" spans="1:14" ht="15" thickTop="1" thickBot="1">
      <c r="A97" s="346"/>
      <c r="B97" s="1026" t="s">
        <v>505</v>
      </c>
      <c r="C97" s="1026"/>
      <c r="D97" s="1026"/>
      <c r="E97" s="1026"/>
      <c r="F97" s="1026"/>
      <c r="G97" s="55"/>
      <c r="H97" s="55"/>
      <c r="I97" s="55"/>
      <c r="J97" s="55"/>
      <c r="K97" s="55"/>
      <c r="L97" s="55"/>
      <c r="M97" s="435">
        <f t="shared" si="5"/>
        <v>0</v>
      </c>
      <c r="N97" s="346"/>
    </row>
    <row r="98" spans="1:14" ht="15" thickTop="1" thickBot="1">
      <c r="A98" s="346"/>
      <c r="B98" s="1026" t="s">
        <v>506</v>
      </c>
      <c r="C98" s="1026"/>
      <c r="D98" s="1026"/>
      <c r="E98" s="1026"/>
      <c r="F98" s="1026"/>
      <c r="G98" s="55"/>
      <c r="H98" s="55"/>
      <c r="I98" s="55"/>
      <c r="J98" s="55"/>
      <c r="K98" s="55"/>
      <c r="L98" s="55"/>
      <c r="M98" s="435">
        <f t="shared" si="5"/>
        <v>0</v>
      </c>
      <c r="N98" s="346"/>
    </row>
    <row r="99" spans="1:14" ht="15" thickTop="1" thickBot="1">
      <c r="A99" s="346"/>
      <c r="B99" s="1026" t="s">
        <v>507</v>
      </c>
      <c r="C99" s="1026"/>
      <c r="D99" s="1026"/>
      <c r="E99" s="1026"/>
      <c r="F99" s="1026"/>
      <c r="G99" s="55"/>
      <c r="H99" s="55"/>
      <c r="I99" s="55"/>
      <c r="J99" s="55"/>
      <c r="K99" s="55"/>
      <c r="L99" s="55"/>
      <c r="M99" s="435">
        <f t="shared" si="5"/>
        <v>0</v>
      </c>
      <c r="N99" s="346"/>
    </row>
    <row r="100" spans="1:14" ht="15" thickTop="1" thickBot="1">
      <c r="A100" s="346"/>
      <c r="B100" s="1026" t="s">
        <v>824</v>
      </c>
      <c r="C100" s="1026"/>
      <c r="D100" s="1026"/>
      <c r="E100" s="1026"/>
      <c r="F100" s="1026"/>
      <c r="G100" s="55"/>
      <c r="H100" s="55"/>
      <c r="I100" s="55"/>
      <c r="J100" s="55"/>
      <c r="K100" s="55"/>
      <c r="L100" s="55"/>
      <c r="M100" s="435">
        <f t="shared" si="5"/>
        <v>0</v>
      </c>
      <c r="N100" s="346"/>
    </row>
    <row r="101" spans="1:14" ht="15" thickTop="1" thickBot="1">
      <c r="A101" s="346"/>
      <c r="B101" s="1026" t="s">
        <v>508</v>
      </c>
      <c r="C101" s="1026"/>
      <c r="D101" s="1026"/>
      <c r="E101" s="1026"/>
      <c r="F101" s="1026"/>
      <c r="G101" s="55"/>
      <c r="H101" s="55"/>
      <c r="I101" s="55"/>
      <c r="J101" s="55"/>
      <c r="K101" s="55"/>
      <c r="L101" s="55"/>
      <c r="M101" s="435">
        <f t="shared" si="5"/>
        <v>0</v>
      </c>
      <c r="N101" s="346"/>
    </row>
    <row r="102" spans="1:14" ht="15" thickTop="1" thickBot="1">
      <c r="A102" s="346"/>
      <c r="B102" s="1026" t="s">
        <v>509</v>
      </c>
      <c r="C102" s="1026"/>
      <c r="D102" s="1026"/>
      <c r="E102" s="1026"/>
      <c r="F102" s="1026"/>
      <c r="G102" s="55"/>
      <c r="H102" s="55"/>
      <c r="I102" s="55"/>
      <c r="J102" s="55"/>
      <c r="K102" s="55"/>
      <c r="L102" s="55"/>
      <c r="M102" s="435">
        <f t="shared" si="5"/>
        <v>0</v>
      </c>
      <c r="N102" s="346"/>
    </row>
    <row r="103" spans="1:14" ht="15" thickTop="1" thickBot="1">
      <c r="A103" s="346"/>
      <c r="B103" s="1030" t="s">
        <v>365</v>
      </c>
      <c r="C103" s="1030"/>
      <c r="D103" s="1031"/>
      <c r="E103" s="1031"/>
      <c r="F103" s="1031"/>
      <c r="G103" s="55"/>
      <c r="H103" s="55"/>
      <c r="I103" s="55"/>
      <c r="J103" s="55"/>
      <c r="K103" s="55"/>
      <c r="L103" s="55"/>
      <c r="M103" s="435">
        <f t="shared" si="5"/>
        <v>0</v>
      </c>
      <c r="N103" s="346"/>
    </row>
    <row r="104" spans="1:14" ht="15" thickTop="1" thickBot="1">
      <c r="A104" s="346"/>
      <c r="B104" s="1030"/>
      <c r="C104" s="1030"/>
      <c r="D104" s="1031"/>
      <c r="E104" s="1031"/>
      <c r="F104" s="1031"/>
      <c r="G104" s="55"/>
      <c r="H104" s="55"/>
      <c r="I104" s="55"/>
      <c r="J104" s="55"/>
      <c r="K104" s="55"/>
      <c r="L104" s="55"/>
      <c r="M104" s="435">
        <f t="shared" si="5"/>
        <v>0</v>
      </c>
      <c r="N104" s="346"/>
    </row>
    <row r="105" spans="1:14" ht="15" thickTop="1" thickBot="1">
      <c r="A105" s="346"/>
      <c r="B105" s="1030"/>
      <c r="C105" s="1030"/>
      <c r="D105" s="1031"/>
      <c r="E105" s="1031"/>
      <c r="F105" s="1031"/>
      <c r="G105" s="55"/>
      <c r="H105" s="55"/>
      <c r="I105" s="55"/>
      <c r="J105" s="55"/>
      <c r="K105" s="55"/>
      <c r="L105" s="55"/>
      <c r="M105" s="435">
        <f t="shared" si="5"/>
        <v>0</v>
      </c>
      <c r="N105" s="346"/>
    </row>
    <row r="106" spans="1:14" ht="14.25" thickTop="1">
      <c r="A106" s="346"/>
      <c r="B106" s="1028" t="s">
        <v>284</v>
      </c>
      <c r="C106" s="1028"/>
      <c r="D106" s="1028"/>
      <c r="E106" s="1028"/>
      <c r="F106" s="1028"/>
      <c r="G106" s="435">
        <f t="shared" ref="G106:I106" si="6">SUM(G94:G105)</f>
        <v>0</v>
      </c>
      <c r="H106" s="435">
        <f t="shared" si="6"/>
        <v>0</v>
      </c>
      <c r="I106" s="435">
        <f t="shared" si="6"/>
        <v>0</v>
      </c>
      <c r="J106" s="435">
        <f t="shared" ref="J106:L106" si="7">SUM(J94:J105)</f>
        <v>0</v>
      </c>
      <c r="K106" s="435">
        <f t="shared" si="7"/>
        <v>0</v>
      </c>
      <c r="L106" s="435">
        <f t="shared" si="7"/>
        <v>0</v>
      </c>
      <c r="M106" s="435">
        <f t="shared" si="5"/>
        <v>0</v>
      </c>
      <c r="N106" s="346"/>
    </row>
    <row r="107" spans="1:14">
      <c r="A107" s="346"/>
      <c r="B107" s="305"/>
      <c r="C107" s="346"/>
      <c r="D107" s="346"/>
      <c r="E107" s="346"/>
      <c r="F107" s="346"/>
      <c r="G107" s="346"/>
      <c r="H107" s="346"/>
      <c r="I107" s="346"/>
      <c r="J107" s="346"/>
      <c r="K107" s="346"/>
      <c r="L107" s="346"/>
      <c r="M107" s="346"/>
      <c r="N107" s="346"/>
    </row>
    <row r="108" spans="1:14">
      <c r="A108" s="305" t="s">
        <v>1304</v>
      </c>
      <c r="B108" s="346"/>
      <c r="C108" s="346"/>
      <c r="D108" s="346"/>
      <c r="E108" s="346"/>
      <c r="F108" s="346"/>
      <c r="G108" s="346"/>
      <c r="H108" s="346"/>
      <c r="I108" s="346"/>
      <c r="J108" s="346"/>
      <c r="K108" s="346"/>
      <c r="L108" s="346"/>
      <c r="M108" s="346"/>
      <c r="N108" s="346"/>
    </row>
    <row r="109" spans="1:14" ht="14.25" thickBot="1">
      <c r="A109" s="305"/>
      <c r="B109" s="346"/>
      <c r="C109" s="346"/>
      <c r="D109" s="346"/>
      <c r="E109" s="346"/>
      <c r="F109" s="346"/>
      <c r="G109" s="346"/>
      <c r="H109" s="346"/>
      <c r="I109" s="243" t="s">
        <v>1251</v>
      </c>
      <c r="J109" s="243" t="s">
        <v>1253</v>
      </c>
      <c r="K109" s="284"/>
      <c r="L109" s="346"/>
      <c r="M109" s="346"/>
      <c r="N109" s="346"/>
    </row>
    <row r="110" spans="1:14" ht="15" thickTop="1" thickBot="1">
      <c r="A110" s="346"/>
      <c r="B110" s="305" t="s">
        <v>1650</v>
      </c>
      <c r="C110" s="305"/>
      <c r="D110" s="305"/>
      <c r="E110" s="346"/>
      <c r="F110" s="346" t="s">
        <v>47</v>
      </c>
      <c r="G110" s="346" t="s">
        <v>511</v>
      </c>
      <c r="H110" s="346" t="s">
        <v>511</v>
      </c>
      <c r="I110" s="55"/>
      <c r="J110" s="55"/>
      <c r="K110" s="346" t="s">
        <v>247</v>
      </c>
      <c r="L110" s="346"/>
      <c r="M110" s="346"/>
      <c r="N110" s="346"/>
    </row>
    <row r="111" spans="1:14" ht="15" thickTop="1" thickBot="1">
      <c r="A111" s="346"/>
      <c r="B111" s="305" t="s">
        <v>1651</v>
      </c>
      <c r="C111" s="305"/>
      <c r="D111" s="346" t="s">
        <v>47</v>
      </c>
      <c r="E111" s="346" t="s">
        <v>280</v>
      </c>
      <c r="F111" s="346" t="s">
        <v>280</v>
      </c>
      <c r="G111" s="346" t="s">
        <v>280</v>
      </c>
      <c r="H111" s="346" t="s">
        <v>280</v>
      </c>
      <c r="I111" s="55"/>
      <c r="J111" s="55"/>
      <c r="K111" s="346" t="s">
        <v>247</v>
      </c>
      <c r="L111" s="346"/>
      <c r="M111" s="346"/>
      <c r="N111" s="346"/>
    </row>
    <row r="112" spans="1:14" ht="15" thickTop="1" thickBot="1">
      <c r="A112" s="346"/>
      <c r="B112" s="305" t="s">
        <v>512</v>
      </c>
      <c r="C112" s="305"/>
      <c r="D112" s="346" t="s">
        <v>47</v>
      </c>
      <c r="E112" s="346" t="s">
        <v>280</v>
      </c>
      <c r="F112" s="346" t="s">
        <v>280</v>
      </c>
      <c r="G112" s="346" t="s">
        <v>280</v>
      </c>
      <c r="H112" s="346" t="s">
        <v>280</v>
      </c>
      <c r="I112" s="55"/>
      <c r="J112" s="55"/>
      <c r="K112" s="346" t="s">
        <v>247</v>
      </c>
      <c r="L112" s="346"/>
      <c r="M112" s="346"/>
      <c r="N112" s="346"/>
    </row>
    <row r="113" spans="1:30" ht="15" thickTop="1" thickBot="1">
      <c r="A113" s="346"/>
      <c r="B113" s="305" t="s">
        <v>513</v>
      </c>
      <c r="C113" s="305"/>
      <c r="D113" s="346" t="s">
        <v>47</v>
      </c>
      <c r="E113" s="346" t="s">
        <v>280</v>
      </c>
      <c r="F113" s="346" t="s">
        <v>280</v>
      </c>
      <c r="G113" s="346" t="s">
        <v>280</v>
      </c>
      <c r="H113" s="346" t="s">
        <v>280</v>
      </c>
      <c r="I113" s="55"/>
      <c r="J113" s="55"/>
      <c r="K113" s="346" t="s">
        <v>247</v>
      </c>
      <c r="L113" s="346"/>
      <c r="M113" s="346"/>
      <c r="N113" s="346"/>
    </row>
    <row r="114" spans="1:30" ht="15" thickTop="1" thickBot="1">
      <c r="A114" s="346"/>
      <c r="B114" s="305" t="s">
        <v>1638</v>
      </c>
      <c r="C114" s="305"/>
      <c r="D114" s="346"/>
      <c r="E114" s="346" t="s">
        <v>280</v>
      </c>
      <c r="F114" s="346" t="s">
        <v>280</v>
      </c>
      <c r="G114" s="346" t="s">
        <v>280</v>
      </c>
      <c r="H114" s="346" t="s">
        <v>280</v>
      </c>
      <c r="I114" s="55"/>
      <c r="J114" s="55"/>
      <c r="K114" s="346" t="s">
        <v>247</v>
      </c>
      <c r="L114" s="346"/>
      <c r="M114" s="346"/>
      <c r="N114" s="346"/>
    </row>
    <row r="115" spans="1:30" ht="15" thickTop="1" thickBot="1">
      <c r="A115" s="346"/>
      <c r="B115" s="305" t="s">
        <v>1639</v>
      </c>
      <c r="C115" s="305"/>
      <c r="D115" s="346"/>
      <c r="E115" s="346" t="s">
        <v>47</v>
      </c>
      <c r="F115" s="346" t="s">
        <v>47</v>
      </c>
      <c r="G115" s="346" t="s">
        <v>47</v>
      </c>
      <c r="H115" s="346" t="s">
        <v>47</v>
      </c>
      <c r="I115" s="55"/>
      <c r="J115" s="55"/>
      <c r="K115" s="346" t="s">
        <v>247</v>
      </c>
      <c r="L115" s="346"/>
      <c r="M115" s="346"/>
      <c r="N115" s="346"/>
    </row>
    <row r="116" spans="1:30" ht="15" thickTop="1" thickBot="1">
      <c r="A116" s="346"/>
      <c r="B116" s="303" t="s">
        <v>1182</v>
      </c>
      <c r="C116" s="305"/>
      <c r="D116" s="304" t="s">
        <v>1178</v>
      </c>
      <c r="E116" s="971"/>
      <c r="F116" s="972"/>
      <c r="G116" s="973"/>
      <c r="H116" s="346" t="s">
        <v>132</v>
      </c>
      <c r="I116" s="55"/>
      <c r="J116" s="55"/>
      <c r="K116" s="346" t="s">
        <v>247</v>
      </c>
      <c r="L116" s="346"/>
      <c r="M116" s="346"/>
      <c r="N116" s="346"/>
    </row>
    <row r="117" spans="1:30" ht="15" thickTop="1" thickBot="1">
      <c r="A117" s="305"/>
      <c r="B117" s="305"/>
      <c r="C117" s="305"/>
      <c r="D117" s="304" t="s">
        <v>57</v>
      </c>
      <c r="E117" s="974"/>
      <c r="F117" s="975"/>
      <c r="G117" s="976"/>
      <c r="H117" s="346" t="s">
        <v>132</v>
      </c>
      <c r="I117" s="55"/>
      <c r="J117" s="55"/>
      <c r="K117" s="346" t="s">
        <v>247</v>
      </c>
      <c r="L117" s="346"/>
      <c r="M117" s="346"/>
      <c r="N117" s="346"/>
    </row>
    <row r="118" spans="1:30" ht="15" thickTop="1" thickBot="1">
      <c r="A118" s="305"/>
      <c r="B118" s="305"/>
      <c r="C118" s="305"/>
      <c r="D118" s="304" t="s">
        <v>57</v>
      </c>
      <c r="E118" s="974"/>
      <c r="F118" s="975"/>
      <c r="G118" s="976"/>
      <c r="H118" s="346" t="s">
        <v>132</v>
      </c>
      <c r="I118" s="55"/>
      <c r="J118" s="55"/>
      <c r="K118" s="346" t="s">
        <v>247</v>
      </c>
      <c r="L118" s="346"/>
      <c r="M118" s="346"/>
      <c r="N118" s="346"/>
    </row>
    <row r="119" spans="1:30" ht="15" thickTop="1" thickBot="1">
      <c r="A119" s="346"/>
      <c r="B119" s="305"/>
      <c r="C119" s="346"/>
      <c r="D119" s="346"/>
      <c r="E119" s="346"/>
      <c r="F119" s="346"/>
      <c r="G119" s="346"/>
      <c r="H119" s="346"/>
      <c r="I119" s="419">
        <f>SUM(I110:I118)</f>
        <v>0</v>
      </c>
      <c r="J119" s="419">
        <f>SUM(J110:J118)</f>
        <v>0</v>
      </c>
      <c r="K119" s="421"/>
      <c r="L119" s="346"/>
      <c r="M119" s="346"/>
      <c r="N119" s="346"/>
    </row>
    <row r="120" spans="1:30" ht="15" thickTop="1" thickBot="1">
      <c r="A120" s="346"/>
      <c r="B120" s="1048" t="s">
        <v>483</v>
      </c>
      <c r="C120" s="1048"/>
      <c r="D120" s="1048"/>
      <c r="E120" s="1048"/>
      <c r="F120" s="1048"/>
      <c r="G120" s="1048"/>
      <c r="H120" s="1048"/>
      <c r="I120" s="55"/>
      <c r="J120" s="55"/>
      <c r="K120" s="346" t="s">
        <v>247</v>
      </c>
      <c r="L120" s="346"/>
      <c r="M120" s="346"/>
      <c r="N120" s="346"/>
    </row>
    <row r="121" spans="1:30" s="7" customFormat="1" ht="14.25" thickTop="1">
      <c r="A121" s="431"/>
      <c r="B121" s="431"/>
      <c r="C121" s="431"/>
      <c r="D121" s="431"/>
      <c r="E121" s="431"/>
      <c r="F121" s="431"/>
      <c r="G121" s="431"/>
      <c r="H121" s="431"/>
      <c r="I121" s="431"/>
      <c r="J121" s="431"/>
      <c r="K121" s="431"/>
      <c r="L121" s="431"/>
      <c r="M121" s="431"/>
      <c r="N121" s="431"/>
    </row>
    <row r="122" spans="1:30" s="1" customFormat="1">
      <c r="A122" s="237"/>
      <c r="B122" s="237"/>
      <c r="C122" s="236"/>
      <c r="D122" s="236"/>
      <c r="E122" s="236"/>
      <c r="F122" s="236"/>
      <c r="G122" s="236"/>
      <c r="H122" s="236"/>
      <c r="I122" s="246"/>
      <c r="J122" s="246"/>
      <c r="K122" s="233"/>
      <c r="L122" s="227"/>
      <c r="M122" s="227"/>
      <c r="N122" s="227"/>
    </row>
    <row r="123" spans="1:30" ht="21">
      <c r="A123" s="432" t="s">
        <v>1249</v>
      </c>
      <c r="B123" s="432"/>
      <c r="C123" s="432"/>
      <c r="D123" s="432"/>
      <c r="E123" s="432"/>
      <c r="F123" s="432"/>
      <c r="G123" s="432"/>
      <c r="H123" s="432"/>
      <c r="I123" s="432"/>
      <c r="J123" s="432"/>
      <c r="K123" s="432"/>
      <c r="L123" s="432"/>
      <c r="M123" s="432"/>
      <c r="N123" s="346"/>
    </row>
    <row r="124" spans="1:30">
      <c r="A124" s="305"/>
      <c r="B124" s="346"/>
      <c r="C124" s="346"/>
      <c r="D124" s="346"/>
      <c r="E124" s="346"/>
      <c r="F124" s="346"/>
      <c r="G124" s="346"/>
      <c r="H124" s="346"/>
      <c r="I124" s="346"/>
      <c r="J124" s="346"/>
      <c r="K124" s="346"/>
      <c r="L124" s="346"/>
      <c r="M124" s="346"/>
      <c r="N124" s="346"/>
      <c r="AD124" s="6" t="s">
        <v>514</v>
      </c>
    </row>
    <row r="125" spans="1:30">
      <c r="A125" s="305" t="s">
        <v>1321</v>
      </c>
      <c r="B125" s="346"/>
      <c r="C125" s="346"/>
      <c r="D125" s="346"/>
      <c r="E125" s="346"/>
      <c r="F125" s="346"/>
      <c r="G125" s="346"/>
      <c r="H125" s="346"/>
      <c r="I125" s="346"/>
      <c r="J125" s="346"/>
      <c r="K125" s="346"/>
      <c r="L125" s="346"/>
      <c r="M125" s="346"/>
      <c r="N125" s="346"/>
    </row>
    <row r="126" spans="1:30">
      <c r="A126" s="305"/>
      <c r="B126" s="346"/>
      <c r="C126" s="346"/>
      <c r="D126" s="346"/>
      <c r="E126" s="346"/>
      <c r="F126" s="346"/>
      <c r="G126" s="346"/>
      <c r="H126" s="346"/>
      <c r="I126" s="346"/>
      <c r="J126" s="346"/>
      <c r="K126" s="346"/>
      <c r="L126" s="346"/>
      <c r="M126" s="346"/>
      <c r="N126" s="346"/>
    </row>
    <row r="127" spans="1:30">
      <c r="A127" s="346"/>
      <c r="B127" s="1029" t="s">
        <v>744</v>
      </c>
      <c r="C127" s="1029"/>
      <c r="D127" s="1029"/>
      <c r="E127" s="1029"/>
      <c r="F127" s="1029"/>
      <c r="G127" s="1036" t="s">
        <v>1251</v>
      </c>
      <c r="H127" s="1036"/>
      <c r="I127" s="1037"/>
      <c r="J127" s="1035" t="s">
        <v>1253</v>
      </c>
      <c r="K127" s="1036"/>
      <c r="L127" s="1037"/>
      <c r="M127" s="346"/>
      <c r="N127" s="346"/>
    </row>
    <row r="128" spans="1:30" ht="22.15" customHeight="1" thickBot="1">
      <c r="A128" s="346"/>
      <c r="B128" s="1029"/>
      <c r="C128" s="1029"/>
      <c r="D128" s="1029"/>
      <c r="E128" s="1029"/>
      <c r="F128" s="1029"/>
      <c r="G128" s="433" t="s">
        <v>828</v>
      </c>
      <c r="H128" s="434" t="s">
        <v>829</v>
      </c>
      <c r="I128" s="434" t="s">
        <v>826</v>
      </c>
      <c r="J128" s="434" t="s">
        <v>828</v>
      </c>
      <c r="K128" s="434" t="s">
        <v>829</v>
      </c>
      <c r="L128" s="434" t="s">
        <v>826</v>
      </c>
      <c r="M128" s="436" t="s">
        <v>284</v>
      </c>
      <c r="N128" s="346"/>
    </row>
    <row r="129" spans="1:14" ht="15" thickTop="1" thickBot="1">
      <c r="A129" s="346"/>
      <c r="B129" s="1026" t="s">
        <v>515</v>
      </c>
      <c r="C129" s="1026"/>
      <c r="D129" s="1026"/>
      <c r="E129" s="1026"/>
      <c r="F129" s="1026"/>
      <c r="G129" s="55"/>
      <c r="H129" s="55"/>
      <c r="I129" s="55"/>
      <c r="J129" s="55"/>
      <c r="K129" s="55"/>
      <c r="L129" s="55"/>
      <c r="M129" s="437">
        <f>SUM(G129:L129)</f>
        <v>0</v>
      </c>
      <c r="N129" s="346"/>
    </row>
    <row r="130" spans="1:14" ht="15" thickTop="1" thickBot="1">
      <c r="A130" s="346"/>
      <c r="B130" s="1026" t="s">
        <v>516</v>
      </c>
      <c r="C130" s="1026"/>
      <c r="D130" s="1026"/>
      <c r="E130" s="1026"/>
      <c r="F130" s="1026"/>
      <c r="G130" s="55"/>
      <c r="H130" s="55"/>
      <c r="I130" s="55"/>
      <c r="J130" s="55"/>
      <c r="K130" s="55"/>
      <c r="L130" s="55"/>
      <c r="M130" s="437">
        <f t="shared" ref="M130:M136" si="8">SUM(G130:L130)</f>
        <v>0</v>
      </c>
      <c r="N130" s="346"/>
    </row>
    <row r="131" spans="1:14" ht="15" thickTop="1" thickBot="1">
      <c r="A131" s="346"/>
      <c r="B131" s="1026" t="s">
        <v>827</v>
      </c>
      <c r="C131" s="1026"/>
      <c r="D131" s="1026"/>
      <c r="E131" s="1026"/>
      <c r="F131" s="1026"/>
      <c r="G131" s="55"/>
      <c r="H131" s="55"/>
      <c r="I131" s="55"/>
      <c r="J131" s="55"/>
      <c r="K131" s="55"/>
      <c r="L131" s="55"/>
      <c r="M131" s="437">
        <f t="shared" si="8"/>
        <v>0</v>
      </c>
      <c r="N131" s="346"/>
    </row>
    <row r="132" spans="1:14" ht="15" thickTop="1" thickBot="1">
      <c r="A132" s="346"/>
      <c r="B132" s="1026" t="s">
        <v>489</v>
      </c>
      <c r="C132" s="1026"/>
      <c r="D132" s="1026"/>
      <c r="E132" s="1026"/>
      <c r="F132" s="1026"/>
      <c r="G132" s="55"/>
      <c r="H132" s="55"/>
      <c r="I132" s="55"/>
      <c r="J132" s="55"/>
      <c r="K132" s="55"/>
      <c r="L132" s="55"/>
      <c r="M132" s="437">
        <f t="shared" si="8"/>
        <v>0</v>
      </c>
      <c r="N132" s="346"/>
    </row>
    <row r="133" spans="1:14" ht="15" thickTop="1" thickBot="1">
      <c r="A133" s="346"/>
      <c r="B133" s="1030" t="s">
        <v>365</v>
      </c>
      <c r="C133" s="1030"/>
      <c r="D133" s="1031"/>
      <c r="E133" s="1031"/>
      <c r="F133" s="1031"/>
      <c r="G133" s="55"/>
      <c r="H133" s="55"/>
      <c r="I133" s="55"/>
      <c r="J133" s="55"/>
      <c r="K133" s="55"/>
      <c r="L133" s="55"/>
      <c r="M133" s="437">
        <f t="shared" si="8"/>
        <v>0</v>
      </c>
      <c r="N133" s="346"/>
    </row>
    <row r="134" spans="1:14" ht="15" thickTop="1" thickBot="1">
      <c r="A134" s="346"/>
      <c r="B134" s="1030"/>
      <c r="C134" s="1030"/>
      <c r="D134" s="1031"/>
      <c r="E134" s="1031"/>
      <c r="F134" s="1031"/>
      <c r="G134" s="55"/>
      <c r="H134" s="55"/>
      <c r="I134" s="55"/>
      <c r="J134" s="55"/>
      <c r="K134" s="55"/>
      <c r="L134" s="55"/>
      <c r="M134" s="437">
        <f t="shared" si="8"/>
        <v>0</v>
      </c>
      <c r="N134" s="346"/>
    </row>
    <row r="135" spans="1:14" ht="15" thickTop="1" thickBot="1">
      <c r="A135" s="346"/>
      <c r="B135" s="1030"/>
      <c r="C135" s="1030"/>
      <c r="D135" s="1031"/>
      <c r="E135" s="1031"/>
      <c r="F135" s="1031"/>
      <c r="G135" s="55"/>
      <c r="H135" s="55"/>
      <c r="I135" s="55"/>
      <c r="J135" s="55"/>
      <c r="K135" s="55"/>
      <c r="L135" s="55"/>
      <c r="M135" s="437">
        <f t="shared" si="8"/>
        <v>0</v>
      </c>
      <c r="N135" s="346"/>
    </row>
    <row r="136" spans="1:14" ht="14.25" thickTop="1">
      <c r="A136" s="346"/>
      <c r="B136" s="1028" t="s">
        <v>366</v>
      </c>
      <c r="C136" s="1028"/>
      <c r="D136" s="1028"/>
      <c r="E136" s="1028"/>
      <c r="F136" s="1028"/>
      <c r="G136" s="419">
        <f>SUM(G129:G135)</f>
        <v>0</v>
      </c>
      <c r="H136" s="419">
        <f>SUM(H129:H135)</f>
        <v>0</v>
      </c>
      <c r="I136" s="419">
        <f t="shared" ref="I136:L136" si="9">SUM(I129:I135)</f>
        <v>0</v>
      </c>
      <c r="J136" s="419">
        <f t="shared" si="9"/>
        <v>0</v>
      </c>
      <c r="K136" s="419">
        <f t="shared" si="9"/>
        <v>0</v>
      </c>
      <c r="L136" s="438">
        <f t="shared" si="9"/>
        <v>0</v>
      </c>
      <c r="M136" s="419">
        <f t="shared" si="8"/>
        <v>0</v>
      </c>
      <c r="N136" s="346"/>
    </row>
    <row r="137" spans="1:14">
      <c r="A137" s="346"/>
      <c r="B137" s="305"/>
      <c r="C137" s="346"/>
      <c r="D137" s="346"/>
      <c r="E137" s="346"/>
      <c r="F137" s="346"/>
      <c r="G137" s="346"/>
      <c r="H137" s="346"/>
      <c r="I137" s="346"/>
      <c r="J137" s="346"/>
      <c r="K137" s="346"/>
      <c r="L137" s="346"/>
      <c r="M137" s="346"/>
      <c r="N137" s="346"/>
    </row>
    <row r="138" spans="1:14">
      <c r="A138" s="305" t="s">
        <v>1322</v>
      </c>
      <c r="B138" s="346"/>
      <c r="C138" s="346"/>
      <c r="D138" s="346"/>
      <c r="E138" s="346"/>
      <c r="F138" s="346"/>
      <c r="G138" s="346"/>
      <c r="H138" s="346"/>
      <c r="I138" s="346"/>
      <c r="J138" s="346"/>
      <c r="K138" s="346"/>
      <c r="L138" s="346"/>
      <c r="M138" s="346"/>
      <c r="N138" s="346"/>
    </row>
    <row r="139" spans="1:14" s="7" customFormat="1" ht="14.25" thickBot="1">
      <c r="A139" s="431"/>
      <c r="B139" s="431"/>
      <c r="C139" s="431"/>
      <c r="D139" s="431"/>
      <c r="E139" s="431"/>
      <c r="F139" s="431"/>
      <c r="G139" s="431"/>
      <c r="H139" s="431"/>
      <c r="I139" s="431"/>
      <c r="J139" s="431"/>
      <c r="K139" s="431"/>
      <c r="L139" s="431"/>
      <c r="M139" s="431"/>
      <c r="N139" s="431"/>
    </row>
    <row r="140" spans="1:14" s="7" customFormat="1" ht="15" thickTop="1" thickBot="1">
      <c r="A140" s="431"/>
      <c r="B140" s="431" t="s">
        <v>1640</v>
      </c>
      <c r="C140" s="431"/>
      <c r="D140" s="431"/>
      <c r="E140" s="431"/>
      <c r="F140" s="346"/>
      <c r="G140" s="346" t="s">
        <v>47</v>
      </c>
      <c r="H140" s="346" t="s">
        <v>517</v>
      </c>
      <c r="I140" s="55"/>
      <c r="J140" s="346" t="s">
        <v>247</v>
      </c>
      <c r="K140" s="431"/>
      <c r="L140" s="431"/>
      <c r="M140" s="431"/>
      <c r="N140" s="431"/>
    </row>
    <row r="141" spans="1:14" s="7" customFormat="1" ht="15" thickTop="1" thickBot="1">
      <c r="A141" s="431"/>
      <c r="B141" s="431" t="s">
        <v>1641</v>
      </c>
      <c r="C141" s="431"/>
      <c r="D141" s="431"/>
      <c r="E141" s="431"/>
      <c r="F141" s="346" t="s">
        <v>280</v>
      </c>
      <c r="G141" s="346" t="s">
        <v>280</v>
      </c>
      <c r="H141" s="346" t="s">
        <v>280</v>
      </c>
      <c r="I141" s="55"/>
      <c r="J141" s="346" t="s">
        <v>247</v>
      </c>
      <c r="K141" s="431"/>
      <c r="L141" s="431"/>
      <c r="M141" s="431"/>
      <c r="N141" s="431"/>
    </row>
    <row r="142" spans="1:14" s="7" customFormat="1" ht="15" thickTop="1" thickBot="1">
      <c r="A142" s="431"/>
      <c r="B142" s="431" t="s">
        <v>1642</v>
      </c>
      <c r="C142" s="431"/>
      <c r="D142" s="346"/>
      <c r="E142" s="346" t="s">
        <v>280</v>
      </c>
      <c r="F142" s="346" t="s">
        <v>280</v>
      </c>
      <c r="G142" s="346" t="s">
        <v>280</v>
      </c>
      <c r="H142" s="346" t="s">
        <v>280</v>
      </c>
      <c r="I142" s="55"/>
      <c r="J142" s="346" t="s">
        <v>247</v>
      </c>
      <c r="K142" s="431"/>
      <c r="L142" s="431"/>
      <c r="M142" s="431"/>
      <c r="N142" s="431"/>
    </row>
    <row r="143" spans="1:14" s="7" customFormat="1" ht="15" thickTop="1" thickBot="1">
      <c r="A143" s="431"/>
      <c r="B143" s="431" t="s">
        <v>1643</v>
      </c>
      <c r="C143" s="431"/>
      <c r="D143" s="346"/>
      <c r="E143" s="346" t="s">
        <v>280</v>
      </c>
      <c r="F143" s="346" t="s">
        <v>280</v>
      </c>
      <c r="G143" s="346" t="s">
        <v>280</v>
      </c>
      <c r="H143" s="346" t="s">
        <v>280</v>
      </c>
      <c r="I143" s="55"/>
      <c r="J143" s="346" t="s">
        <v>247</v>
      </c>
      <c r="K143" s="431"/>
      <c r="L143" s="431"/>
      <c r="M143" s="431"/>
      <c r="N143" s="431"/>
    </row>
    <row r="144" spans="1:14" s="7" customFormat="1" ht="15" thickTop="1" thickBot="1">
      <c r="A144" s="431"/>
      <c r="B144" s="431" t="s">
        <v>1653</v>
      </c>
      <c r="C144" s="431"/>
      <c r="D144" s="346" t="s">
        <v>280</v>
      </c>
      <c r="E144" s="346" t="s">
        <v>280</v>
      </c>
      <c r="F144" s="346" t="s">
        <v>280</v>
      </c>
      <c r="G144" s="346" t="s">
        <v>280</v>
      </c>
      <c r="H144" s="346" t="s">
        <v>280</v>
      </c>
      <c r="I144" s="55"/>
      <c r="J144" s="346" t="s">
        <v>247</v>
      </c>
      <c r="K144" s="431"/>
      <c r="L144" s="431"/>
      <c r="M144" s="431"/>
      <c r="N144" s="431"/>
    </row>
    <row r="145" spans="1:14" s="7" customFormat="1" ht="15" thickTop="1" thickBot="1">
      <c r="A145" s="431"/>
      <c r="B145" s="431" t="s">
        <v>1644</v>
      </c>
      <c r="C145" s="431"/>
      <c r="D145" s="420"/>
      <c r="E145" s="346" t="s">
        <v>280</v>
      </c>
      <c r="F145" s="346" t="s">
        <v>280</v>
      </c>
      <c r="G145" s="346" t="s">
        <v>280</v>
      </c>
      <c r="H145" s="346" t="s">
        <v>280</v>
      </c>
      <c r="I145" s="55"/>
      <c r="J145" s="346" t="s">
        <v>247</v>
      </c>
      <c r="K145" s="431"/>
      <c r="L145" s="431"/>
      <c r="M145" s="431"/>
      <c r="N145" s="431"/>
    </row>
    <row r="146" spans="1:14" ht="15" thickTop="1" thickBot="1">
      <c r="A146" s="346"/>
      <c r="B146" s="855" t="s">
        <v>1645</v>
      </c>
      <c r="C146" s="855"/>
      <c r="D146" s="304" t="s">
        <v>1178</v>
      </c>
      <c r="E146" s="971"/>
      <c r="F146" s="972"/>
      <c r="G146" s="973"/>
      <c r="H146" s="346" t="s">
        <v>132</v>
      </c>
      <c r="I146" s="55"/>
      <c r="J146" s="346" t="s">
        <v>247</v>
      </c>
      <c r="K146" s="346"/>
      <c r="L146" s="346"/>
      <c r="M146" s="346"/>
      <c r="N146" s="346"/>
    </row>
    <row r="147" spans="1:14" ht="15" thickTop="1" thickBot="1">
      <c r="A147" s="305"/>
      <c r="B147" s="305"/>
      <c r="C147" s="305"/>
      <c r="D147" s="304" t="s">
        <v>57</v>
      </c>
      <c r="E147" s="974"/>
      <c r="F147" s="975"/>
      <c r="G147" s="976"/>
      <c r="H147" s="346" t="s">
        <v>132</v>
      </c>
      <c r="I147" s="55"/>
      <c r="J147" s="346" t="s">
        <v>247</v>
      </c>
      <c r="K147" s="346"/>
      <c r="L147" s="346"/>
      <c r="M147" s="346"/>
      <c r="N147" s="346"/>
    </row>
    <row r="148" spans="1:14" ht="15" thickTop="1" thickBot="1">
      <c r="A148" s="305"/>
      <c r="B148" s="305"/>
      <c r="C148" s="305"/>
      <c r="D148" s="304" t="s">
        <v>57</v>
      </c>
      <c r="E148" s="974"/>
      <c r="F148" s="975"/>
      <c r="G148" s="976"/>
      <c r="H148" s="346" t="s">
        <v>132</v>
      </c>
      <c r="I148" s="55"/>
      <c r="J148" s="346" t="s">
        <v>247</v>
      </c>
      <c r="K148" s="346"/>
      <c r="L148" s="346"/>
      <c r="M148" s="346"/>
      <c r="N148" s="346"/>
    </row>
    <row r="149" spans="1:14" ht="14.25" thickTop="1">
      <c r="A149" s="305" t="s">
        <v>342</v>
      </c>
      <c r="B149" s="305"/>
      <c r="C149" s="346"/>
      <c r="D149" s="420"/>
      <c r="E149" s="346"/>
      <c r="F149" s="346"/>
      <c r="G149" s="346" t="s">
        <v>292</v>
      </c>
      <c r="H149" s="346" t="s">
        <v>521</v>
      </c>
      <c r="I149" s="419">
        <f>SUM(I140:I148)</f>
        <v>0</v>
      </c>
      <c r="J149" s="346" t="s">
        <v>247</v>
      </c>
      <c r="K149" s="346"/>
      <c r="L149" s="346"/>
      <c r="M149" s="346"/>
      <c r="N149" s="346"/>
    </row>
    <row r="150" spans="1:14" s="7" customFormat="1">
      <c r="A150" s="431"/>
      <c r="B150" s="431"/>
      <c r="C150" s="431"/>
      <c r="D150" s="420"/>
      <c r="E150" s="431"/>
      <c r="F150" s="431"/>
      <c r="G150" s="431"/>
      <c r="H150" s="431"/>
      <c r="I150" s="431"/>
      <c r="J150" s="431"/>
      <c r="K150" s="431"/>
      <c r="L150" s="431"/>
      <c r="M150" s="431"/>
      <c r="N150" s="431"/>
    </row>
    <row r="151" spans="1:14">
      <c r="A151" s="305" t="s">
        <v>1304</v>
      </c>
      <c r="B151" s="346"/>
      <c r="C151" s="346"/>
      <c r="D151" s="420"/>
      <c r="E151" s="346"/>
      <c r="F151" s="346"/>
      <c r="G151" s="346"/>
      <c r="H151" s="346"/>
      <c r="I151" s="346"/>
      <c r="J151" s="346"/>
      <c r="K151" s="346"/>
      <c r="L151" s="346"/>
      <c r="M151" s="346"/>
      <c r="N151" s="346"/>
    </row>
    <row r="152" spans="1:14" ht="14.25" thickBot="1">
      <c r="A152" s="305"/>
      <c r="B152" s="346"/>
      <c r="C152" s="346"/>
      <c r="D152" s="420"/>
      <c r="E152" s="346"/>
      <c r="F152" s="346"/>
      <c r="G152" s="346"/>
      <c r="H152" s="346"/>
      <c r="I152" s="243" t="s">
        <v>1251</v>
      </c>
      <c r="J152" s="243" t="s">
        <v>1253</v>
      </c>
      <c r="K152" s="284"/>
      <c r="L152" s="346"/>
      <c r="M152" s="346"/>
      <c r="N152" s="346"/>
    </row>
    <row r="153" spans="1:14" ht="15" thickTop="1" thickBot="1">
      <c r="A153" s="346"/>
      <c r="B153" s="305" t="s">
        <v>1648</v>
      </c>
      <c r="C153" s="305"/>
      <c r="D153" s="304"/>
      <c r="E153" s="346"/>
      <c r="F153" s="346" t="s">
        <v>280</v>
      </c>
      <c r="G153" s="346" t="s">
        <v>521</v>
      </c>
      <c r="H153" s="346" t="s">
        <v>521</v>
      </c>
      <c r="I153" s="86"/>
      <c r="J153" s="86"/>
      <c r="K153" s="346" t="s">
        <v>247</v>
      </c>
      <c r="L153" s="346"/>
      <c r="M153" s="346"/>
      <c r="N153" s="346"/>
    </row>
    <row r="154" spans="1:14" ht="15" thickTop="1" thickBot="1">
      <c r="A154" s="346"/>
      <c r="B154" s="305" t="s">
        <v>1649</v>
      </c>
      <c r="C154" s="305"/>
      <c r="D154" s="304"/>
      <c r="E154" s="346" t="s">
        <v>280</v>
      </c>
      <c r="F154" s="346" t="s">
        <v>280</v>
      </c>
      <c r="G154" s="346" t="s">
        <v>280</v>
      </c>
      <c r="H154" s="346" t="s">
        <v>280</v>
      </c>
      <c r="I154" s="86"/>
      <c r="J154" s="86"/>
      <c r="K154" s="346" t="s">
        <v>247</v>
      </c>
      <c r="L154" s="346"/>
      <c r="M154" s="346"/>
      <c r="N154" s="346"/>
    </row>
    <row r="155" spans="1:14" ht="15" thickTop="1" thickBot="1">
      <c r="A155" s="346"/>
      <c r="B155" s="305" t="s">
        <v>1646</v>
      </c>
      <c r="C155" s="305"/>
      <c r="D155" s="304"/>
      <c r="E155" s="346" t="s">
        <v>280</v>
      </c>
      <c r="F155" s="346" t="s">
        <v>280</v>
      </c>
      <c r="G155" s="346" t="s">
        <v>280</v>
      </c>
      <c r="H155" s="346" t="s">
        <v>280</v>
      </c>
      <c r="I155" s="86"/>
      <c r="J155" s="86"/>
      <c r="K155" s="346" t="s">
        <v>247</v>
      </c>
      <c r="L155" s="346"/>
      <c r="M155" s="346"/>
      <c r="N155" s="346"/>
    </row>
    <row r="156" spans="1:14" ht="15" thickTop="1" thickBot="1">
      <c r="A156" s="346"/>
      <c r="B156" s="305" t="s">
        <v>1654</v>
      </c>
      <c r="C156" s="305"/>
      <c r="D156" s="346"/>
      <c r="E156" s="346" t="s">
        <v>280</v>
      </c>
      <c r="F156" s="346" t="s">
        <v>280</v>
      </c>
      <c r="G156" s="346" t="s">
        <v>280</v>
      </c>
      <c r="H156" s="346" t="s">
        <v>280</v>
      </c>
      <c r="I156" s="86"/>
      <c r="J156" s="86"/>
      <c r="K156" s="346" t="s">
        <v>247</v>
      </c>
      <c r="L156" s="346"/>
      <c r="M156" s="346"/>
      <c r="N156" s="346"/>
    </row>
    <row r="157" spans="1:14" ht="15" thickTop="1" thickBot="1">
      <c r="A157" s="346"/>
      <c r="B157" s="305" t="s">
        <v>1638</v>
      </c>
      <c r="C157" s="305"/>
      <c r="D157" s="304"/>
      <c r="E157" s="346" t="s">
        <v>280</v>
      </c>
      <c r="F157" s="346" t="s">
        <v>280</v>
      </c>
      <c r="G157" s="346" t="s">
        <v>280</v>
      </c>
      <c r="H157" s="346" t="s">
        <v>280</v>
      </c>
      <c r="I157" s="86"/>
      <c r="J157" s="86"/>
      <c r="K157" s="346" t="s">
        <v>247</v>
      </c>
      <c r="L157" s="346"/>
      <c r="M157" s="346"/>
      <c r="N157" s="346"/>
    </row>
    <row r="158" spans="1:14" ht="15" thickTop="1" thickBot="1">
      <c r="A158" s="346"/>
      <c r="B158" s="305" t="s">
        <v>1652</v>
      </c>
      <c r="C158" s="305"/>
      <c r="D158" s="346" t="s">
        <v>280</v>
      </c>
      <c r="E158" s="346" t="s">
        <v>280</v>
      </c>
      <c r="F158" s="346" t="s">
        <v>280</v>
      </c>
      <c r="G158" s="346" t="s">
        <v>280</v>
      </c>
      <c r="H158" s="346" t="s">
        <v>280</v>
      </c>
      <c r="I158" s="86"/>
      <c r="J158" s="86"/>
      <c r="K158" s="346" t="s">
        <v>247</v>
      </c>
      <c r="L158" s="346"/>
      <c r="M158" s="346"/>
      <c r="N158" s="346"/>
    </row>
    <row r="159" spans="1:14" ht="15" thickTop="1" thickBot="1">
      <c r="A159" s="346"/>
      <c r="B159" s="305" t="s">
        <v>1647</v>
      </c>
      <c r="C159" s="305"/>
      <c r="D159" s="346"/>
      <c r="E159" s="346" t="s">
        <v>47</v>
      </c>
      <c r="F159" s="346" t="s">
        <v>47</v>
      </c>
      <c r="G159" s="346" t="s">
        <v>47</v>
      </c>
      <c r="H159" s="346" t="s">
        <v>47</v>
      </c>
      <c r="I159" s="86"/>
      <c r="J159" s="86"/>
      <c r="K159" s="346" t="s">
        <v>247</v>
      </c>
      <c r="L159" s="346"/>
      <c r="M159" s="346"/>
      <c r="N159" s="346"/>
    </row>
    <row r="160" spans="1:14" ht="15" thickTop="1" thickBot="1">
      <c r="A160" s="346"/>
      <c r="B160" s="303" t="s">
        <v>1623</v>
      </c>
      <c r="C160" s="303"/>
      <c r="D160" s="304" t="s">
        <v>1178</v>
      </c>
      <c r="E160" s="971"/>
      <c r="F160" s="972"/>
      <c r="G160" s="973"/>
      <c r="H160" s="346" t="s">
        <v>132</v>
      </c>
      <c r="I160" s="86"/>
      <c r="J160" s="86"/>
      <c r="K160" s="346" t="s">
        <v>247</v>
      </c>
      <c r="L160" s="346"/>
      <c r="M160" s="346"/>
      <c r="N160" s="346"/>
    </row>
    <row r="161" spans="1:29" ht="15" thickTop="1" thickBot="1">
      <c r="A161" s="305"/>
      <c r="B161" s="305"/>
      <c r="C161" s="431"/>
      <c r="D161" s="304" t="s">
        <v>57</v>
      </c>
      <c r="E161" s="974"/>
      <c r="F161" s="975"/>
      <c r="G161" s="976"/>
      <c r="H161" s="346" t="s">
        <v>132</v>
      </c>
      <c r="I161" s="86"/>
      <c r="J161" s="86"/>
      <c r="K161" s="346" t="s">
        <v>247</v>
      </c>
      <c r="L161" s="346"/>
      <c r="M161" s="346"/>
      <c r="N161" s="346"/>
    </row>
    <row r="162" spans="1:29" ht="15" thickTop="1" thickBot="1">
      <c r="A162" s="305"/>
      <c r="B162" s="305"/>
      <c r="C162" s="431"/>
      <c r="D162" s="304" t="s">
        <v>57</v>
      </c>
      <c r="E162" s="974"/>
      <c r="F162" s="975"/>
      <c r="G162" s="976"/>
      <c r="H162" s="346" t="s">
        <v>132</v>
      </c>
      <c r="I162" s="86"/>
      <c r="J162" s="86"/>
      <c r="K162" s="346" t="s">
        <v>247</v>
      </c>
      <c r="L162" s="346"/>
      <c r="M162" s="346"/>
      <c r="N162" s="346"/>
    </row>
    <row r="163" spans="1:29" s="7" customFormat="1" ht="15" thickTop="1" thickBot="1">
      <c r="A163" s="431"/>
      <c r="B163" s="431"/>
      <c r="C163" s="431"/>
      <c r="D163" s="420"/>
      <c r="E163" s="431"/>
      <c r="F163" s="431"/>
      <c r="G163" s="431"/>
      <c r="H163" s="431"/>
      <c r="I163" s="439">
        <f>SUM(I153:I162)</f>
        <v>0</v>
      </c>
      <c r="J163" s="439">
        <f>SUM(J153:J162)</f>
        <v>0</v>
      </c>
      <c r="K163" s="421"/>
      <c r="L163" s="431"/>
      <c r="M163" s="431"/>
      <c r="N163" s="431"/>
    </row>
    <row r="164" spans="1:29" ht="15" thickTop="1" thickBot="1">
      <c r="A164" s="346"/>
      <c r="B164" s="1034" t="s">
        <v>483</v>
      </c>
      <c r="C164" s="1034"/>
      <c r="D164" s="1034"/>
      <c r="E164" s="1034"/>
      <c r="F164" s="1034"/>
      <c r="G164" s="1034"/>
      <c r="H164" s="1034"/>
      <c r="I164" s="86"/>
      <c r="J164" s="86"/>
      <c r="K164" s="346" t="s">
        <v>247</v>
      </c>
      <c r="L164" s="346"/>
      <c r="M164" s="346"/>
      <c r="N164" s="346"/>
    </row>
    <row r="165" spans="1:29" ht="14.25" thickTop="1">
      <c r="A165" s="346"/>
      <c r="B165" s="440"/>
      <c r="C165" s="440"/>
      <c r="D165" s="440"/>
      <c r="E165" s="440"/>
      <c r="F165" s="440"/>
      <c r="G165" s="440"/>
      <c r="H165" s="440"/>
      <c r="I165" s="440"/>
      <c r="J165" s="440"/>
      <c r="K165" s="346"/>
      <c r="L165" s="346"/>
      <c r="M165" s="346"/>
      <c r="N165" s="346"/>
    </row>
    <row r="166" spans="1:29">
      <c r="A166" s="346"/>
      <c r="B166" s="440"/>
      <c r="C166" s="440"/>
      <c r="D166" s="440"/>
      <c r="E166" s="440"/>
      <c r="F166" s="440"/>
      <c r="G166" s="440"/>
      <c r="H166" s="440"/>
      <c r="I166" s="440"/>
      <c r="J166" s="440"/>
      <c r="K166" s="346"/>
      <c r="L166" s="346"/>
      <c r="M166" s="346"/>
      <c r="N166" s="346"/>
    </row>
    <row r="167" spans="1:29" ht="21">
      <c r="A167" s="432" t="s">
        <v>881</v>
      </c>
      <c r="B167" s="432"/>
      <c r="C167" s="432"/>
      <c r="D167" s="432"/>
      <c r="E167" s="432"/>
      <c r="F167" s="432"/>
      <c r="G167" s="432"/>
      <c r="H167" s="432"/>
      <c r="I167" s="432"/>
      <c r="J167" s="432"/>
      <c r="K167" s="432"/>
      <c r="L167" s="432"/>
      <c r="M167" s="432"/>
      <c r="N167" s="346"/>
    </row>
    <row r="168" spans="1:29">
      <c r="A168" s="305"/>
      <c r="B168" s="346"/>
      <c r="C168" s="346"/>
      <c r="D168" s="346"/>
      <c r="E168" s="346"/>
      <c r="F168" s="346"/>
      <c r="G168" s="346"/>
      <c r="H168" s="346"/>
      <c r="I168" s="346"/>
      <c r="J168" s="346"/>
      <c r="K168" s="346"/>
      <c r="L168" s="346"/>
      <c r="M168" s="346"/>
      <c r="N168" s="346"/>
      <c r="AC168" s="6" t="s">
        <v>514</v>
      </c>
    </row>
    <row r="169" spans="1:29">
      <c r="A169" s="305" t="s">
        <v>1323</v>
      </c>
      <c r="B169" s="346"/>
      <c r="C169" s="346"/>
      <c r="D169" s="346"/>
      <c r="E169" s="346"/>
      <c r="F169" s="346"/>
      <c r="G169" s="346"/>
      <c r="H169" s="346"/>
      <c r="I169" s="346"/>
      <c r="J169" s="346"/>
      <c r="K169" s="346"/>
      <c r="L169" s="346"/>
      <c r="M169" s="346"/>
      <c r="N169" s="346"/>
    </row>
    <row r="170" spans="1:29" s="7" customFormat="1">
      <c r="A170" s="431"/>
      <c r="B170" s="431"/>
      <c r="C170" s="431"/>
      <c r="D170" s="431"/>
      <c r="E170" s="431"/>
      <c r="F170" s="431"/>
      <c r="G170" s="431"/>
      <c r="H170" s="431"/>
      <c r="I170" s="431"/>
      <c r="J170" s="431"/>
      <c r="K170" s="431"/>
      <c r="L170" s="431"/>
      <c r="M170" s="431"/>
      <c r="N170" s="431"/>
    </row>
    <row r="171" spans="1:29" ht="14.25" thickBot="1">
      <c r="A171" s="346"/>
      <c r="B171" s="1033" t="s">
        <v>749</v>
      </c>
      <c r="C171" s="1033"/>
      <c r="D171" s="1033"/>
      <c r="E171" s="1033"/>
      <c r="F171" s="1033"/>
      <c r="G171" s="243" t="s">
        <v>1251</v>
      </c>
      <c r="H171" s="243" t="s">
        <v>1253</v>
      </c>
      <c r="I171" s="304" t="s">
        <v>284</v>
      </c>
      <c r="J171" s="346"/>
      <c r="K171" s="346"/>
      <c r="L171" s="346"/>
      <c r="M171" s="346"/>
      <c r="N171" s="346"/>
    </row>
    <row r="172" spans="1:29" ht="15" thickTop="1" thickBot="1">
      <c r="A172" s="346"/>
      <c r="B172" s="1026" t="s">
        <v>522</v>
      </c>
      <c r="C172" s="1026"/>
      <c r="D172" s="1026"/>
      <c r="E172" s="1026"/>
      <c r="F172" s="1026"/>
      <c r="G172" s="86"/>
      <c r="H172" s="86"/>
      <c r="I172" s="419">
        <f>SUM(G172:H172)</f>
        <v>0</v>
      </c>
      <c r="J172" s="346"/>
      <c r="K172" s="346"/>
      <c r="L172" s="346"/>
      <c r="M172" s="346"/>
      <c r="N172" s="346"/>
    </row>
    <row r="173" spans="1:29" ht="15" thickTop="1" thickBot="1">
      <c r="A173" s="346"/>
      <c r="B173" s="1026" t="s">
        <v>523</v>
      </c>
      <c r="C173" s="1026"/>
      <c r="D173" s="1026"/>
      <c r="E173" s="1026"/>
      <c r="F173" s="1026"/>
      <c r="G173" s="86"/>
      <c r="H173" s="86"/>
      <c r="I173" s="419">
        <f t="shared" ref="I173:I187" si="10">SUM(G173:H173)</f>
        <v>0</v>
      </c>
      <c r="J173" s="346"/>
      <c r="K173" s="346"/>
      <c r="L173" s="346"/>
      <c r="M173" s="346"/>
      <c r="N173" s="346"/>
    </row>
    <row r="174" spans="1:29" ht="15" thickTop="1" thickBot="1">
      <c r="A174" s="346"/>
      <c r="B174" s="1026" t="s">
        <v>524</v>
      </c>
      <c r="C174" s="1026"/>
      <c r="D174" s="1026"/>
      <c r="E174" s="1026"/>
      <c r="F174" s="1026"/>
      <c r="G174" s="86"/>
      <c r="H174" s="86"/>
      <c r="I174" s="419">
        <f t="shared" si="10"/>
        <v>0</v>
      </c>
      <c r="J174" s="346"/>
      <c r="K174" s="346"/>
      <c r="L174" s="346"/>
      <c r="M174" s="346"/>
      <c r="N174" s="346"/>
    </row>
    <row r="175" spans="1:29" ht="15" thickTop="1" thickBot="1">
      <c r="A175" s="346"/>
      <c r="B175" s="1026" t="s">
        <v>525</v>
      </c>
      <c r="C175" s="1026"/>
      <c r="D175" s="1026"/>
      <c r="E175" s="1026"/>
      <c r="F175" s="1026"/>
      <c r="G175" s="86"/>
      <c r="H175" s="86"/>
      <c r="I175" s="419">
        <f t="shared" si="10"/>
        <v>0</v>
      </c>
      <c r="J175" s="346"/>
      <c r="K175" s="346"/>
      <c r="L175" s="346"/>
      <c r="M175" s="346"/>
      <c r="N175" s="346"/>
    </row>
    <row r="176" spans="1:29" ht="15" thickTop="1" thickBot="1">
      <c r="A176" s="346"/>
      <c r="B176" s="1026" t="s">
        <v>526</v>
      </c>
      <c r="C176" s="1026"/>
      <c r="D176" s="1026"/>
      <c r="E176" s="1026"/>
      <c r="F176" s="1026"/>
      <c r="G176" s="86"/>
      <c r="H176" s="86"/>
      <c r="I176" s="419">
        <f t="shared" si="10"/>
        <v>0</v>
      </c>
      <c r="J176" s="346"/>
      <c r="K176" s="346"/>
      <c r="L176" s="346"/>
      <c r="M176" s="346"/>
      <c r="N176" s="346"/>
    </row>
    <row r="177" spans="1:15" ht="15" thickTop="1" thickBot="1">
      <c r="A177" s="346"/>
      <c r="B177" s="1030" t="s">
        <v>365</v>
      </c>
      <c r="C177" s="1030"/>
      <c r="D177" s="1031"/>
      <c r="E177" s="1031"/>
      <c r="F177" s="1031"/>
      <c r="G177" s="86"/>
      <c r="H177" s="86"/>
      <c r="I177" s="419">
        <f t="shared" si="10"/>
        <v>0</v>
      </c>
      <c r="J177" s="346"/>
      <c r="K177" s="346"/>
      <c r="L177" s="346"/>
      <c r="M177" s="346"/>
      <c r="N177" s="346"/>
    </row>
    <row r="178" spans="1:15" ht="15" thickTop="1" thickBot="1">
      <c r="A178" s="346"/>
      <c r="B178" s="1030"/>
      <c r="C178" s="1030"/>
      <c r="D178" s="1031"/>
      <c r="E178" s="1031"/>
      <c r="F178" s="1031"/>
      <c r="G178" s="86"/>
      <c r="H178" s="86"/>
      <c r="I178" s="419">
        <f t="shared" si="10"/>
        <v>0</v>
      </c>
      <c r="J178" s="346"/>
      <c r="K178" s="346"/>
      <c r="L178" s="346"/>
      <c r="M178" s="346"/>
      <c r="N178" s="346"/>
    </row>
    <row r="179" spans="1:15" ht="15" thickTop="1" thickBot="1">
      <c r="A179" s="346"/>
      <c r="B179" s="1030"/>
      <c r="C179" s="1030"/>
      <c r="D179" s="1031"/>
      <c r="E179" s="1031"/>
      <c r="F179" s="1031"/>
      <c r="G179" s="86"/>
      <c r="H179" s="86"/>
      <c r="I179" s="419">
        <f t="shared" si="10"/>
        <v>0</v>
      </c>
      <c r="J179" s="346"/>
      <c r="K179" s="346"/>
      <c r="L179" s="346"/>
      <c r="M179" s="346"/>
      <c r="N179" s="346"/>
    </row>
    <row r="180" spans="1:15" ht="15" thickTop="1" thickBot="1">
      <c r="A180" s="346"/>
      <c r="B180" s="1030"/>
      <c r="C180" s="1030"/>
      <c r="D180" s="1031"/>
      <c r="E180" s="1031"/>
      <c r="F180" s="1031"/>
      <c r="G180" s="86"/>
      <c r="H180" s="86"/>
      <c r="I180" s="419">
        <f t="shared" si="10"/>
        <v>0</v>
      </c>
      <c r="J180" s="346"/>
      <c r="K180" s="346"/>
      <c r="L180" s="346"/>
      <c r="M180" s="346"/>
      <c r="N180" s="346"/>
    </row>
    <row r="181" spans="1:15" ht="15" thickTop="1" thickBot="1">
      <c r="A181" s="346"/>
      <c r="B181" s="1030"/>
      <c r="C181" s="1030"/>
      <c r="D181" s="1031"/>
      <c r="E181" s="1031"/>
      <c r="F181" s="1031"/>
      <c r="G181" s="86"/>
      <c r="H181" s="86"/>
      <c r="I181" s="419">
        <f t="shared" si="10"/>
        <v>0</v>
      </c>
      <c r="J181" s="346"/>
      <c r="K181" s="346"/>
      <c r="L181" s="346"/>
      <c r="M181" s="346"/>
      <c r="N181" s="346"/>
    </row>
    <row r="182" spans="1:15" ht="15" thickTop="1" thickBot="1">
      <c r="A182" s="346"/>
      <c r="B182" s="1030"/>
      <c r="C182" s="1030"/>
      <c r="D182" s="1031"/>
      <c r="E182" s="1031"/>
      <c r="F182" s="1031"/>
      <c r="G182" s="86"/>
      <c r="H182" s="86"/>
      <c r="I182" s="419">
        <f t="shared" si="10"/>
        <v>0</v>
      </c>
      <c r="J182" s="346"/>
      <c r="K182" s="346"/>
      <c r="L182" s="346"/>
      <c r="M182" s="346"/>
      <c r="N182" s="346"/>
    </row>
    <row r="183" spans="1:15" ht="15" thickTop="1" thickBot="1">
      <c r="A183" s="346"/>
      <c r="B183" s="1030"/>
      <c r="C183" s="1030"/>
      <c r="D183" s="1031"/>
      <c r="E183" s="1031"/>
      <c r="F183" s="1031"/>
      <c r="G183" s="86"/>
      <c r="H183" s="86"/>
      <c r="I183" s="419">
        <f t="shared" si="10"/>
        <v>0</v>
      </c>
      <c r="J183" s="346"/>
      <c r="K183" s="346"/>
      <c r="L183" s="346"/>
      <c r="M183" s="346"/>
      <c r="N183" s="346"/>
    </row>
    <row r="184" spans="1:15" ht="15" thickTop="1" thickBot="1">
      <c r="A184" s="346"/>
      <c r="B184" s="1030"/>
      <c r="C184" s="1030"/>
      <c r="D184" s="1031"/>
      <c r="E184" s="1031"/>
      <c r="F184" s="1031"/>
      <c r="G184" s="86"/>
      <c r="H184" s="86"/>
      <c r="I184" s="419">
        <f t="shared" si="10"/>
        <v>0</v>
      </c>
      <c r="J184" s="346"/>
      <c r="K184" s="346"/>
      <c r="L184" s="346"/>
      <c r="M184" s="346"/>
      <c r="N184" s="346"/>
    </row>
    <row r="185" spans="1:15" ht="15" thickTop="1" thickBot="1">
      <c r="A185" s="346"/>
      <c r="B185" s="1030"/>
      <c r="C185" s="1030"/>
      <c r="D185" s="1031"/>
      <c r="E185" s="1031"/>
      <c r="F185" s="1031"/>
      <c r="G185" s="86"/>
      <c r="H185" s="86"/>
      <c r="I185" s="419">
        <f t="shared" si="10"/>
        <v>0</v>
      </c>
      <c r="J185" s="346"/>
      <c r="K185" s="346"/>
      <c r="L185" s="346"/>
      <c r="M185" s="346"/>
      <c r="N185" s="346"/>
    </row>
    <row r="186" spans="1:15" ht="15" thickTop="1" thickBot="1">
      <c r="A186" s="346"/>
      <c r="B186" s="1030"/>
      <c r="C186" s="1030"/>
      <c r="D186" s="1031"/>
      <c r="E186" s="1031"/>
      <c r="F186" s="1031"/>
      <c r="G186" s="86"/>
      <c r="H186" s="86"/>
      <c r="I186" s="419">
        <f t="shared" si="10"/>
        <v>0</v>
      </c>
      <c r="J186" s="346"/>
      <c r="K186" s="346"/>
      <c r="L186" s="346"/>
      <c r="M186" s="346"/>
      <c r="N186" s="346"/>
    </row>
    <row r="187" spans="1:15" ht="15" thickTop="1" thickBot="1">
      <c r="A187" s="346"/>
      <c r="B187" s="1030"/>
      <c r="C187" s="1030"/>
      <c r="D187" s="1031"/>
      <c r="E187" s="1031"/>
      <c r="F187" s="1031"/>
      <c r="G187" s="86"/>
      <c r="H187" s="86"/>
      <c r="I187" s="419">
        <f t="shared" si="10"/>
        <v>0</v>
      </c>
      <c r="J187" s="346"/>
      <c r="K187" s="346"/>
      <c r="L187" s="346"/>
      <c r="M187" s="346"/>
      <c r="N187" s="346"/>
    </row>
    <row r="188" spans="1:15" ht="14.25" thickTop="1">
      <c r="A188" s="346"/>
      <c r="B188" s="1028" t="s">
        <v>366</v>
      </c>
      <c r="C188" s="1028"/>
      <c r="D188" s="1028"/>
      <c r="E188" s="1028"/>
      <c r="F188" s="1028"/>
      <c r="G188" s="419">
        <f>SUM(G172:G187)</f>
        <v>0</v>
      </c>
      <c r="H188" s="419">
        <f>SUM(H172:H187)</f>
        <v>0</v>
      </c>
      <c r="I188" s="419">
        <f>SUM(I172:I187)</f>
        <v>0</v>
      </c>
      <c r="J188" s="346"/>
      <c r="K188" s="346"/>
      <c r="L188" s="346"/>
      <c r="M188" s="346"/>
      <c r="N188" s="346"/>
    </row>
    <row r="189" spans="1:15">
      <c r="A189" s="346"/>
      <c r="B189" s="421"/>
      <c r="C189" s="421"/>
      <c r="D189" s="421"/>
      <c r="E189" s="421"/>
      <c r="F189" s="421"/>
      <c r="G189" s="421"/>
      <c r="H189" s="421"/>
      <c r="I189" s="421"/>
      <c r="J189" s="421"/>
      <c r="K189" s="421"/>
      <c r="L189" s="421"/>
      <c r="M189" s="421"/>
      <c r="N189" s="421"/>
      <c r="O189" s="8"/>
    </row>
    <row r="190" spans="1:15" s="1" customFormat="1">
      <c r="A190" s="237"/>
      <c r="B190" s="237"/>
      <c r="C190" s="236"/>
      <c r="D190" s="236"/>
      <c r="E190" s="236"/>
      <c r="F190" s="236"/>
      <c r="G190" s="236"/>
      <c r="H190" s="236"/>
      <c r="I190" s="246"/>
      <c r="J190" s="246"/>
      <c r="K190" s="233"/>
      <c r="L190" s="227"/>
      <c r="M190" s="227"/>
      <c r="N190" s="227"/>
    </row>
    <row r="191" spans="1:15" s="3" customFormat="1" ht="21">
      <c r="A191" s="228" t="s">
        <v>1268</v>
      </c>
      <c r="B191" s="239"/>
      <c r="C191" s="239"/>
      <c r="D191" s="239"/>
      <c r="E191" s="239"/>
      <c r="F191" s="239"/>
      <c r="G191" s="239"/>
      <c r="H191" s="239"/>
      <c r="I191" s="239"/>
      <c r="J191" s="239"/>
      <c r="K191" s="239"/>
      <c r="L191" s="239"/>
      <c r="M191" s="239"/>
      <c r="N191" s="239"/>
    </row>
    <row r="192" spans="1:15" s="3" customFormat="1">
      <c r="A192" s="239"/>
      <c r="B192" s="239" t="s">
        <v>1367</v>
      </c>
      <c r="C192" s="239"/>
      <c r="D192" s="239"/>
      <c r="E192" s="239"/>
      <c r="F192" s="239"/>
      <c r="G192" s="239"/>
      <c r="H192" s="239"/>
      <c r="I192" s="239"/>
      <c r="J192" s="239"/>
      <c r="K192" s="239"/>
      <c r="L192" s="239"/>
      <c r="M192" s="239"/>
      <c r="N192" s="239"/>
    </row>
    <row r="193" spans="1:14" s="3" customFormat="1">
      <c r="A193" s="239"/>
      <c r="B193" s="239" t="s">
        <v>1368</v>
      </c>
      <c r="C193" s="239"/>
      <c r="D193" s="239"/>
      <c r="E193" s="239"/>
      <c r="F193" s="239"/>
      <c r="G193" s="239"/>
      <c r="H193" s="239"/>
      <c r="I193" s="239"/>
      <c r="J193" s="239"/>
      <c r="K193" s="239"/>
      <c r="L193" s="239"/>
      <c r="M193" s="239"/>
      <c r="N193" s="239"/>
    </row>
    <row r="194" spans="1:14" s="3" customFormat="1">
      <c r="A194" s="239"/>
      <c r="B194" s="329" t="s">
        <v>1538</v>
      </c>
      <c r="C194" s="239"/>
      <c r="D194" s="239"/>
      <c r="E194" s="239"/>
      <c r="F194" s="239"/>
      <c r="G194" s="239"/>
      <c r="H194" s="239"/>
      <c r="I194" s="239"/>
      <c r="J194" s="239"/>
      <c r="K194" s="239"/>
      <c r="L194" s="239"/>
      <c r="M194" s="239"/>
      <c r="N194" s="239"/>
    </row>
    <row r="195" spans="1:14" s="3" customFormat="1" ht="14.25" thickBot="1">
      <c r="A195" s="330" t="s">
        <v>347</v>
      </c>
      <c r="B195" s="951" t="s">
        <v>459</v>
      </c>
      <c r="C195" s="952"/>
      <c r="D195" s="331" t="s">
        <v>348</v>
      </c>
      <c r="E195" s="854" t="s">
        <v>349</v>
      </c>
      <c r="F195" s="854"/>
      <c r="G195" s="854" t="s">
        <v>350</v>
      </c>
      <c r="H195" s="854"/>
      <c r="I195" s="330" t="s">
        <v>351</v>
      </c>
      <c r="J195" s="853" t="s">
        <v>352</v>
      </c>
      <c r="K195" s="854"/>
      <c r="L195" s="903" t="s">
        <v>353</v>
      </c>
      <c r="M195" s="903"/>
      <c r="N195" s="239"/>
    </row>
    <row r="196" spans="1:14" s="3" customFormat="1" ht="20.100000000000001" customHeight="1" thickTop="1">
      <c r="A196" s="949"/>
      <c r="B196" s="163"/>
      <c r="C196" s="332" t="s">
        <v>1210</v>
      </c>
      <c r="D196" s="828"/>
      <c r="E196" s="1040"/>
      <c r="F196" s="897"/>
      <c r="G196" s="820"/>
      <c r="H196" s="897"/>
      <c r="I196" s="1038"/>
      <c r="J196" s="820"/>
      <c r="K196" s="821"/>
      <c r="L196" s="824"/>
      <c r="M196" s="825"/>
      <c r="N196" s="239"/>
    </row>
    <row r="197" spans="1:14" s="3" customFormat="1" ht="20.100000000000001" customHeight="1" thickBot="1">
      <c r="A197" s="950"/>
      <c r="B197" s="163"/>
      <c r="C197" s="333" t="s">
        <v>1211</v>
      </c>
      <c r="D197" s="829"/>
      <c r="E197" s="1041"/>
      <c r="F197" s="902"/>
      <c r="G197" s="822"/>
      <c r="H197" s="902"/>
      <c r="I197" s="1039"/>
      <c r="J197" s="822"/>
      <c r="K197" s="823"/>
      <c r="L197" s="826"/>
      <c r="M197" s="827"/>
      <c r="N197" s="239"/>
    </row>
    <row r="198" spans="1:14" s="3" customFormat="1" ht="20.100000000000001" customHeight="1" thickTop="1">
      <c r="A198" s="949"/>
      <c r="B198" s="163"/>
      <c r="C198" s="287" t="s">
        <v>1210</v>
      </c>
      <c r="D198" s="828"/>
      <c r="E198" s="1040"/>
      <c r="F198" s="897"/>
      <c r="G198" s="820"/>
      <c r="H198" s="897"/>
      <c r="I198" s="1038"/>
      <c r="J198" s="820"/>
      <c r="K198" s="821"/>
      <c r="L198" s="824"/>
      <c r="M198" s="825"/>
      <c r="N198" s="239"/>
    </row>
    <row r="199" spans="1:14" s="3" customFormat="1" ht="20.100000000000001" customHeight="1" thickBot="1">
      <c r="A199" s="950"/>
      <c r="B199" s="163"/>
      <c r="C199" s="333" t="s">
        <v>1211</v>
      </c>
      <c r="D199" s="829"/>
      <c r="E199" s="1041"/>
      <c r="F199" s="902"/>
      <c r="G199" s="822"/>
      <c r="H199" s="902"/>
      <c r="I199" s="1039"/>
      <c r="J199" s="822"/>
      <c r="K199" s="823"/>
      <c r="L199" s="826"/>
      <c r="M199" s="827"/>
      <c r="N199" s="239"/>
    </row>
    <row r="200" spans="1:14" s="3" customFormat="1" ht="20.100000000000001" customHeight="1" thickTop="1">
      <c r="A200" s="949"/>
      <c r="B200" s="163"/>
      <c r="C200" s="287" t="s">
        <v>1210</v>
      </c>
      <c r="D200" s="828"/>
      <c r="E200" s="1040"/>
      <c r="F200" s="897"/>
      <c r="G200" s="820"/>
      <c r="H200" s="897"/>
      <c r="I200" s="1038"/>
      <c r="J200" s="820"/>
      <c r="K200" s="821"/>
      <c r="L200" s="824"/>
      <c r="M200" s="825"/>
      <c r="N200" s="239"/>
    </row>
    <row r="201" spans="1:14" s="3" customFormat="1" ht="20.100000000000001" customHeight="1" thickBot="1">
      <c r="A201" s="950"/>
      <c r="B201" s="163"/>
      <c r="C201" s="333" t="s">
        <v>1211</v>
      </c>
      <c r="D201" s="829"/>
      <c r="E201" s="1041"/>
      <c r="F201" s="902"/>
      <c r="G201" s="822"/>
      <c r="H201" s="902"/>
      <c r="I201" s="1039"/>
      <c r="J201" s="822"/>
      <c r="K201" s="823"/>
      <c r="L201" s="826"/>
      <c r="M201" s="827"/>
      <c r="N201" s="239"/>
    </row>
    <row r="202" spans="1:14" s="3" customFormat="1" ht="20.100000000000001" customHeight="1" thickTop="1">
      <c r="A202" s="949"/>
      <c r="B202" s="163"/>
      <c r="C202" s="287" t="s">
        <v>1210</v>
      </c>
      <c r="D202" s="828"/>
      <c r="E202" s="1040"/>
      <c r="F202" s="897"/>
      <c r="G202" s="820"/>
      <c r="H202" s="897"/>
      <c r="I202" s="1038"/>
      <c r="J202" s="820"/>
      <c r="K202" s="821"/>
      <c r="L202" s="824"/>
      <c r="M202" s="825"/>
      <c r="N202" s="239"/>
    </row>
    <row r="203" spans="1:14" s="3" customFormat="1" ht="20.100000000000001" customHeight="1" thickBot="1">
      <c r="A203" s="950"/>
      <c r="B203" s="163"/>
      <c r="C203" s="333" t="s">
        <v>1211</v>
      </c>
      <c r="D203" s="829"/>
      <c r="E203" s="1041"/>
      <c r="F203" s="902"/>
      <c r="G203" s="822"/>
      <c r="H203" s="902"/>
      <c r="I203" s="1039"/>
      <c r="J203" s="822"/>
      <c r="K203" s="823"/>
      <c r="L203" s="826"/>
      <c r="M203" s="827"/>
      <c r="N203" s="239"/>
    </row>
    <row r="204" spans="1:14" s="3" customFormat="1" ht="20.100000000000001" customHeight="1" thickTop="1">
      <c r="A204" s="949"/>
      <c r="B204" s="163"/>
      <c r="C204" s="287" t="s">
        <v>1210</v>
      </c>
      <c r="D204" s="828"/>
      <c r="E204" s="1040"/>
      <c r="F204" s="897"/>
      <c r="G204" s="820"/>
      <c r="H204" s="897"/>
      <c r="I204" s="1038"/>
      <c r="J204" s="820"/>
      <c r="K204" s="821"/>
      <c r="L204" s="824"/>
      <c r="M204" s="825"/>
      <c r="N204" s="239"/>
    </row>
    <row r="205" spans="1:14" s="3" customFormat="1" ht="20.100000000000001" customHeight="1" thickBot="1">
      <c r="A205" s="950"/>
      <c r="B205" s="163"/>
      <c r="C205" s="333" t="s">
        <v>1211</v>
      </c>
      <c r="D205" s="829"/>
      <c r="E205" s="1041"/>
      <c r="F205" s="902"/>
      <c r="G205" s="822"/>
      <c r="H205" s="902"/>
      <c r="I205" s="1039"/>
      <c r="J205" s="822"/>
      <c r="K205" s="823"/>
      <c r="L205" s="826"/>
      <c r="M205" s="827"/>
      <c r="N205" s="239"/>
    </row>
    <row r="206" spans="1:14" s="3" customFormat="1" ht="14.25" thickTop="1">
      <c r="A206" s="239"/>
      <c r="B206" s="239"/>
      <c r="C206" s="239"/>
      <c r="D206" s="239"/>
      <c r="E206" s="239"/>
      <c r="F206" s="239"/>
      <c r="G206" s="239"/>
      <c r="H206" s="239"/>
      <c r="I206" s="239"/>
      <c r="J206" s="239"/>
      <c r="K206" s="239"/>
      <c r="L206" s="239"/>
      <c r="M206" s="239"/>
      <c r="N206" s="239"/>
    </row>
    <row r="207" spans="1:14" s="3" customFormat="1">
      <c r="A207" s="239"/>
      <c r="B207" s="239" t="s">
        <v>1364</v>
      </c>
      <c r="C207" s="239"/>
      <c r="D207" s="239"/>
      <c r="E207" s="239"/>
      <c r="F207" s="239"/>
      <c r="G207" s="239"/>
      <c r="H207" s="239"/>
      <c r="I207" s="239"/>
      <c r="J207" s="239"/>
      <c r="K207" s="239"/>
      <c r="L207" s="239"/>
      <c r="M207" s="239"/>
      <c r="N207" s="239"/>
    </row>
    <row r="208" spans="1:14" s="3" customFormat="1">
      <c r="A208" s="239"/>
      <c r="B208" s="239" t="s">
        <v>369</v>
      </c>
      <c r="C208" s="239"/>
      <c r="D208" s="239"/>
      <c r="E208" s="239"/>
      <c r="F208" s="239"/>
      <c r="G208" s="239"/>
      <c r="H208" s="239"/>
      <c r="I208" s="239"/>
      <c r="J208" s="239"/>
      <c r="K208" s="239"/>
      <c r="L208" s="239"/>
      <c r="M208" s="239"/>
      <c r="N208" s="239"/>
    </row>
    <row r="209" spans="1:14" s="3" customFormat="1">
      <c r="A209" s="239"/>
      <c r="B209" s="239"/>
      <c r="C209" s="239"/>
      <c r="D209" s="239"/>
      <c r="E209" s="239"/>
      <c r="F209" s="239"/>
      <c r="G209" s="239"/>
      <c r="H209" s="239"/>
      <c r="I209" s="239"/>
      <c r="J209" s="239"/>
      <c r="K209" s="239"/>
      <c r="L209" s="239"/>
      <c r="M209" s="239"/>
      <c r="N209" s="239"/>
    </row>
    <row r="210" spans="1:14" s="1" customFormat="1" ht="21">
      <c r="A210" s="228" t="s">
        <v>354</v>
      </c>
      <c r="B210" s="227"/>
      <c r="C210" s="227"/>
      <c r="D210" s="227"/>
      <c r="E210" s="227"/>
      <c r="F210" s="227"/>
      <c r="G210" s="227"/>
      <c r="H210" s="227"/>
      <c r="I210" s="227"/>
      <c r="J210" s="227"/>
      <c r="K210" s="227"/>
      <c r="L210" s="227"/>
      <c r="M210" s="227"/>
      <c r="N210" s="227"/>
    </row>
    <row r="211" spans="1:14" s="1" customFormat="1">
      <c r="A211" s="227"/>
      <c r="B211" s="310" t="s">
        <v>1366</v>
      </c>
      <c r="C211" s="227"/>
      <c r="D211" s="227"/>
      <c r="E211" s="227"/>
      <c r="F211" s="227"/>
      <c r="G211" s="227"/>
      <c r="H211" s="227"/>
      <c r="I211" s="227"/>
      <c r="J211" s="227"/>
      <c r="K211" s="227"/>
      <c r="L211" s="227"/>
      <c r="M211" s="227"/>
      <c r="N211" s="227"/>
    </row>
    <row r="212" spans="1:14" s="1" customFormat="1">
      <c r="A212" s="227"/>
      <c r="B212" s="285" t="s">
        <v>156</v>
      </c>
      <c r="C212" s="227"/>
      <c r="D212" s="227"/>
      <c r="E212" s="227"/>
      <c r="F212" s="227"/>
      <c r="G212" s="227"/>
      <c r="H212" s="227"/>
      <c r="I212" s="227"/>
      <c r="J212" s="227"/>
      <c r="K212" s="227"/>
      <c r="L212" s="227"/>
      <c r="M212" s="227"/>
      <c r="N212" s="227"/>
    </row>
    <row r="213" spans="1:14" s="1" customFormat="1">
      <c r="A213" s="227"/>
      <c r="B213" s="834"/>
      <c r="C213" s="896"/>
      <c r="D213" s="896"/>
      <c r="E213" s="896"/>
      <c r="F213" s="896"/>
      <c r="G213" s="896"/>
      <c r="H213" s="896"/>
      <c r="I213" s="896"/>
      <c r="J213" s="896"/>
      <c r="K213" s="896"/>
      <c r="L213" s="896"/>
      <c r="M213" s="897"/>
      <c r="N213" s="227"/>
    </row>
    <row r="214" spans="1:14" s="1" customFormat="1">
      <c r="A214" s="227"/>
      <c r="B214" s="898"/>
      <c r="C214" s="899"/>
      <c r="D214" s="899"/>
      <c r="E214" s="899"/>
      <c r="F214" s="899"/>
      <c r="G214" s="899"/>
      <c r="H214" s="899"/>
      <c r="I214" s="899"/>
      <c r="J214" s="899"/>
      <c r="K214" s="899"/>
      <c r="L214" s="899"/>
      <c r="M214" s="900"/>
      <c r="N214" s="227"/>
    </row>
    <row r="215" spans="1:14" s="1" customFormat="1">
      <c r="A215" s="227"/>
      <c r="B215" s="898"/>
      <c r="C215" s="899"/>
      <c r="D215" s="899"/>
      <c r="E215" s="899"/>
      <c r="F215" s="899"/>
      <c r="G215" s="899"/>
      <c r="H215" s="899"/>
      <c r="I215" s="899"/>
      <c r="J215" s="899"/>
      <c r="K215" s="899"/>
      <c r="L215" s="899"/>
      <c r="M215" s="900"/>
      <c r="N215" s="227"/>
    </row>
    <row r="216" spans="1:14" s="1" customFormat="1">
      <c r="A216" s="227"/>
      <c r="B216" s="898"/>
      <c r="C216" s="899"/>
      <c r="D216" s="899"/>
      <c r="E216" s="899"/>
      <c r="F216" s="899"/>
      <c r="G216" s="899"/>
      <c r="H216" s="899"/>
      <c r="I216" s="899"/>
      <c r="J216" s="899"/>
      <c r="K216" s="899"/>
      <c r="L216" s="899"/>
      <c r="M216" s="900"/>
      <c r="N216" s="227"/>
    </row>
    <row r="217" spans="1:14" s="1" customFormat="1">
      <c r="A217" s="227"/>
      <c r="B217" s="898"/>
      <c r="C217" s="899"/>
      <c r="D217" s="899"/>
      <c r="E217" s="899"/>
      <c r="F217" s="899"/>
      <c r="G217" s="899"/>
      <c r="H217" s="899"/>
      <c r="I217" s="899"/>
      <c r="J217" s="899"/>
      <c r="K217" s="899"/>
      <c r="L217" s="899"/>
      <c r="M217" s="900"/>
      <c r="N217" s="227"/>
    </row>
    <row r="218" spans="1:14" s="1" customFormat="1">
      <c r="A218" s="227"/>
      <c r="B218" s="898"/>
      <c r="C218" s="899"/>
      <c r="D218" s="899"/>
      <c r="E218" s="899"/>
      <c r="F218" s="899"/>
      <c r="G218" s="899"/>
      <c r="H218" s="899"/>
      <c r="I218" s="899"/>
      <c r="J218" s="899"/>
      <c r="K218" s="899"/>
      <c r="L218" s="899"/>
      <c r="M218" s="900"/>
      <c r="N218" s="227"/>
    </row>
    <row r="219" spans="1:14" s="1" customFormat="1">
      <c r="A219" s="227"/>
      <c r="B219" s="898"/>
      <c r="C219" s="899"/>
      <c r="D219" s="899"/>
      <c r="E219" s="899"/>
      <c r="F219" s="899"/>
      <c r="G219" s="899"/>
      <c r="H219" s="899"/>
      <c r="I219" s="899"/>
      <c r="J219" s="899"/>
      <c r="K219" s="899"/>
      <c r="L219" s="899"/>
      <c r="M219" s="900"/>
      <c r="N219" s="227"/>
    </row>
    <row r="220" spans="1:14" s="1" customFormat="1">
      <c r="A220" s="227"/>
      <c r="B220" s="822"/>
      <c r="C220" s="901"/>
      <c r="D220" s="901"/>
      <c r="E220" s="901"/>
      <c r="F220" s="901"/>
      <c r="G220" s="901"/>
      <c r="H220" s="901"/>
      <c r="I220" s="901"/>
      <c r="J220" s="901"/>
      <c r="K220" s="901"/>
      <c r="L220" s="901"/>
      <c r="M220" s="902"/>
      <c r="N220" s="227"/>
    </row>
    <row r="221" spans="1:14">
      <c r="A221" s="346"/>
      <c r="B221" s="346"/>
      <c r="C221" s="346"/>
      <c r="D221" s="346"/>
      <c r="E221" s="346"/>
      <c r="F221" s="346"/>
      <c r="G221" s="346"/>
      <c r="H221" s="346"/>
      <c r="I221" s="346"/>
      <c r="J221" s="346"/>
      <c r="K221" s="346"/>
      <c r="L221" s="346"/>
      <c r="M221" s="346"/>
      <c r="N221" s="346"/>
    </row>
    <row r="222" spans="1:14" ht="21">
      <c r="A222" s="346"/>
      <c r="B222" s="228" t="s">
        <v>1361</v>
      </c>
      <c r="C222" s="346"/>
      <c r="D222" s="346"/>
      <c r="E222" s="346"/>
      <c r="F222" s="346"/>
      <c r="G222" s="346"/>
      <c r="H222" s="346"/>
      <c r="I222" s="346"/>
      <c r="J222" s="346"/>
      <c r="K222" s="346"/>
      <c r="L222" s="346"/>
      <c r="M222" s="346"/>
      <c r="N222" s="346"/>
    </row>
    <row r="223" spans="1:14" s="7" customFormat="1">
      <c r="A223" s="39" t="b">
        <v>1</v>
      </c>
    </row>
    <row r="224" spans="1:14" s="7" customFormat="1">
      <c r="A224" s="39"/>
    </row>
    <row r="225" spans="1:1" s="7" customFormat="1">
      <c r="A225" s="39"/>
    </row>
    <row r="226" spans="1:1" s="7" customFormat="1">
      <c r="A226" s="39"/>
    </row>
    <row r="227" spans="1:1" s="7" customFormat="1">
      <c r="A227" s="39"/>
    </row>
    <row r="228" spans="1:1" s="7" customFormat="1">
      <c r="A228" s="39"/>
    </row>
    <row r="229" spans="1:1" s="7" customFormat="1">
      <c r="A229" s="39"/>
    </row>
    <row r="230" spans="1:1" s="7" customFormat="1">
      <c r="A230" s="39"/>
    </row>
    <row r="231" spans="1:1" s="7" customFormat="1">
      <c r="A231" s="39"/>
    </row>
    <row r="232" spans="1:1" s="7" customFormat="1">
      <c r="A232" s="39"/>
    </row>
    <row r="233" spans="1:1" s="7" customFormat="1">
      <c r="A233" s="39"/>
    </row>
    <row r="234" spans="1:1" s="7" customFormat="1"/>
    <row r="235" spans="1:1" s="7" customFormat="1"/>
    <row r="236" spans="1:1" s="7" customFormat="1"/>
    <row r="237" spans="1:1" s="7" customFormat="1"/>
    <row r="238" spans="1:1" s="7" customFormat="1"/>
    <row r="239" spans="1:1" s="7" customFormat="1"/>
    <row r="240" spans="1:1"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sheetData>
  <sheetProtection algorithmName="SHA-512" hashValue="ZKgu1u3oCxi/8b3JljKdU0jq7XIqwiOsihA9SPKzWT9Jg6iYC73Ma2YtCT1xAplArlDsievyvVVjHEi86KKD5g==" saltValue="/AHw6Wu4Je1d/EEur7h8kQ==" spinCount="100000" sheet="1" selectLockedCells="1"/>
  <mergeCells count="152">
    <mergeCell ref="E66:G66"/>
    <mergeCell ref="E67:G67"/>
    <mergeCell ref="B78:F78"/>
    <mergeCell ref="B14:F14"/>
    <mergeCell ref="B15:F15"/>
    <mergeCell ref="B17:F17"/>
    <mergeCell ref="B18:F18"/>
    <mergeCell ref="B19:F19"/>
    <mergeCell ref="B21:F21"/>
    <mergeCell ref="D23:F23"/>
    <mergeCell ref="D24:F24"/>
    <mergeCell ref="B22:C24"/>
    <mergeCell ref="D22:F22"/>
    <mergeCell ref="B16:F16"/>
    <mergeCell ref="B20:F20"/>
    <mergeCell ref="A40:E40"/>
    <mergeCell ref="B98:F98"/>
    <mergeCell ref="B100:F100"/>
    <mergeCell ref="B94:F94"/>
    <mergeCell ref="B95:F95"/>
    <mergeCell ref="B25:F25"/>
    <mergeCell ref="B80:F80"/>
    <mergeCell ref="B81:F81"/>
    <mergeCell ref="B82:F82"/>
    <mergeCell ref="B76:F76"/>
    <mergeCell ref="B77:F77"/>
    <mergeCell ref="B79:F79"/>
    <mergeCell ref="F29:I29"/>
    <mergeCell ref="C42:E42"/>
    <mergeCell ref="C43:E43"/>
    <mergeCell ref="A41:B43"/>
    <mergeCell ref="A37:E37"/>
    <mergeCell ref="A38:E38"/>
    <mergeCell ref="A39:E39"/>
    <mergeCell ref="A29:E30"/>
    <mergeCell ref="A31:A36"/>
    <mergeCell ref="E52:G52"/>
    <mergeCell ref="E53:G53"/>
    <mergeCell ref="E54:G54"/>
    <mergeCell ref="E65:G65"/>
    <mergeCell ref="B213:M220"/>
    <mergeCell ref="E195:F195"/>
    <mergeCell ref="G195:H195"/>
    <mergeCell ref="J195:K195"/>
    <mergeCell ref="L195:M195"/>
    <mergeCell ref="D184:F184"/>
    <mergeCell ref="D185:F185"/>
    <mergeCell ref="C41:E41"/>
    <mergeCell ref="B176:F176"/>
    <mergeCell ref="D182:F182"/>
    <mergeCell ref="D183:F183"/>
    <mergeCell ref="D196:D197"/>
    <mergeCell ref="E196:F197"/>
    <mergeCell ref="G196:H197"/>
    <mergeCell ref="I196:I197"/>
    <mergeCell ref="J196:K197"/>
    <mergeCell ref="L196:M197"/>
    <mergeCell ref="J92:L92"/>
    <mergeCell ref="B136:F136"/>
    <mergeCell ref="B146:C146"/>
    <mergeCell ref="B106:F106"/>
    <mergeCell ref="D105:F105"/>
    <mergeCell ref="B133:C135"/>
    <mergeCell ref="D133:F133"/>
    <mergeCell ref="G198:H199"/>
    <mergeCell ref="I198:I199"/>
    <mergeCell ref="J198:K199"/>
    <mergeCell ref="L198:M199"/>
    <mergeCell ref="J29:M29"/>
    <mergeCell ref="B31:E31"/>
    <mergeCell ref="B32:E32"/>
    <mergeCell ref="B33:E33"/>
    <mergeCell ref="B34:E34"/>
    <mergeCell ref="B35:E35"/>
    <mergeCell ref="B36:E36"/>
    <mergeCell ref="D134:F134"/>
    <mergeCell ref="D135:F135"/>
    <mergeCell ref="B129:F129"/>
    <mergeCell ref="B130:F130"/>
    <mergeCell ref="B120:H120"/>
    <mergeCell ref="B127:F128"/>
    <mergeCell ref="B131:F131"/>
    <mergeCell ref="B132:F132"/>
    <mergeCell ref="G127:I127"/>
    <mergeCell ref="J127:L127"/>
    <mergeCell ref="B99:F99"/>
    <mergeCell ref="B101:F101"/>
    <mergeCell ref="D104:F104"/>
    <mergeCell ref="J204:K205"/>
    <mergeCell ref="L204:M205"/>
    <mergeCell ref="D200:D201"/>
    <mergeCell ref="E200:F201"/>
    <mergeCell ref="G200:H201"/>
    <mergeCell ref="I200:I201"/>
    <mergeCell ref="J200:K201"/>
    <mergeCell ref="L200:M201"/>
    <mergeCell ref="D202:D203"/>
    <mergeCell ref="E202:F203"/>
    <mergeCell ref="G202:H203"/>
    <mergeCell ref="I202:I203"/>
    <mergeCell ref="J202:K203"/>
    <mergeCell ref="L202:M203"/>
    <mergeCell ref="D204:D205"/>
    <mergeCell ref="E204:F205"/>
    <mergeCell ref="G92:I92"/>
    <mergeCell ref="G204:H205"/>
    <mergeCell ref="I204:I205"/>
    <mergeCell ref="E146:G146"/>
    <mergeCell ref="E147:G147"/>
    <mergeCell ref="E148:G148"/>
    <mergeCell ref="E160:G160"/>
    <mergeCell ref="E161:G161"/>
    <mergeCell ref="E162:G162"/>
    <mergeCell ref="B173:F173"/>
    <mergeCell ref="B174:F174"/>
    <mergeCell ref="B188:F188"/>
    <mergeCell ref="B177:C187"/>
    <mergeCell ref="D177:F177"/>
    <mergeCell ref="D178:F178"/>
    <mergeCell ref="D179:F179"/>
    <mergeCell ref="D186:F186"/>
    <mergeCell ref="D187:F187"/>
    <mergeCell ref="B175:F175"/>
    <mergeCell ref="D180:F180"/>
    <mergeCell ref="D181:F181"/>
    <mergeCell ref="B195:C195"/>
    <mergeCell ref="D198:D199"/>
    <mergeCell ref="E198:F199"/>
    <mergeCell ref="A196:A197"/>
    <mergeCell ref="A198:A199"/>
    <mergeCell ref="A200:A201"/>
    <mergeCell ref="A202:A203"/>
    <mergeCell ref="A204:A205"/>
    <mergeCell ref="B83:F83"/>
    <mergeCell ref="B96:F96"/>
    <mergeCell ref="B84:F84"/>
    <mergeCell ref="B88:F88"/>
    <mergeCell ref="B97:F97"/>
    <mergeCell ref="B92:F93"/>
    <mergeCell ref="E116:G116"/>
    <mergeCell ref="E117:G117"/>
    <mergeCell ref="E118:G118"/>
    <mergeCell ref="B102:F102"/>
    <mergeCell ref="B85:C87"/>
    <mergeCell ref="D85:F85"/>
    <mergeCell ref="D86:F86"/>
    <mergeCell ref="D87:F87"/>
    <mergeCell ref="B103:C105"/>
    <mergeCell ref="D103:F103"/>
    <mergeCell ref="B171:F171"/>
    <mergeCell ref="B172:F172"/>
    <mergeCell ref="B164:H164"/>
  </mergeCells>
  <phoneticPr fontId="3"/>
  <dataValidations count="7">
    <dataValidation imeMode="on" allowBlank="1" showInputMessage="1" showErrorMessage="1" sqref="B213:M220 C41:E43 D177:F187 E65:E67 E52:E54 D133:F135 D22:F24 D103:F105 E116:E118 D85:F87 E196 G196 I196:J196 I198:J198 E198 G198 I200:J200 E200 G200 I202:J202 E202 G202 E204 G204 I204:J204 E146:E148 E160:E162" xr:uid="{00000000-0002-0000-0300-000000000000}"/>
    <dataValidation type="whole" imeMode="off" allowBlank="1" showInputMessage="1" showErrorMessage="1" sqref="F190:G190 G129:M136 I140:I149 I153:J162 I110:J118 G77:I88 G15:G27 G55 J44:N44 I60:J67 I48:J54 G189 I164:J164 I120:J120 G89 F71:J71 I56:J56 G45 G172:I188 G94:L106 H15:I25 F122:J122 I69:J69 J31:M43 F31:I44" xr:uid="{00000000-0002-0000-0300-000001000000}">
      <formula1>0</formula1>
      <formula2>9999999999</formula2>
    </dataValidation>
    <dataValidation type="whole" imeMode="off" allowBlank="1" showInputMessage="1" showErrorMessage="1" sqref="L196 L198 L200 L202 L204" xr:uid="{00000000-0002-0000-0300-000002000000}">
      <formula1>0</formula1>
      <formula2>1000</formula2>
    </dataValidation>
    <dataValidation type="whole" imeMode="off" allowBlank="1" showInputMessage="1" showErrorMessage="1" sqref="D196 D198 D200 D202 D204" xr:uid="{00000000-0002-0000-0300-000003000000}">
      <formula1>0</formula1>
      <formula2>150</formula2>
    </dataValidation>
    <dataValidation type="whole" imeMode="off" allowBlank="1" showInputMessage="1" showErrorMessage="1" sqref="A196:A205" xr:uid="{D955519A-DF2D-4841-8F70-F976D7A46A75}">
      <formula1>1900</formula1>
      <formula2>2030</formula2>
    </dataValidation>
    <dataValidation type="list" allowBlank="1" showInputMessage="1" prompt="セル右側▼をクリックしてください。" sqref="E9" xr:uid="{CBD0BD9B-7520-41DA-AAFF-A2F2085BC531}">
      <formula1>"✓"</formula1>
    </dataValidation>
    <dataValidation type="list" allowBlank="1" sqref="B196:B205" xr:uid="{165BC2F9-93C1-4423-B5D0-5A7BFC10C171}">
      <formula1>"✓"</formula1>
    </dataValidation>
  </dataValidations>
  <pageMargins left="0.59055118110236227" right="0" top="0.62992125984251968" bottom="0.62992125984251968" header="0.51181102362204722" footer="0.51181102362204722"/>
  <pageSetup paperSize="9" orientation="portrait" horizontalDpi="4294967295" verticalDpi="300" r:id="rId1"/>
  <headerFooter alignWithMargins="0">
    <oddHeader>&amp;A</oddHeader>
    <oddFooter>&amp;P / &amp;N ページ</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5"/>
  <sheetViews>
    <sheetView zoomScaleNormal="100" workbookViewId="0">
      <selection activeCell="A2" sqref="A2"/>
    </sheetView>
  </sheetViews>
  <sheetFormatPr defaultColWidth="8.75" defaultRowHeight="13.5"/>
  <cols>
    <col min="1" max="2" width="6.625" style="29" customWidth="1"/>
    <col min="3" max="6" width="8.625" style="29" customWidth="1"/>
    <col min="7" max="14" width="6.625" style="29" customWidth="1"/>
    <col min="15" max="15" width="3.75" style="29" customWidth="1"/>
    <col min="16" max="16384" width="8.75" style="29"/>
  </cols>
  <sheetData>
    <row r="1" spans="1:17" ht="21">
      <c r="A1" s="417" t="s">
        <v>1232</v>
      </c>
      <c r="B1" s="417"/>
      <c r="C1" s="417"/>
      <c r="D1" s="417"/>
      <c r="E1" s="417"/>
      <c r="F1" s="417"/>
      <c r="G1" s="417"/>
      <c r="H1" s="417"/>
      <c r="I1" s="417"/>
      <c r="J1" s="417"/>
      <c r="K1" s="417"/>
      <c r="L1" s="417"/>
      <c r="M1" s="417"/>
      <c r="N1" s="417"/>
      <c r="O1" s="417"/>
      <c r="P1" s="30"/>
      <c r="Q1" s="30"/>
    </row>
    <row r="2" spans="1:17" ht="13.5" customHeight="1">
      <c r="A2" s="441"/>
      <c r="B2" s="417"/>
      <c r="C2" s="417"/>
      <c r="D2" s="417"/>
      <c r="E2" s="417"/>
      <c r="F2" s="417"/>
      <c r="G2" s="417"/>
      <c r="H2" s="417"/>
      <c r="I2" s="417"/>
      <c r="J2" s="417"/>
      <c r="K2" s="417"/>
      <c r="L2" s="417"/>
      <c r="M2" s="417"/>
      <c r="N2" s="417"/>
      <c r="O2" s="417"/>
      <c r="P2" s="30"/>
      <c r="Q2" s="30"/>
    </row>
    <row r="3" spans="1:17" ht="18" customHeight="1">
      <c r="A3" s="417"/>
      <c r="B3" s="123"/>
      <c r="C3" s="124"/>
      <c r="D3" s="124"/>
      <c r="E3" s="124"/>
      <c r="F3" s="124"/>
      <c r="G3" s="124"/>
      <c r="H3" s="124"/>
      <c r="I3" s="124"/>
      <c r="J3" s="124"/>
      <c r="K3" s="124"/>
      <c r="L3" s="124"/>
      <c r="M3" s="125"/>
      <c r="N3" s="417"/>
      <c r="O3" s="417"/>
      <c r="P3" s="30"/>
      <c r="Q3" s="30"/>
    </row>
    <row r="4" spans="1:17" ht="18" customHeight="1">
      <c r="A4" s="417"/>
      <c r="B4" s="126"/>
      <c r="C4" s="1079" t="s">
        <v>1363</v>
      </c>
      <c r="D4" s="1079"/>
      <c r="E4" s="1079"/>
      <c r="F4" s="1079"/>
      <c r="G4" s="1079"/>
      <c r="H4" s="1079"/>
      <c r="I4" s="91"/>
      <c r="J4" s="91"/>
      <c r="K4" s="91"/>
      <c r="L4" s="91"/>
      <c r="M4" s="127"/>
      <c r="N4" s="417"/>
      <c r="O4" s="417"/>
      <c r="P4" s="30"/>
      <c r="Q4" s="30"/>
    </row>
    <row r="5" spans="1:17" ht="18" customHeight="1">
      <c r="A5" s="417"/>
      <c r="B5" s="126"/>
      <c r="C5" s="91" t="s">
        <v>112</v>
      </c>
      <c r="D5" s="91"/>
      <c r="E5" s="131"/>
      <c r="F5" s="225" t="s">
        <v>113</v>
      </c>
      <c r="G5" s="769"/>
      <c r="H5" s="769"/>
      <c r="I5" s="769"/>
      <c r="J5" s="91"/>
      <c r="K5" s="91"/>
      <c r="L5" s="91"/>
      <c r="M5" s="127"/>
      <c r="N5" s="417"/>
      <c r="O5" s="417"/>
      <c r="P5" s="30"/>
      <c r="Q5" s="30"/>
    </row>
    <row r="6" spans="1:17" ht="3" customHeight="1" thickBot="1">
      <c r="A6" s="417"/>
      <c r="B6" s="126"/>
      <c r="C6" s="91"/>
      <c r="D6" s="91"/>
      <c r="E6" s="91"/>
      <c r="F6" s="91"/>
      <c r="G6" s="225"/>
      <c r="H6" s="225"/>
      <c r="I6" s="225"/>
      <c r="J6" s="91"/>
      <c r="K6" s="91"/>
      <c r="L6" s="91"/>
      <c r="M6" s="127"/>
      <c r="N6" s="417"/>
      <c r="O6" s="417"/>
      <c r="P6" s="30"/>
      <c r="Q6" s="30"/>
    </row>
    <row r="7" spans="1:17" ht="18" customHeight="1" thickTop="1" thickBot="1">
      <c r="A7" s="417"/>
      <c r="B7" s="126"/>
      <c r="C7" s="91"/>
      <c r="D7" s="91"/>
      <c r="E7" s="58"/>
      <c r="F7" s="768" t="s">
        <v>114</v>
      </c>
      <c r="G7" s="769"/>
      <c r="H7" s="769"/>
      <c r="I7" s="769"/>
      <c r="J7" s="152"/>
      <c r="K7" s="152"/>
      <c r="L7" s="91"/>
      <c r="M7" s="127"/>
      <c r="N7" s="417"/>
      <c r="O7" s="417"/>
      <c r="P7" s="30"/>
      <c r="Q7" s="30"/>
    </row>
    <row r="8" spans="1:17" ht="3" customHeight="1" thickTop="1">
      <c r="A8" s="417"/>
      <c r="B8" s="126"/>
      <c r="C8" s="91"/>
      <c r="D8" s="91"/>
      <c r="E8" s="91"/>
      <c r="F8" s="91"/>
      <c r="G8" s="225"/>
      <c r="H8" s="225"/>
      <c r="I8" s="225"/>
      <c r="J8" s="91"/>
      <c r="K8" s="91"/>
      <c r="L8" s="91"/>
      <c r="M8" s="127"/>
      <c r="N8" s="417"/>
      <c r="O8" s="417"/>
      <c r="P8" s="30"/>
      <c r="Q8" s="30"/>
    </row>
    <row r="9" spans="1:17" ht="18" customHeight="1">
      <c r="A9" s="417"/>
      <c r="B9" s="126"/>
      <c r="C9" s="91"/>
      <c r="D9" s="91"/>
      <c r="E9" s="164" t="s">
        <v>1225</v>
      </c>
      <c r="F9" s="770" t="s">
        <v>115</v>
      </c>
      <c r="G9" s="769"/>
      <c r="H9" s="769"/>
      <c r="I9" s="225"/>
      <c r="J9" s="91"/>
      <c r="K9" s="91"/>
      <c r="L9" s="91"/>
      <c r="M9" s="127"/>
      <c r="N9" s="417"/>
      <c r="O9" s="417"/>
      <c r="P9" s="30"/>
      <c r="Q9" s="30"/>
    </row>
    <row r="10" spans="1:17" ht="18" customHeight="1">
      <c r="A10" s="305"/>
      <c r="B10" s="128"/>
      <c r="C10" s="129"/>
      <c r="D10" s="129"/>
      <c r="E10" s="129"/>
      <c r="F10" s="129"/>
      <c r="G10" s="129"/>
      <c r="H10" s="129"/>
      <c r="I10" s="129"/>
      <c r="J10" s="129"/>
      <c r="K10" s="129"/>
      <c r="L10" s="129"/>
      <c r="M10" s="130"/>
      <c r="N10" s="346"/>
      <c r="O10" s="346"/>
      <c r="P10" s="31"/>
      <c r="Q10" s="31"/>
    </row>
    <row r="11" spans="1:17" ht="18" customHeight="1">
      <c r="A11" s="305"/>
      <c r="B11" s="442"/>
      <c r="C11" s="442"/>
      <c r="D11" s="442"/>
      <c r="E11" s="442"/>
      <c r="F11" s="442"/>
      <c r="G11" s="442"/>
      <c r="H11" s="442"/>
      <c r="I11" s="442"/>
      <c r="J11" s="442"/>
      <c r="K11" s="442"/>
      <c r="L11" s="442"/>
      <c r="M11" s="442"/>
      <c r="N11" s="346"/>
      <c r="O11" s="346"/>
      <c r="P11" s="31"/>
      <c r="Q11" s="31"/>
    </row>
    <row r="12" spans="1:17">
      <c r="A12" s="305" t="s">
        <v>1324</v>
      </c>
      <c r="B12" s="346"/>
      <c r="C12" s="346"/>
      <c r="D12" s="346"/>
      <c r="E12" s="346"/>
      <c r="F12" s="346"/>
      <c r="G12" s="346"/>
      <c r="H12" s="346"/>
      <c r="I12" s="346"/>
      <c r="J12" s="346"/>
      <c r="K12" s="346"/>
      <c r="L12" s="346"/>
      <c r="M12" s="346"/>
      <c r="N12" s="346"/>
      <c r="O12" s="346"/>
      <c r="P12" s="31"/>
      <c r="Q12" s="31"/>
    </row>
    <row r="13" spans="1:17">
      <c r="A13" s="346"/>
      <c r="B13" s="305"/>
      <c r="C13" s="346"/>
      <c r="D13" s="346"/>
      <c r="E13" s="346"/>
      <c r="F13" s="346"/>
      <c r="G13" s="346"/>
      <c r="H13" s="346"/>
      <c r="I13" s="346"/>
      <c r="J13" s="346"/>
      <c r="K13" s="346"/>
      <c r="L13" s="346"/>
      <c r="M13" s="346"/>
      <c r="N13" s="346"/>
      <c r="O13" s="346"/>
      <c r="P13" s="32"/>
      <c r="Q13" s="32"/>
    </row>
    <row r="14" spans="1:17" ht="14.25" thickBot="1">
      <c r="A14" s="346"/>
      <c r="B14" s="1029" t="s">
        <v>1233</v>
      </c>
      <c r="C14" s="1029"/>
      <c r="D14" s="1029"/>
      <c r="E14" s="1029"/>
      <c r="F14" s="1029"/>
      <c r="G14" s="1029"/>
      <c r="H14" s="243" t="s">
        <v>1251</v>
      </c>
      <c r="I14" s="243" t="s">
        <v>1253</v>
      </c>
      <c r="J14" s="304" t="s">
        <v>284</v>
      </c>
      <c r="K14" s="421"/>
      <c r="L14" s="443"/>
      <c r="M14" s="444"/>
      <c r="N14" s="444"/>
      <c r="O14" s="444"/>
    </row>
    <row r="15" spans="1:17" ht="15" thickTop="1" thickBot="1">
      <c r="A15" s="346"/>
      <c r="B15" s="1026" t="s">
        <v>1239</v>
      </c>
      <c r="C15" s="1026"/>
      <c r="D15" s="1026"/>
      <c r="E15" s="1026"/>
      <c r="F15" s="1026"/>
      <c r="G15" s="1026"/>
      <c r="H15" s="56"/>
      <c r="I15" s="56"/>
      <c r="J15" s="439">
        <f t="shared" ref="J15:J32" si="0">SUM(H15:I15)</f>
        <v>0</v>
      </c>
      <c r="K15" s="346"/>
      <c r="L15" s="346"/>
      <c r="M15" s="444"/>
      <c r="N15" s="444"/>
      <c r="O15" s="444"/>
    </row>
    <row r="16" spans="1:17" ht="15" thickTop="1" thickBot="1">
      <c r="A16" s="346"/>
      <c r="B16" s="1026" t="s">
        <v>1240</v>
      </c>
      <c r="C16" s="1026"/>
      <c r="D16" s="1026"/>
      <c r="E16" s="1026"/>
      <c r="F16" s="1026"/>
      <c r="G16" s="1026"/>
      <c r="H16" s="56"/>
      <c r="I16" s="56"/>
      <c r="J16" s="439">
        <f t="shared" si="0"/>
        <v>0</v>
      </c>
      <c r="K16" s="346"/>
      <c r="L16" s="346"/>
      <c r="M16" s="444"/>
      <c r="N16" s="444"/>
      <c r="O16" s="444"/>
    </row>
    <row r="17" spans="1:17" ht="15" thickTop="1" thickBot="1">
      <c r="A17" s="346"/>
      <c r="B17" s="1026" t="s">
        <v>1192</v>
      </c>
      <c r="C17" s="1026"/>
      <c r="D17" s="1026"/>
      <c r="E17" s="1026"/>
      <c r="F17" s="1026"/>
      <c r="G17" s="1026"/>
      <c r="H17" s="56"/>
      <c r="I17" s="56"/>
      <c r="J17" s="439">
        <f t="shared" si="0"/>
        <v>0</v>
      </c>
      <c r="K17" s="346"/>
      <c r="L17" s="346"/>
      <c r="M17" s="444"/>
      <c r="N17" s="444"/>
      <c r="O17" s="444"/>
    </row>
    <row r="18" spans="1:17" ht="15" thickTop="1" thickBot="1">
      <c r="A18" s="346"/>
      <c r="B18" s="1080" t="s">
        <v>1193</v>
      </c>
      <c r="C18" s="1080"/>
      <c r="D18" s="1080"/>
      <c r="E18" s="1080"/>
      <c r="F18" s="1080"/>
      <c r="G18" s="1080"/>
      <c r="H18" s="56"/>
      <c r="I18" s="56"/>
      <c r="J18" s="439">
        <f t="shared" si="0"/>
        <v>0</v>
      </c>
      <c r="K18" s="346"/>
      <c r="L18" s="346"/>
      <c r="M18" s="444"/>
      <c r="N18" s="444"/>
      <c r="O18" s="444"/>
    </row>
    <row r="19" spans="1:17" ht="15" thickTop="1" thickBot="1">
      <c r="A19" s="346"/>
      <c r="B19" s="1080" t="s">
        <v>1194</v>
      </c>
      <c r="C19" s="1080"/>
      <c r="D19" s="1080"/>
      <c r="E19" s="1080"/>
      <c r="F19" s="1080"/>
      <c r="G19" s="1080"/>
      <c r="H19" s="56"/>
      <c r="I19" s="56"/>
      <c r="J19" s="439">
        <f t="shared" si="0"/>
        <v>0</v>
      </c>
      <c r="K19" s="346"/>
      <c r="L19" s="346"/>
      <c r="M19" s="444"/>
      <c r="N19" s="444"/>
      <c r="O19" s="444"/>
    </row>
    <row r="20" spans="1:17" ht="15" thickTop="1" thickBot="1">
      <c r="A20" s="346"/>
      <c r="B20" s="1080" t="s">
        <v>1497</v>
      </c>
      <c r="C20" s="1080"/>
      <c r="D20" s="1080"/>
      <c r="E20" s="1080"/>
      <c r="F20" s="1080"/>
      <c r="G20" s="1080"/>
      <c r="H20" s="56"/>
      <c r="I20" s="56"/>
      <c r="J20" s="439">
        <f t="shared" si="0"/>
        <v>0</v>
      </c>
      <c r="K20" s="346"/>
      <c r="L20" s="346"/>
      <c r="M20" s="444"/>
      <c r="N20" s="444"/>
      <c r="O20" s="444"/>
    </row>
    <row r="21" spans="1:17" ht="15" thickTop="1" thickBot="1">
      <c r="A21" s="346"/>
      <c r="B21" s="1080" t="s">
        <v>1498</v>
      </c>
      <c r="C21" s="1080"/>
      <c r="D21" s="1080"/>
      <c r="E21" s="1080"/>
      <c r="F21" s="1080"/>
      <c r="G21" s="1080"/>
      <c r="H21" s="56"/>
      <c r="I21" s="56"/>
      <c r="J21" s="439">
        <f t="shared" si="0"/>
        <v>0</v>
      </c>
      <c r="K21" s="346"/>
      <c r="L21" s="346"/>
      <c r="M21" s="444"/>
      <c r="N21" s="444"/>
      <c r="O21" s="444"/>
    </row>
    <row r="22" spans="1:17" ht="15" thickTop="1" thickBot="1">
      <c r="A22" s="346"/>
      <c r="B22" s="1080" t="s">
        <v>1496</v>
      </c>
      <c r="C22" s="1080"/>
      <c r="D22" s="1080"/>
      <c r="E22" s="1080"/>
      <c r="F22" s="1080"/>
      <c r="G22" s="1080"/>
      <c r="H22" s="56"/>
      <c r="I22" s="56"/>
      <c r="J22" s="439">
        <f t="shared" si="0"/>
        <v>0</v>
      </c>
      <c r="K22" s="346"/>
      <c r="L22" s="346"/>
      <c r="M22" s="444"/>
      <c r="N22" s="444"/>
      <c r="O22" s="444"/>
    </row>
    <row r="23" spans="1:17" ht="15" thickTop="1" thickBot="1">
      <c r="A23" s="346"/>
      <c r="B23" s="1026" t="s">
        <v>1195</v>
      </c>
      <c r="C23" s="1026"/>
      <c r="D23" s="1026"/>
      <c r="E23" s="1026"/>
      <c r="F23" s="1026"/>
      <c r="G23" s="1026"/>
      <c r="H23" s="56"/>
      <c r="I23" s="56"/>
      <c r="J23" s="439">
        <f t="shared" si="0"/>
        <v>0</v>
      </c>
      <c r="K23" s="346"/>
      <c r="L23" s="346"/>
      <c r="M23" s="444"/>
      <c r="N23" s="444"/>
      <c r="O23" s="444"/>
    </row>
    <row r="24" spans="1:17" ht="15" thickTop="1" thickBot="1">
      <c r="A24" s="346"/>
      <c r="B24" s="1027" t="s">
        <v>1196</v>
      </c>
      <c r="C24" s="1055"/>
      <c r="D24" s="1055"/>
      <c r="E24" s="1055"/>
      <c r="F24" s="1055"/>
      <c r="G24" s="1056"/>
      <c r="H24" s="56"/>
      <c r="I24" s="56"/>
      <c r="J24" s="439">
        <f t="shared" si="0"/>
        <v>0</v>
      </c>
      <c r="K24" s="346"/>
      <c r="L24" s="346"/>
      <c r="M24" s="444"/>
      <c r="N24" s="444"/>
      <c r="O24" s="444"/>
    </row>
    <row r="25" spans="1:17" ht="15" thickTop="1" thickBot="1">
      <c r="A25" s="346"/>
      <c r="B25" s="1027" t="s">
        <v>1197</v>
      </c>
      <c r="C25" s="1055"/>
      <c r="D25" s="1055"/>
      <c r="E25" s="1055"/>
      <c r="F25" s="1055"/>
      <c r="G25" s="1056"/>
      <c r="H25" s="56"/>
      <c r="I25" s="56"/>
      <c r="J25" s="439">
        <f t="shared" si="0"/>
        <v>0</v>
      </c>
      <c r="K25" s="346"/>
      <c r="L25" s="346"/>
      <c r="M25" s="444"/>
      <c r="N25" s="444"/>
      <c r="O25" s="444"/>
    </row>
    <row r="26" spans="1:17" ht="15" thickTop="1" thickBot="1">
      <c r="A26" s="346"/>
      <c r="B26" s="1026" t="s">
        <v>1124</v>
      </c>
      <c r="C26" s="1026"/>
      <c r="D26" s="1026"/>
      <c r="E26" s="1026"/>
      <c r="F26" s="1026"/>
      <c r="G26" s="1026"/>
      <c r="H26" s="56"/>
      <c r="I26" s="56"/>
      <c r="J26" s="439">
        <f t="shared" si="0"/>
        <v>0</v>
      </c>
      <c r="K26" s="346"/>
      <c r="L26" s="346"/>
      <c r="M26" s="444"/>
      <c r="N26" s="444"/>
      <c r="O26" s="444"/>
    </row>
    <row r="27" spans="1:17" ht="15" thickTop="1" thickBot="1">
      <c r="A27" s="346"/>
      <c r="B27" s="1026" t="s">
        <v>171</v>
      </c>
      <c r="C27" s="1026"/>
      <c r="D27" s="1026"/>
      <c r="E27" s="1026"/>
      <c r="F27" s="1026"/>
      <c r="G27" s="1026"/>
      <c r="H27" s="56"/>
      <c r="I27" s="56"/>
      <c r="J27" s="439">
        <f t="shared" si="0"/>
        <v>0</v>
      </c>
      <c r="K27" s="346"/>
      <c r="L27" s="346"/>
      <c r="M27" s="444"/>
      <c r="N27" s="444"/>
      <c r="O27" s="444"/>
    </row>
    <row r="28" spans="1:17" ht="15" thickTop="1" thickBot="1">
      <c r="A28" s="346"/>
      <c r="B28" s="1026" t="s">
        <v>1125</v>
      </c>
      <c r="C28" s="1026"/>
      <c r="D28" s="1026"/>
      <c r="E28" s="1026"/>
      <c r="F28" s="1026"/>
      <c r="G28" s="1026"/>
      <c r="H28" s="56"/>
      <c r="I28" s="56"/>
      <c r="J28" s="439">
        <f t="shared" si="0"/>
        <v>0</v>
      </c>
      <c r="K28" s="346"/>
      <c r="L28" s="346"/>
      <c r="M28" s="444"/>
      <c r="N28" s="444"/>
      <c r="O28" s="444"/>
    </row>
    <row r="29" spans="1:17" ht="15" thickTop="1" thickBot="1">
      <c r="A29" s="346"/>
      <c r="B29" s="1030" t="s">
        <v>180</v>
      </c>
      <c r="C29" s="1030"/>
      <c r="D29" s="1031"/>
      <c r="E29" s="1031"/>
      <c r="F29" s="1031"/>
      <c r="G29" s="1031"/>
      <c r="H29" s="56"/>
      <c r="I29" s="56"/>
      <c r="J29" s="439">
        <f t="shared" si="0"/>
        <v>0</v>
      </c>
      <c r="K29" s="346"/>
      <c r="L29" s="346"/>
      <c r="M29" s="444"/>
      <c r="N29" s="444"/>
      <c r="O29" s="444"/>
    </row>
    <row r="30" spans="1:17" ht="15" thickTop="1" thickBot="1">
      <c r="A30" s="346"/>
      <c r="B30" s="1030"/>
      <c r="C30" s="1030"/>
      <c r="D30" s="1031"/>
      <c r="E30" s="1031"/>
      <c r="F30" s="1031"/>
      <c r="G30" s="1031"/>
      <c r="H30" s="56"/>
      <c r="I30" s="56"/>
      <c r="J30" s="439">
        <f t="shared" si="0"/>
        <v>0</v>
      </c>
      <c r="K30" s="346"/>
      <c r="L30" s="346"/>
      <c r="M30" s="444"/>
      <c r="N30" s="444"/>
      <c r="O30" s="444"/>
    </row>
    <row r="31" spans="1:17" ht="15" thickTop="1" thickBot="1">
      <c r="A31" s="346"/>
      <c r="B31" s="1030"/>
      <c r="C31" s="1030"/>
      <c r="D31" s="1031"/>
      <c r="E31" s="1031"/>
      <c r="F31" s="1031"/>
      <c r="G31" s="1031"/>
      <c r="H31" s="56"/>
      <c r="I31" s="56"/>
      <c r="J31" s="439">
        <f t="shared" si="0"/>
        <v>0</v>
      </c>
      <c r="K31" s="346"/>
      <c r="L31" s="346"/>
      <c r="M31" s="444"/>
      <c r="N31" s="444"/>
      <c r="O31" s="444"/>
    </row>
    <row r="32" spans="1:17" ht="14.25" thickTop="1">
      <c r="A32" s="346"/>
      <c r="B32" s="1028" t="s">
        <v>284</v>
      </c>
      <c r="C32" s="1028"/>
      <c r="D32" s="1028"/>
      <c r="E32" s="1028"/>
      <c r="F32" s="1028"/>
      <c r="G32" s="1028"/>
      <c r="H32" s="439">
        <f>SUM(H15:H31)</f>
        <v>0</v>
      </c>
      <c r="I32" s="439">
        <f>SUM(I15:I31)</f>
        <v>0</v>
      </c>
      <c r="J32" s="439">
        <f t="shared" si="0"/>
        <v>0</v>
      </c>
      <c r="K32" s="419"/>
      <c r="L32" s="419"/>
      <c r="M32" s="419"/>
      <c r="N32" s="419"/>
      <c r="O32" s="419"/>
      <c r="P32" s="31"/>
      <c r="Q32" s="31"/>
    </row>
    <row r="33" spans="1:17">
      <c r="A33" s="346"/>
      <c r="B33" s="304"/>
      <c r="C33" s="304"/>
      <c r="D33" s="304"/>
      <c r="E33" s="304"/>
      <c r="F33" s="304"/>
      <c r="G33" s="304"/>
      <c r="H33" s="419"/>
      <c r="I33" s="419"/>
      <c r="J33" s="419"/>
      <c r="K33" s="419"/>
      <c r="L33" s="419"/>
      <c r="M33" s="419"/>
      <c r="N33" s="419"/>
      <c r="O33" s="419"/>
      <c r="P33" s="31"/>
      <c r="Q33" s="31"/>
    </row>
    <row r="34" spans="1:17">
      <c r="A34" s="230" t="s">
        <v>882</v>
      </c>
      <c r="B34" s="236"/>
      <c r="C34" s="227"/>
      <c r="D34" s="227"/>
      <c r="E34" s="227"/>
      <c r="F34" s="227"/>
      <c r="G34" s="227"/>
      <c r="H34" s="227"/>
      <c r="I34" s="227"/>
      <c r="J34" s="227"/>
      <c r="K34" s="227"/>
      <c r="L34" s="419"/>
      <c r="M34" s="419"/>
      <c r="N34" s="419"/>
      <c r="O34" s="419"/>
      <c r="P34" s="31"/>
      <c r="Q34" s="31"/>
    </row>
    <row r="35" spans="1:17">
      <c r="A35" s="237"/>
      <c r="B35" s="236"/>
      <c r="C35" s="227"/>
      <c r="D35" s="227"/>
      <c r="E35" s="227"/>
      <c r="F35" s="227"/>
      <c r="G35" s="227"/>
      <c r="H35" s="227"/>
      <c r="I35" s="227"/>
      <c r="J35" s="227"/>
      <c r="K35" s="227"/>
      <c r="L35" s="419"/>
      <c r="M35" s="419"/>
      <c r="N35" s="419"/>
      <c r="O35" s="419"/>
      <c r="P35" s="31"/>
      <c r="Q35" s="31"/>
    </row>
    <row r="36" spans="1:17" ht="14.25" thickBot="1">
      <c r="A36" s="237"/>
      <c r="B36" s="1081" t="s">
        <v>814</v>
      </c>
      <c r="C36" s="1082"/>
      <c r="D36" s="1082"/>
      <c r="E36" s="1082"/>
      <c r="F36" s="1082"/>
      <c r="G36" s="1083"/>
      <c r="H36" s="243" t="s">
        <v>1251</v>
      </c>
      <c r="I36" s="243" t="s">
        <v>1253</v>
      </c>
      <c r="J36" s="244" t="s">
        <v>256</v>
      </c>
      <c r="K36" s="227"/>
      <c r="L36" s="419"/>
      <c r="M36" s="419"/>
      <c r="N36" s="419"/>
      <c r="O36" s="419"/>
      <c r="P36" s="31"/>
      <c r="Q36" s="31"/>
    </row>
    <row r="37" spans="1:17" ht="15" customHeight="1" thickTop="1" thickBot="1">
      <c r="A37" s="237"/>
      <c r="B37" s="1032"/>
      <c r="C37" s="1068"/>
      <c r="D37" s="1068"/>
      <c r="E37" s="1068"/>
      <c r="F37" s="1068"/>
      <c r="G37" s="1069"/>
      <c r="H37" s="156"/>
      <c r="I37" s="47"/>
      <c r="J37" s="245">
        <f>SUM(H37:I37)</f>
        <v>0</v>
      </c>
      <c r="K37" s="227"/>
      <c r="L37" s="346"/>
      <c r="M37" s="346"/>
      <c r="N37" s="346"/>
      <c r="O37" s="346"/>
      <c r="P37" s="31"/>
      <c r="Q37" s="31"/>
    </row>
    <row r="38" spans="1:17" ht="15" thickTop="1" thickBot="1">
      <c r="A38" s="237"/>
      <c r="B38" s="1032"/>
      <c r="C38" s="1068"/>
      <c r="D38" s="1068"/>
      <c r="E38" s="1068"/>
      <c r="F38" s="1068"/>
      <c r="G38" s="1069"/>
      <c r="H38" s="47"/>
      <c r="I38" s="47"/>
      <c r="J38" s="245">
        <f>SUM(H38:I38)</f>
        <v>0</v>
      </c>
      <c r="K38" s="227"/>
      <c r="L38" s="346"/>
      <c r="M38" s="346"/>
      <c r="N38" s="346"/>
      <c r="O38" s="346"/>
      <c r="P38" s="31"/>
      <c r="Q38" s="31"/>
    </row>
    <row r="39" spans="1:17" ht="14.25" thickTop="1">
      <c r="A39" s="237"/>
      <c r="B39" s="1028" t="s">
        <v>284</v>
      </c>
      <c r="C39" s="1028"/>
      <c r="D39" s="1028"/>
      <c r="E39" s="1028"/>
      <c r="F39" s="1028"/>
      <c r="G39" s="1028"/>
      <c r="H39" s="419">
        <f>SUM(H37:H38)</f>
        <v>0</v>
      </c>
      <c r="I39" s="419">
        <f>SUM(I37:I38)</f>
        <v>0</v>
      </c>
      <c r="J39" s="419">
        <f>SUM(J37:J38)</f>
        <v>0</v>
      </c>
      <c r="K39" s="227"/>
      <c r="L39" s="346"/>
      <c r="M39" s="346"/>
      <c r="N39" s="346"/>
      <c r="O39" s="346"/>
      <c r="P39" s="31"/>
      <c r="Q39" s="31"/>
    </row>
    <row r="40" spans="1:17">
      <c r="A40" s="237"/>
      <c r="B40" s="445"/>
      <c r="C40" s="227"/>
      <c r="D40" s="227"/>
      <c r="E40" s="227"/>
      <c r="F40" s="227"/>
      <c r="G40" s="227"/>
      <c r="H40" s="227"/>
      <c r="I40" s="227"/>
      <c r="J40" s="245"/>
      <c r="K40" s="227"/>
      <c r="L40" s="346"/>
      <c r="M40" s="346"/>
      <c r="N40" s="346"/>
      <c r="O40" s="346"/>
      <c r="P40" s="31"/>
      <c r="Q40" s="31"/>
    </row>
    <row r="41" spans="1:17">
      <c r="A41" s="305" t="s">
        <v>1285</v>
      </c>
      <c r="B41" s="346"/>
      <c r="C41" s="346"/>
      <c r="D41" s="346"/>
      <c r="E41" s="346"/>
      <c r="F41" s="346"/>
      <c r="G41" s="346"/>
      <c r="H41" s="346"/>
      <c r="I41" s="346"/>
      <c r="J41" s="346"/>
      <c r="K41" s="346"/>
      <c r="L41" s="346"/>
      <c r="M41" s="346"/>
      <c r="N41" s="346"/>
      <c r="O41" s="346"/>
      <c r="P41" s="31"/>
      <c r="Q41" s="31"/>
    </row>
    <row r="42" spans="1:17" ht="14.25" thickBot="1">
      <c r="A42" s="305"/>
      <c r="B42" s="346"/>
      <c r="C42" s="346"/>
      <c r="D42" s="346"/>
      <c r="E42" s="346"/>
      <c r="F42" s="346"/>
      <c r="G42" s="346"/>
      <c r="H42" s="243" t="s">
        <v>1251</v>
      </c>
      <c r="I42" s="243" t="s">
        <v>1253</v>
      </c>
      <c r="J42" s="304" t="s">
        <v>284</v>
      </c>
      <c r="K42" s="421"/>
      <c r="L42" s="421"/>
      <c r="M42" s="444"/>
      <c r="N42" s="444"/>
      <c r="O42" s="444"/>
    </row>
    <row r="43" spans="1:17" ht="15" thickTop="1" thickBot="1">
      <c r="A43" s="346"/>
      <c r="B43" s="305" t="s">
        <v>1630</v>
      </c>
      <c r="C43" s="305"/>
      <c r="D43" s="305"/>
      <c r="E43" s="346" t="s">
        <v>181</v>
      </c>
      <c r="F43" s="346" t="s">
        <v>47</v>
      </c>
      <c r="G43" s="346" t="s">
        <v>181</v>
      </c>
      <c r="H43" s="55"/>
      <c r="I43" s="55"/>
      <c r="J43" s="419">
        <f t="shared" ref="J43:J60" si="1">SUM(H43:I43)</f>
        <v>0</v>
      </c>
      <c r="K43" s="346"/>
      <c r="L43" s="346"/>
      <c r="M43" s="444"/>
      <c r="N43" s="444"/>
      <c r="O43" s="444"/>
    </row>
    <row r="44" spans="1:17" ht="15" thickTop="1" thickBot="1">
      <c r="A44" s="346"/>
      <c r="B44" s="305" t="s">
        <v>172</v>
      </c>
      <c r="C44" s="305"/>
      <c r="D44" s="346" t="s">
        <v>47</v>
      </c>
      <c r="E44" s="346" t="s">
        <v>182</v>
      </c>
      <c r="F44" s="346" t="s">
        <v>47</v>
      </c>
      <c r="G44" s="346" t="s">
        <v>182</v>
      </c>
      <c r="H44" s="55"/>
      <c r="I44" s="55"/>
      <c r="J44" s="419">
        <f t="shared" si="1"/>
        <v>0</v>
      </c>
      <c r="K44" s="346"/>
      <c r="L44" s="346"/>
      <c r="M44" s="444"/>
      <c r="N44" s="444"/>
      <c r="O44" s="444"/>
    </row>
    <row r="45" spans="1:17" ht="15" thickTop="1" thickBot="1">
      <c r="A45" s="346"/>
      <c r="B45" s="305" t="s">
        <v>173</v>
      </c>
      <c r="C45" s="305"/>
      <c r="D45" s="346" t="s">
        <v>47</v>
      </c>
      <c r="E45" s="346" t="s">
        <v>183</v>
      </c>
      <c r="F45" s="346" t="s">
        <v>47</v>
      </c>
      <c r="G45" s="346" t="s">
        <v>183</v>
      </c>
      <c r="H45" s="55"/>
      <c r="I45" s="55"/>
      <c r="J45" s="419">
        <f t="shared" si="1"/>
        <v>0</v>
      </c>
      <c r="K45" s="346"/>
      <c r="L45" s="346"/>
      <c r="M45" s="444"/>
      <c r="N45" s="444"/>
      <c r="O45" s="444"/>
    </row>
    <row r="46" spans="1:17" ht="15" thickTop="1" thickBot="1">
      <c r="A46" s="346"/>
      <c r="B46" s="305" t="s">
        <v>174</v>
      </c>
      <c r="C46" s="305"/>
      <c r="D46" s="346" t="s">
        <v>47</v>
      </c>
      <c r="E46" s="346" t="s">
        <v>126</v>
      </c>
      <c r="F46" s="346" t="s">
        <v>47</v>
      </c>
      <c r="G46" s="346" t="s">
        <v>126</v>
      </c>
      <c r="H46" s="55"/>
      <c r="I46" s="55"/>
      <c r="J46" s="419">
        <f t="shared" si="1"/>
        <v>0</v>
      </c>
      <c r="K46" s="346"/>
      <c r="L46" s="346"/>
      <c r="M46" s="444"/>
      <c r="N46" s="444"/>
      <c r="O46" s="444"/>
    </row>
    <row r="47" spans="1:17" ht="15" thickTop="1" thickBot="1">
      <c r="A47" s="346"/>
      <c r="B47" s="305" t="s">
        <v>175</v>
      </c>
      <c r="C47" s="305"/>
      <c r="D47" s="346" t="s">
        <v>280</v>
      </c>
      <c r="E47" s="346" t="s">
        <v>280</v>
      </c>
      <c r="F47" s="346" t="s">
        <v>47</v>
      </c>
      <c r="G47" s="346" t="s">
        <v>280</v>
      </c>
      <c r="H47" s="55"/>
      <c r="I47" s="55"/>
      <c r="J47" s="419">
        <f t="shared" si="1"/>
        <v>0</v>
      </c>
      <c r="K47" s="346"/>
      <c r="L47" s="346"/>
      <c r="M47" s="444"/>
      <c r="N47" s="444"/>
      <c r="O47" s="444"/>
    </row>
    <row r="48" spans="1:17" ht="15" thickTop="1" thickBot="1">
      <c r="A48" s="346"/>
      <c r="B48" s="305" t="s">
        <v>176</v>
      </c>
      <c r="C48" s="305"/>
      <c r="D48" s="346" t="s">
        <v>181</v>
      </c>
      <c r="E48" s="346" t="s">
        <v>181</v>
      </c>
      <c r="F48" s="346" t="s">
        <v>47</v>
      </c>
      <c r="G48" s="346" t="s">
        <v>181</v>
      </c>
      <c r="H48" s="55"/>
      <c r="I48" s="55"/>
      <c r="J48" s="419">
        <f t="shared" si="1"/>
        <v>0</v>
      </c>
      <c r="K48" s="346"/>
      <c r="L48" s="346"/>
      <c r="M48" s="444"/>
      <c r="N48" s="444"/>
      <c r="O48" s="444"/>
    </row>
    <row r="49" spans="1:17" ht="15" thickTop="1" thickBot="1">
      <c r="A49" s="346"/>
      <c r="B49" s="305" t="s">
        <v>184</v>
      </c>
      <c r="C49" s="305"/>
      <c r="D49" s="346" t="s">
        <v>181</v>
      </c>
      <c r="E49" s="346" t="s">
        <v>181</v>
      </c>
      <c r="F49" s="346" t="s">
        <v>47</v>
      </c>
      <c r="G49" s="346" t="s">
        <v>181</v>
      </c>
      <c r="H49" s="55"/>
      <c r="I49" s="55"/>
      <c r="J49" s="419">
        <f t="shared" si="1"/>
        <v>0</v>
      </c>
      <c r="K49" s="346"/>
      <c r="L49" s="346"/>
      <c r="M49" s="444"/>
      <c r="N49" s="444"/>
      <c r="O49" s="444"/>
    </row>
    <row r="50" spans="1:17" ht="15" thickTop="1" thickBot="1">
      <c r="A50" s="346"/>
      <c r="B50" s="305" t="s">
        <v>1657</v>
      </c>
      <c r="C50" s="305"/>
      <c r="D50" s="346"/>
      <c r="E50" s="346" t="s">
        <v>181</v>
      </c>
      <c r="F50" s="346" t="s">
        <v>47</v>
      </c>
      <c r="G50" s="346" t="s">
        <v>181</v>
      </c>
      <c r="H50" s="55"/>
      <c r="I50" s="55"/>
      <c r="J50" s="419">
        <f t="shared" si="1"/>
        <v>0</v>
      </c>
      <c r="K50" s="346"/>
      <c r="L50" s="346"/>
      <c r="M50" s="444"/>
      <c r="N50" s="444"/>
      <c r="O50" s="444"/>
    </row>
    <row r="51" spans="1:17" ht="15" thickTop="1" thickBot="1">
      <c r="A51" s="346"/>
      <c r="B51" s="305" t="s">
        <v>185</v>
      </c>
      <c r="C51" s="305"/>
      <c r="D51" s="346" t="s">
        <v>181</v>
      </c>
      <c r="E51" s="346" t="s">
        <v>181</v>
      </c>
      <c r="F51" s="346" t="s">
        <v>47</v>
      </c>
      <c r="G51" s="346" t="s">
        <v>181</v>
      </c>
      <c r="H51" s="55"/>
      <c r="I51" s="55"/>
      <c r="J51" s="419">
        <f t="shared" si="1"/>
        <v>0</v>
      </c>
      <c r="K51" s="346"/>
      <c r="L51" s="346"/>
      <c r="M51" s="444"/>
      <c r="N51" s="444"/>
      <c r="O51" s="444"/>
    </row>
    <row r="52" spans="1:17" ht="15" thickTop="1" thickBot="1">
      <c r="A52" s="346"/>
      <c r="B52" s="305" t="s">
        <v>177</v>
      </c>
      <c r="C52" s="305"/>
      <c r="D52" s="346" t="s">
        <v>47</v>
      </c>
      <c r="E52" s="346" t="s">
        <v>182</v>
      </c>
      <c r="F52" s="346" t="s">
        <v>47</v>
      </c>
      <c r="G52" s="346" t="s">
        <v>182</v>
      </c>
      <c r="H52" s="55"/>
      <c r="I52" s="55"/>
      <c r="J52" s="419">
        <f t="shared" si="1"/>
        <v>0</v>
      </c>
      <c r="K52" s="346"/>
      <c r="L52" s="346"/>
      <c r="M52" s="444"/>
      <c r="N52" s="444"/>
      <c r="O52" s="444"/>
    </row>
    <row r="53" spans="1:17" ht="15" thickTop="1" thickBot="1">
      <c r="A53" s="346"/>
      <c r="B53" s="305" t="s">
        <v>178</v>
      </c>
      <c r="C53" s="305"/>
      <c r="D53" s="346" t="s">
        <v>47</v>
      </c>
      <c r="E53" s="346" t="s">
        <v>126</v>
      </c>
      <c r="F53" s="346" t="s">
        <v>47</v>
      </c>
      <c r="G53" s="346" t="s">
        <v>126</v>
      </c>
      <c r="H53" s="55"/>
      <c r="I53" s="55"/>
      <c r="J53" s="419">
        <f t="shared" si="1"/>
        <v>0</v>
      </c>
      <c r="K53" s="346"/>
      <c r="L53" s="346"/>
      <c r="M53" s="444"/>
      <c r="N53" s="444"/>
      <c r="O53" s="444"/>
    </row>
    <row r="54" spans="1:17" ht="15" thickTop="1" thickBot="1">
      <c r="A54" s="346"/>
      <c r="B54" s="305" t="s">
        <v>1655</v>
      </c>
      <c r="C54" s="305"/>
      <c r="D54" s="305"/>
      <c r="E54" s="346"/>
      <c r="F54" s="346" t="s">
        <v>47</v>
      </c>
      <c r="G54" s="346" t="s">
        <v>183</v>
      </c>
      <c r="H54" s="55"/>
      <c r="I54" s="55"/>
      <c r="J54" s="419">
        <f t="shared" si="1"/>
        <v>0</v>
      </c>
      <c r="K54" s="346"/>
      <c r="L54" s="346"/>
      <c r="M54" s="444"/>
      <c r="N54" s="444"/>
      <c r="O54" s="444"/>
    </row>
    <row r="55" spans="1:17" ht="15" thickTop="1" thickBot="1">
      <c r="A55" s="346"/>
      <c r="B55" s="305" t="s">
        <v>1656</v>
      </c>
      <c r="C55" s="305"/>
      <c r="D55" s="305"/>
      <c r="E55" s="346" t="s">
        <v>186</v>
      </c>
      <c r="F55" s="346" t="s">
        <v>47</v>
      </c>
      <c r="G55" s="346" t="s">
        <v>186</v>
      </c>
      <c r="H55" s="55"/>
      <c r="I55" s="55"/>
      <c r="J55" s="419">
        <f t="shared" si="1"/>
        <v>0</v>
      </c>
      <c r="K55" s="346"/>
      <c r="L55" s="346"/>
      <c r="M55" s="444"/>
      <c r="N55" s="444"/>
      <c r="O55" s="444"/>
    </row>
    <row r="56" spans="1:17" ht="15" thickTop="1" thickBot="1">
      <c r="A56" s="346"/>
      <c r="B56" s="305" t="s">
        <v>1171</v>
      </c>
      <c r="C56" s="305"/>
      <c r="D56" s="346" t="s">
        <v>47</v>
      </c>
      <c r="E56" s="346" t="s">
        <v>47</v>
      </c>
      <c r="F56" s="346" t="s">
        <v>47</v>
      </c>
      <c r="G56" s="346" t="s">
        <v>47</v>
      </c>
      <c r="H56" s="55"/>
      <c r="I56" s="55"/>
      <c r="J56" s="419">
        <f t="shared" si="1"/>
        <v>0</v>
      </c>
      <c r="K56" s="346"/>
      <c r="L56" s="346"/>
      <c r="M56" s="444"/>
      <c r="N56" s="444"/>
      <c r="O56" s="444"/>
    </row>
    <row r="57" spans="1:17" ht="15" thickTop="1" thickBot="1">
      <c r="A57" s="346"/>
      <c r="B57" s="305" t="s">
        <v>1183</v>
      </c>
      <c r="C57" s="304"/>
      <c r="D57" s="971"/>
      <c r="E57" s="972"/>
      <c r="F57" s="973"/>
      <c r="G57" s="346" t="s">
        <v>551</v>
      </c>
      <c r="H57" s="55"/>
      <c r="I57" s="55"/>
      <c r="J57" s="419">
        <f t="shared" si="1"/>
        <v>0</v>
      </c>
      <c r="K57" s="346"/>
      <c r="L57" s="346"/>
      <c r="M57" s="444"/>
      <c r="N57" s="444"/>
      <c r="O57" s="444"/>
    </row>
    <row r="58" spans="1:17" ht="15" thickTop="1" thickBot="1">
      <c r="A58" s="305"/>
      <c r="B58" s="305"/>
      <c r="C58" s="304" t="s">
        <v>57</v>
      </c>
      <c r="D58" s="971"/>
      <c r="E58" s="972"/>
      <c r="F58" s="973"/>
      <c r="G58" s="346" t="s">
        <v>551</v>
      </c>
      <c r="H58" s="55"/>
      <c r="I58" s="55"/>
      <c r="J58" s="419">
        <f t="shared" si="1"/>
        <v>0</v>
      </c>
      <c r="K58" s="346"/>
      <c r="L58" s="346"/>
      <c r="M58" s="444"/>
      <c r="N58" s="444"/>
      <c r="O58" s="444"/>
    </row>
    <row r="59" spans="1:17" ht="15" thickTop="1" thickBot="1">
      <c r="A59" s="305"/>
      <c r="B59" s="305"/>
      <c r="C59" s="304" t="s">
        <v>187</v>
      </c>
      <c r="D59" s="971"/>
      <c r="E59" s="972"/>
      <c r="F59" s="973"/>
      <c r="G59" s="346" t="s">
        <v>551</v>
      </c>
      <c r="H59" s="55"/>
      <c r="I59" s="55"/>
      <c r="J59" s="419">
        <f t="shared" si="1"/>
        <v>0</v>
      </c>
      <c r="K59" s="346"/>
      <c r="L59" s="346"/>
      <c r="M59" s="444"/>
      <c r="N59" s="444"/>
      <c r="O59" s="444"/>
    </row>
    <row r="60" spans="1:17" ht="15" thickTop="1" thickBot="1">
      <c r="A60" s="346"/>
      <c r="B60" s="305"/>
      <c r="C60" s="346"/>
      <c r="D60" s="346"/>
      <c r="E60" s="346"/>
      <c r="F60" s="346"/>
      <c r="G60" s="420" t="s">
        <v>256</v>
      </c>
      <c r="H60" s="419">
        <f>SUM(H43:H59)</f>
        <v>0</v>
      </c>
      <c r="I60" s="419">
        <f>SUM(I43:I59)</f>
        <v>0</v>
      </c>
      <c r="J60" s="419">
        <f t="shared" si="1"/>
        <v>0</v>
      </c>
      <c r="K60" s="419"/>
      <c r="L60" s="419"/>
      <c r="M60" s="419"/>
      <c r="N60" s="419"/>
      <c r="O60" s="419"/>
      <c r="P60" s="31"/>
      <c r="Q60" s="31"/>
    </row>
    <row r="61" spans="1:17" ht="15" thickTop="1" thickBot="1">
      <c r="A61" s="346"/>
      <c r="B61" s="1066" t="s">
        <v>179</v>
      </c>
      <c r="C61" s="1066"/>
      <c r="D61" s="1066"/>
      <c r="E61" s="1066"/>
      <c r="F61" s="1066"/>
      <c r="G61" s="1067"/>
      <c r="H61" s="57"/>
      <c r="I61" s="55"/>
      <c r="J61" s="431"/>
      <c r="K61" s="431"/>
      <c r="L61" s="431"/>
      <c r="M61" s="431"/>
      <c r="N61" s="431"/>
      <c r="O61" s="431"/>
      <c r="P61" s="31"/>
      <c r="Q61" s="31"/>
    </row>
    <row r="62" spans="1:17" ht="14.25" thickTop="1">
      <c r="A62" s="431"/>
      <c r="B62" s="431"/>
      <c r="C62" s="431"/>
      <c r="D62" s="431"/>
      <c r="E62" s="431"/>
      <c r="F62" s="431"/>
      <c r="G62" s="431"/>
      <c r="H62" s="431"/>
      <c r="I62" s="431"/>
      <c r="J62" s="431"/>
      <c r="K62" s="431"/>
      <c r="L62" s="431"/>
      <c r="M62" s="431"/>
      <c r="N62" s="431"/>
      <c r="O62" s="431"/>
      <c r="P62" s="31"/>
      <c r="Q62" s="31"/>
    </row>
    <row r="63" spans="1:17">
      <c r="A63" s="237"/>
      <c r="B63" s="237"/>
      <c r="C63" s="236"/>
      <c r="D63" s="236"/>
      <c r="E63" s="236"/>
      <c r="F63" s="236"/>
      <c r="G63" s="236"/>
      <c r="H63" s="236"/>
      <c r="I63" s="236"/>
      <c r="J63" s="239"/>
      <c r="K63" s="239"/>
      <c r="L63" s="239"/>
      <c r="M63" s="239"/>
      <c r="N63" s="239"/>
      <c r="O63" s="239"/>
      <c r="P63" s="33"/>
      <c r="Q63" s="33"/>
    </row>
    <row r="64" spans="1:17" ht="21">
      <c r="A64" s="228" t="s">
        <v>1267</v>
      </c>
      <c r="B64" s="239"/>
      <c r="C64" s="239"/>
      <c r="D64" s="239"/>
      <c r="E64" s="239"/>
      <c r="F64" s="239"/>
      <c r="G64" s="239"/>
      <c r="H64" s="239"/>
      <c r="I64" s="239"/>
      <c r="J64" s="239"/>
      <c r="K64" s="239"/>
      <c r="L64" s="239"/>
      <c r="M64" s="239"/>
      <c r="N64" s="239"/>
      <c r="O64" s="239"/>
      <c r="P64" s="34"/>
      <c r="Q64" s="34"/>
    </row>
    <row r="65" spans="1:17">
      <c r="A65" s="239"/>
      <c r="B65" s="239" t="s">
        <v>1367</v>
      </c>
      <c r="C65" s="239"/>
      <c r="D65" s="239"/>
      <c r="E65" s="239"/>
      <c r="F65" s="239"/>
      <c r="G65" s="239"/>
      <c r="H65" s="239"/>
      <c r="I65" s="239"/>
      <c r="J65" s="239"/>
      <c r="K65" s="239"/>
      <c r="L65" s="239"/>
      <c r="M65" s="239"/>
      <c r="N65" s="239"/>
      <c r="O65" s="239"/>
      <c r="P65" s="34"/>
      <c r="Q65" s="34"/>
    </row>
    <row r="66" spans="1:17">
      <c r="A66" s="239"/>
      <c r="B66" s="239" t="s">
        <v>1368</v>
      </c>
      <c r="C66" s="239"/>
      <c r="D66" s="239"/>
      <c r="E66" s="239"/>
      <c r="F66" s="239"/>
      <c r="G66" s="239"/>
      <c r="H66" s="239"/>
      <c r="I66" s="239"/>
      <c r="J66" s="239"/>
      <c r="K66" s="239"/>
      <c r="L66" s="239"/>
      <c r="M66" s="239"/>
      <c r="N66" s="239"/>
      <c r="O66" s="239"/>
      <c r="P66" s="34"/>
      <c r="Q66" s="34"/>
    </row>
    <row r="67" spans="1:17">
      <c r="A67" s="239"/>
      <c r="B67" s="329" t="s">
        <v>1538</v>
      </c>
      <c r="C67" s="239"/>
      <c r="D67" s="239"/>
      <c r="E67" s="239"/>
      <c r="F67" s="239"/>
      <c r="G67" s="239"/>
      <c r="H67" s="239"/>
      <c r="I67" s="239"/>
      <c r="J67" s="239"/>
      <c r="K67" s="239"/>
      <c r="L67" s="239"/>
      <c r="M67" s="239"/>
      <c r="N67" s="239"/>
      <c r="O67" s="239"/>
      <c r="P67" s="34"/>
      <c r="Q67" s="34"/>
    </row>
    <row r="68" spans="1:17" ht="14.25" thickBot="1">
      <c r="A68" s="330" t="s">
        <v>347</v>
      </c>
      <c r="B68" s="951" t="s">
        <v>459</v>
      </c>
      <c r="C68" s="952"/>
      <c r="D68" s="331" t="s">
        <v>348</v>
      </c>
      <c r="E68" s="854" t="s">
        <v>349</v>
      </c>
      <c r="F68" s="854"/>
      <c r="G68" s="854"/>
      <c r="H68" s="854" t="s">
        <v>350</v>
      </c>
      <c r="I68" s="854"/>
      <c r="J68" s="330" t="s">
        <v>351</v>
      </c>
      <c r="K68" s="853" t="s">
        <v>352</v>
      </c>
      <c r="L68" s="853"/>
      <c r="M68" s="903" t="s">
        <v>353</v>
      </c>
      <c r="N68" s="903"/>
      <c r="O68" s="239"/>
      <c r="P68" s="34"/>
      <c r="Q68" s="34"/>
    </row>
    <row r="69" spans="1:17" ht="20.100000000000001" customHeight="1" thickTop="1">
      <c r="A69" s="949"/>
      <c r="B69" s="163"/>
      <c r="C69" s="332" t="s">
        <v>1210</v>
      </c>
      <c r="D69" s="828"/>
      <c r="E69" s="1040"/>
      <c r="F69" s="896"/>
      <c r="G69" s="897"/>
      <c r="H69" s="820"/>
      <c r="I69" s="897"/>
      <c r="J69" s="1038"/>
      <c r="K69" s="820"/>
      <c r="L69" s="821"/>
      <c r="M69" s="824"/>
      <c r="N69" s="825"/>
      <c r="O69" s="239"/>
      <c r="P69" s="34"/>
      <c r="Q69" s="34"/>
    </row>
    <row r="70" spans="1:17" ht="20.100000000000001" customHeight="1" thickBot="1">
      <c r="A70" s="950"/>
      <c r="B70" s="163"/>
      <c r="C70" s="333" t="s">
        <v>1211</v>
      </c>
      <c r="D70" s="829"/>
      <c r="E70" s="1041"/>
      <c r="F70" s="901"/>
      <c r="G70" s="902"/>
      <c r="H70" s="822"/>
      <c r="I70" s="902"/>
      <c r="J70" s="1039"/>
      <c r="K70" s="822"/>
      <c r="L70" s="823"/>
      <c r="M70" s="826"/>
      <c r="N70" s="827"/>
      <c r="O70" s="239"/>
      <c r="P70" s="34"/>
      <c r="Q70" s="34"/>
    </row>
    <row r="71" spans="1:17" ht="20.100000000000001" customHeight="1" thickTop="1">
      <c r="A71" s="949"/>
      <c r="B71" s="163"/>
      <c r="C71" s="287" t="s">
        <v>1210</v>
      </c>
      <c r="D71" s="828"/>
      <c r="E71" s="1040"/>
      <c r="F71" s="896"/>
      <c r="G71" s="897"/>
      <c r="H71" s="820"/>
      <c r="I71" s="897"/>
      <c r="J71" s="1038"/>
      <c r="K71" s="820"/>
      <c r="L71" s="821"/>
      <c r="M71" s="824"/>
      <c r="N71" s="825"/>
      <c r="O71" s="239"/>
      <c r="P71" s="34"/>
      <c r="Q71" s="34"/>
    </row>
    <row r="72" spans="1:17" ht="20.100000000000001" customHeight="1" thickBot="1">
      <c r="A72" s="950"/>
      <c r="B72" s="163"/>
      <c r="C72" s="333" t="s">
        <v>1211</v>
      </c>
      <c r="D72" s="829"/>
      <c r="E72" s="1041"/>
      <c r="F72" s="901"/>
      <c r="G72" s="902"/>
      <c r="H72" s="822"/>
      <c r="I72" s="902"/>
      <c r="J72" s="1039"/>
      <c r="K72" s="822"/>
      <c r="L72" s="823"/>
      <c r="M72" s="826"/>
      <c r="N72" s="827"/>
      <c r="O72" s="239"/>
      <c r="P72" s="34"/>
      <c r="Q72" s="34"/>
    </row>
    <row r="73" spans="1:17" ht="20.100000000000001" customHeight="1" thickTop="1">
      <c r="A73" s="949"/>
      <c r="B73" s="163"/>
      <c r="C73" s="287" t="s">
        <v>1210</v>
      </c>
      <c r="D73" s="828"/>
      <c r="E73" s="1040"/>
      <c r="F73" s="896"/>
      <c r="G73" s="897"/>
      <c r="H73" s="820"/>
      <c r="I73" s="897"/>
      <c r="J73" s="1038"/>
      <c r="K73" s="820"/>
      <c r="L73" s="821"/>
      <c r="M73" s="824"/>
      <c r="N73" s="825"/>
      <c r="O73" s="239"/>
      <c r="P73" s="34"/>
      <c r="Q73" s="34"/>
    </row>
    <row r="74" spans="1:17" ht="20.100000000000001" customHeight="1" thickBot="1">
      <c r="A74" s="950"/>
      <c r="B74" s="163"/>
      <c r="C74" s="333" t="s">
        <v>1211</v>
      </c>
      <c r="D74" s="829"/>
      <c r="E74" s="1041"/>
      <c r="F74" s="901"/>
      <c r="G74" s="902"/>
      <c r="H74" s="822"/>
      <c r="I74" s="902"/>
      <c r="J74" s="1039"/>
      <c r="K74" s="822"/>
      <c r="L74" s="823"/>
      <c r="M74" s="826"/>
      <c r="N74" s="827"/>
      <c r="O74" s="239"/>
      <c r="P74" s="34"/>
      <c r="Q74" s="34"/>
    </row>
    <row r="75" spans="1:17" ht="20.100000000000001" customHeight="1" thickTop="1">
      <c r="A75" s="949"/>
      <c r="B75" s="163"/>
      <c r="C75" s="287" t="s">
        <v>1210</v>
      </c>
      <c r="D75" s="828"/>
      <c r="E75" s="1040"/>
      <c r="F75" s="896"/>
      <c r="G75" s="897"/>
      <c r="H75" s="820"/>
      <c r="I75" s="897"/>
      <c r="J75" s="1038"/>
      <c r="K75" s="820"/>
      <c r="L75" s="821"/>
      <c r="M75" s="824"/>
      <c r="N75" s="825"/>
      <c r="O75" s="239"/>
      <c r="P75" s="34"/>
      <c r="Q75" s="34"/>
    </row>
    <row r="76" spans="1:17" ht="20.100000000000001" customHeight="1" thickBot="1">
      <c r="A76" s="950"/>
      <c r="B76" s="163"/>
      <c r="C76" s="333" t="s">
        <v>1211</v>
      </c>
      <c r="D76" s="829"/>
      <c r="E76" s="1041"/>
      <c r="F76" s="901"/>
      <c r="G76" s="902"/>
      <c r="H76" s="822"/>
      <c r="I76" s="902"/>
      <c r="J76" s="1039"/>
      <c r="K76" s="822"/>
      <c r="L76" s="823"/>
      <c r="M76" s="826"/>
      <c r="N76" s="827"/>
      <c r="O76" s="239"/>
      <c r="P76" s="34"/>
      <c r="Q76" s="34"/>
    </row>
    <row r="77" spans="1:17" ht="20.100000000000001" customHeight="1" thickTop="1">
      <c r="A77" s="949"/>
      <c r="B77" s="163"/>
      <c r="C77" s="287" t="s">
        <v>1210</v>
      </c>
      <c r="D77" s="828"/>
      <c r="E77" s="1040"/>
      <c r="F77" s="896"/>
      <c r="G77" s="897"/>
      <c r="H77" s="820"/>
      <c r="I77" s="897"/>
      <c r="J77" s="1038"/>
      <c r="K77" s="820"/>
      <c r="L77" s="821"/>
      <c r="M77" s="824"/>
      <c r="N77" s="825"/>
      <c r="O77" s="239"/>
      <c r="P77" s="34"/>
      <c r="Q77" s="34"/>
    </row>
    <row r="78" spans="1:17" ht="20.100000000000001" customHeight="1" thickBot="1">
      <c r="A78" s="950"/>
      <c r="B78" s="163"/>
      <c r="C78" s="333" t="s">
        <v>1211</v>
      </c>
      <c r="D78" s="829"/>
      <c r="E78" s="1041"/>
      <c r="F78" s="901"/>
      <c r="G78" s="902"/>
      <c r="H78" s="822"/>
      <c r="I78" s="902"/>
      <c r="J78" s="1039"/>
      <c r="K78" s="822"/>
      <c r="L78" s="823"/>
      <c r="M78" s="826"/>
      <c r="N78" s="827"/>
      <c r="O78" s="239"/>
      <c r="P78" s="34"/>
      <c r="Q78" s="34"/>
    </row>
    <row r="79" spans="1:17" ht="14.25" thickTop="1">
      <c r="A79" s="239"/>
      <c r="B79" s="239"/>
      <c r="C79" s="239"/>
      <c r="D79" s="239"/>
      <c r="E79" s="239"/>
      <c r="F79" s="239"/>
      <c r="G79" s="239"/>
      <c r="H79" s="239"/>
      <c r="I79" s="239"/>
      <c r="J79" s="239"/>
      <c r="K79" s="239"/>
      <c r="L79" s="239"/>
      <c r="M79" s="239"/>
      <c r="N79" s="239"/>
      <c r="O79" s="239"/>
      <c r="P79" s="34"/>
      <c r="Q79" s="34"/>
    </row>
    <row r="80" spans="1:17">
      <c r="A80" s="239"/>
      <c r="B80" s="239" t="s">
        <v>1364</v>
      </c>
      <c r="C80" s="239"/>
      <c r="D80" s="239"/>
      <c r="E80" s="239"/>
      <c r="F80" s="239"/>
      <c r="G80" s="239"/>
      <c r="H80" s="239"/>
      <c r="I80" s="239"/>
      <c r="J80" s="239"/>
      <c r="K80" s="239"/>
      <c r="L80" s="239"/>
      <c r="M80" s="239"/>
      <c r="N80" s="239"/>
      <c r="O80" s="239"/>
      <c r="P80" s="34"/>
      <c r="Q80" s="34"/>
    </row>
    <row r="81" spans="1:17">
      <c r="A81" s="239"/>
      <c r="B81" s="239" t="s">
        <v>369</v>
      </c>
      <c r="C81" s="239"/>
      <c r="D81" s="239"/>
      <c r="E81" s="239"/>
      <c r="F81" s="239"/>
      <c r="G81" s="239"/>
      <c r="H81" s="239"/>
      <c r="I81" s="239"/>
      <c r="J81" s="239"/>
      <c r="K81" s="239"/>
      <c r="L81" s="239"/>
      <c r="M81" s="239"/>
      <c r="N81" s="239"/>
      <c r="O81" s="239"/>
      <c r="P81" s="34"/>
      <c r="Q81" s="34"/>
    </row>
    <row r="82" spans="1:17">
      <c r="A82" s="239"/>
      <c r="B82" s="239"/>
      <c r="C82" s="239"/>
      <c r="D82" s="239"/>
      <c r="E82" s="239"/>
      <c r="F82" s="239"/>
      <c r="G82" s="239"/>
      <c r="H82" s="239"/>
      <c r="I82" s="239"/>
      <c r="J82" s="239"/>
      <c r="K82" s="239"/>
      <c r="L82" s="239"/>
      <c r="M82" s="239"/>
      <c r="N82" s="239"/>
      <c r="O82" s="239"/>
      <c r="P82" s="34"/>
      <c r="Q82" s="34"/>
    </row>
    <row r="83" spans="1:17" ht="21">
      <c r="A83" s="228" t="s">
        <v>354</v>
      </c>
      <c r="B83" s="227"/>
      <c r="C83" s="227"/>
      <c r="D83" s="227"/>
      <c r="E83" s="227"/>
      <c r="F83" s="227"/>
      <c r="G83" s="227"/>
      <c r="H83" s="227"/>
      <c r="I83" s="227"/>
      <c r="J83" s="227"/>
      <c r="K83" s="227"/>
      <c r="L83" s="227"/>
      <c r="M83" s="227"/>
      <c r="N83" s="227"/>
      <c r="O83" s="239"/>
      <c r="P83" s="35"/>
      <c r="Q83" s="35"/>
    </row>
    <row r="84" spans="1:17">
      <c r="A84" s="227"/>
      <c r="B84" s="310" t="s">
        <v>1366</v>
      </c>
      <c r="C84" s="227"/>
      <c r="D84" s="227"/>
      <c r="E84" s="227"/>
      <c r="F84" s="227"/>
      <c r="G84" s="227"/>
      <c r="H84" s="227"/>
      <c r="I84" s="227"/>
      <c r="J84" s="227"/>
      <c r="K84" s="227"/>
      <c r="L84" s="227"/>
      <c r="M84" s="227"/>
      <c r="N84" s="227"/>
      <c r="O84" s="239"/>
      <c r="P84" s="35"/>
      <c r="Q84" s="35"/>
    </row>
    <row r="85" spans="1:17">
      <c r="A85" s="227"/>
      <c r="B85" s="285" t="s">
        <v>156</v>
      </c>
      <c r="C85" s="227"/>
      <c r="D85" s="227"/>
      <c r="E85" s="227"/>
      <c r="F85" s="227"/>
      <c r="G85" s="227"/>
      <c r="H85" s="227"/>
      <c r="I85" s="227"/>
      <c r="J85" s="227"/>
      <c r="K85" s="227"/>
      <c r="L85" s="227"/>
      <c r="M85" s="227"/>
      <c r="N85" s="227"/>
      <c r="O85" s="239"/>
      <c r="P85" s="35"/>
      <c r="Q85" s="35"/>
    </row>
    <row r="86" spans="1:17" ht="21.75" customHeight="1">
      <c r="A86" s="227"/>
      <c r="B86" s="1070"/>
      <c r="C86" s="1071"/>
      <c r="D86" s="1071"/>
      <c r="E86" s="1071"/>
      <c r="F86" s="1071"/>
      <c r="G86" s="1071"/>
      <c r="H86" s="1071"/>
      <c r="I86" s="1071"/>
      <c r="J86" s="1071"/>
      <c r="K86" s="1071"/>
      <c r="L86" s="1071"/>
      <c r="M86" s="1071"/>
      <c r="N86" s="1072"/>
      <c r="O86" s="239"/>
      <c r="P86" s="35"/>
      <c r="Q86" s="35"/>
    </row>
    <row r="87" spans="1:17" ht="21.75" customHeight="1">
      <c r="A87" s="227"/>
      <c r="B87" s="1073"/>
      <c r="C87" s="1074"/>
      <c r="D87" s="1074"/>
      <c r="E87" s="1074"/>
      <c r="F87" s="1074"/>
      <c r="G87" s="1074"/>
      <c r="H87" s="1074"/>
      <c r="I87" s="1074"/>
      <c r="J87" s="1074"/>
      <c r="K87" s="1074"/>
      <c r="L87" s="1074"/>
      <c r="M87" s="1074"/>
      <c r="N87" s="1075"/>
      <c r="O87" s="239"/>
      <c r="P87" s="35"/>
      <c r="Q87" s="35"/>
    </row>
    <row r="88" spans="1:17" ht="21.75" customHeight="1">
      <c r="A88" s="227"/>
      <c r="B88" s="1073"/>
      <c r="C88" s="1074"/>
      <c r="D88" s="1074"/>
      <c r="E88" s="1074"/>
      <c r="F88" s="1074"/>
      <c r="G88" s="1074"/>
      <c r="H88" s="1074"/>
      <c r="I88" s="1074"/>
      <c r="J88" s="1074"/>
      <c r="K88" s="1074"/>
      <c r="L88" s="1074"/>
      <c r="M88" s="1074"/>
      <c r="N88" s="1075"/>
      <c r="O88" s="239"/>
      <c r="P88" s="35"/>
      <c r="Q88" s="35"/>
    </row>
    <row r="89" spans="1:17" ht="21.75" customHeight="1">
      <c r="A89" s="227"/>
      <c r="B89" s="1073"/>
      <c r="C89" s="1074"/>
      <c r="D89" s="1074"/>
      <c r="E89" s="1074"/>
      <c r="F89" s="1074"/>
      <c r="G89" s="1074"/>
      <c r="H89" s="1074"/>
      <c r="I89" s="1074"/>
      <c r="J89" s="1074"/>
      <c r="K89" s="1074"/>
      <c r="L89" s="1074"/>
      <c r="M89" s="1074"/>
      <c r="N89" s="1075"/>
      <c r="O89" s="239"/>
      <c r="P89" s="35"/>
      <c r="Q89" s="35"/>
    </row>
    <row r="90" spans="1:17" ht="21.75" customHeight="1">
      <c r="A90" s="227"/>
      <c r="B90" s="1073"/>
      <c r="C90" s="1074"/>
      <c r="D90" s="1074"/>
      <c r="E90" s="1074"/>
      <c r="F90" s="1074"/>
      <c r="G90" s="1074"/>
      <c r="H90" s="1074"/>
      <c r="I90" s="1074"/>
      <c r="J90" s="1074"/>
      <c r="K90" s="1074"/>
      <c r="L90" s="1074"/>
      <c r="M90" s="1074"/>
      <c r="N90" s="1075"/>
      <c r="O90" s="239"/>
      <c r="P90" s="35"/>
      <c r="Q90" s="35"/>
    </row>
    <row r="91" spans="1:17" ht="21.75" customHeight="1">
      <c r="A91" s="227"/>
      <c r="B91" s="1073"/>
      <c r="C91" s="1074"/>
      <c r="D91" s="1074"/>
      <c r="E91" s="1074"/>
      <c r="F91" s="1074"/>
      <c r="G91" s="1074"/>
      <c r="H91" s="1074"/>
      <c r="I91" s="1074"/>
      <c r="J91" s="1074"/>
      <c r="K91" s="1074"/>
      <c r="L91" s="1074"/>
      <c r="M91" s="1074"/>
      <c r="N91" s="1075"/>
      <c r="O91" s="239"/>
      <c r="P91" s="35"/>
      <c r="Q91" s="35"/>
    </row>
    <row r="92" spans="1:17" ht="21.75" customHeight="1">
      <c r="A92" s="227"/>
      <c r="B92" s="1073"/>
      <c r="C92" s="1074"/>
      <c r="D92" s="1074"/>
      <c r="E92" s="1074"/>
      <c r="F92" s="1074"/>
      <c r="G92" s="1074"/>
      <c r="H92" s="1074"/>
      <c r="I92" s="1074"/>
      <c r="J92" s="1074"/>
      <c r="K92" s="1074"/>
      <c r="L92" s="1074"/>
      <c r="M92" s="1074"/>
      <c r="N92" s="1075"/>
      <c r="O92" s="239"/>
      <c r="P92" s="35"/>
      <c r="Q92" s="35"/>
    </row>
    <row r="93" spans="1:17" ht="21.75" customHeight="1">
      <c r="A93" s="227"/>
      <c r="B93" s="1076"/>
      <c r="C93" s="1077"/>
      <c r="D93" s="1077"/>
      <c r="E93" s="1077"/>
      <c r="F93" s="1077"/>
      <c r="G93" s="1077"/>
      <c r="H93" s="1077"/>
      <c r="I93" s="1077"/>
      <c r="J93" s="1077"/>
      <c r="K93" s="1077"/>
      <c r="L93" s="1077"/>
      <c r="M93" s="1077"/>
      <c r="N93" s="1078"/>
      <c r="O93" s="227"/>
      <c r="P93" s="35"/>
      <c r="Q93" s="35"/>
    </row>
    <row r="94" spans="1:17">
      <c r="A94" s="227"/>
      <c r="B94" s="227"/>
      <c r="C94" s="227"/>
      <c r="D94" s="227"/>
      <c r="E94" s="227"/>
      <c r="F94" s="227"/>
      <c r="G94" s="227"/>
      <c r="H94" s="227"/>
      <c r="I94" s="227"/>
      <c r="J94" s="227"/>
      <c r="K94" s="227"/>
      <c r="L94" s="227"/>
      <c r="M94" s="227"/>
      <c r="N94" s="227"/>
      <c r="O94" s="227"/>
      <c r="P94" s="35"/>
      <c r="Q94" s="35"/>
    </row>
    <row r="95" spans="1:17" ht="21">
      <c r="A95" s="227"/>
      <c r="B95" s="228" t="s">
        <v>1361</v>
      </c>
      <c r="C95" s="227"/>
      <c r="D95" s="227"/>
      <c r="E95" s="227"/>
      <c r="F95" s="227"/>
      <c r="G95" s="227"/>
      <c r="H95" s="227"/>
      <c r="I95" s="227"/>
      <c r="J95" s="227"/>
      <c r="K95" s="227"/>
      <c r="L95" s="227"/>
      <c r="M95" s="227"/>
      <c r="N95" s="227"/>
      <c r="O95" s="444"/>
      <c r="P95" s="35"/>
      <c r="Q95" s="35"/>
    </row>
  </sheetData>
  <sheetProtection algorithmName="SHA-512" hashValue="fo0ftLFAy0zZwi32yLcDZN0NJnIzFMAmu1ROj//I2ymUrNtxwaRWe7krFji9pYazXZS0O7Lgszg0Kq6eJ8JC5Q==" saltValue="Ty0FcR/sxqdAJ+kVVHvr5Q==" spinCount="100000" sheet="1" selectLockedCells="1"/>
  <mergeCells count="70">
    <mergeCell ref="D59:F59"/>
    <mergeCell ref="B20:G20"/>
    <mergeCell ref="B21:G21"/>
    <mergeCell ref="B22:G22"/>
    <mergeCell ref="B25:G25"/>
    <mergeCell ref="B29:C31"/>
    <mergeCell ref="B26:G26"/>
    <mergeCell ref="D29:G29"/>
    <mergeCell ref="D30:G30"/>
    <mergeCell ref="D31:G31"/>
    <mergeCell ref="B32:G32"/>
    <mergeCell ref="B28:G28"/>
    <mergeCell ref="B39:G39"/>
    <mergeCell ref="B36:G36"/>
    <mergeCell ref="B27:G27"/>
    <mergeCell ref="B37:G37"/>
    <mergeCell ref="C4:H4"/>
    <mergeCell ref="B24:G24"/>
    <mergeCell ref="B17:G17"/>
    <mergeCell ref="B14:G14"/>
    <mergeCell ref="B15:G15"/>
    <mergeCell ref="B16:G16"/>
    <mergeCell ref="B18:G18"/>
    <mergeCell ref="B19:G19"/>
    <mergeCell ref="B23:G23"/>
    <mergeCell ref="D57:F57"/>
    <mergeCell ref="D58:F58"/>
    <mergeCell ref="B86:N93"/>
    <mergeCell ref="K68:L68"/>
    <mergeCell ref="M68:N68"/>
    <mergeCell ref="K69:L70"/>
    <mergeCell ref="M69:N70"/>
    <mergeCell ref="K71:L72"/>
    <mergeCell ref="M71:N72"/>
    <mergeCell ref="K73:L74"/>
    <mergeCell ref="M73:N74"/>
    <mergeCell ref="D69:D70"/>
    <mergeCell ref="E69:G70"/>
    <mergeCell ref="H69:I70"/>
    <mergeCell ref="J69:J70"/>
    <mergeCell ref="D71:D72"/>
    <mergeCell ref="H68:I68"/>
    <mergeCell ref="E68:G68"/>
    <mergeCell ref="J71:J72"/>
    <mergeCell ref="D73:D74"/>
    <mergeCell ref="E73:G74"/>
    <mergeCell ref="H73:I74"/>
    <mergeCell ref="J73:J74"/>
    <mergeCell ref="B61:G61"/>
    <mergeCell ref="B38:G38"/>
    <mergeCell ref="K75:L76"/>
    <mergeCell ref="M75:N76"/>
    <mergeCell ref="D77:D78"/>
    <mergeCell ref="E77:G78"/>
    <mergeCell ref="H77:I78"/>
    <mergeCell ref="J77:J78"/>
    <mergeCell ref="K77:L78"/>
    <mergeCell ref="M77:N78"/>
    <mergeCell ref="D75:D76"/>
    <mergeCell ref="E75:G76"/>
    <mergeCell ref="H75:I76"/>
    <mergeCell ref="J75:J76"/>
    <mergeCell ref="E71:G72"/>
    <mergeCell ref="H71:I72"/>
    <mergeCell ref="A77:A78"/>
    <mergeCell ref="B68:C68"/>
    <mergeCell ref="A69:A70"/>
    <mergeCell ref="A71:A72"/>
    <mergeCell ref="A73:A74"/>
    <mergeCell ref="A75:A76"/>
  </mergeCells>
  <phoneticPr fontId="3"/>
  <dataValidations count="8">
    <dataValidation type="whole" imeMode="off" allowBlank="1" showInputMessage="1" showErrorMessage="1" sqref="G63:I63 H43:J59 H60:O60 H61:I61 L32:O36 H32:K33 H39:J39 H15:J31" xr:uid="{00000000-0002-0000-0400-000000000000}">
      <formula1>0</formula1>
      <formula2>9999999999</formula2>
    </dataValidation>
    <dataValidation imeMode="on" allowBlank="1" showInputMessage="1" showErrorMessage="1" sqref="B37:B38 D29:G31 B86:N93 E69:F69 H69 J69:K69 J71:K71 E71:F71 H71 J73:K73 E73:F73 H73 J75:K75 E75:F75 H75 E77:F77 H77 J77:K77 D57:F59" xr:uid="{00000000-0002-0000-0400-000001000000}"/>
    <dataValidation type="whole" imeMode="off" allowBlank="1" showInputMessage="1" showErrorMessage="1" sqref="M69 M71 M73 M75 M77" xr:uid="{00000000-0002-0000-0400-000002000000}">
      <formula1>0</formula1>
      <formula2>1000</formula2>
    </dataValidation>
    <dataValidation type="whole" imeMode="off" allowBlank="1" showInputMessage="1" showErrorMessage="1" sqref="D69 D71 D73 D75 D77" xr:uid="{00000000-0002-0000-0400-000003000000}">
      <formula1>0</formula1>
      <formula2>150</formula2>
    </dataValidation>
    <dataValidation type="whole" imeMode="off" allowBlank="1" showInputMessage="1" showErrorMessage="1" sqref="H37:I38" xr:uid="{00000000-0002-0000-0400-000006000000}">
      <formula1>0</formula1>
      <formula2>999</formula2>
    </dataValidation>
    <dataValidation type="whole" imeMode="off" allowBlank="1" showInputMessage="1" showErrorMessage="1" sqref="A69:A78" xr:uid="{8F8AD3B2-5ADF-47F8-A335-B41669CF892B}">
      <formula1>1900</formula1>
      <formula2>2030</formula2>
    </dataValidation>
    <dataValidation type="list" allowBlank="1" showInputMessage="1" prompt="セル右側▼をクリックしてください。" sqref="E9:F9" xr:uid="{49E54874-7FFC-4810-869C-794CACC986CE}">
      <formula1>"✓"</formula1>
    </dataValidation>
    <dataValidation type="list" allowBlank="1" sqref="B69:B78" xr:uid="{18DD1DF0-8C99-43C3-86C7-3C172C80BC0C}">
      <formula1>"✓"</formula1>
    </dataValidation>
  </dataValidations>
  <pageMargins left="0.39370078740157483" right="0" top="0.62992125984251968" bottom="0.62992125984251968" header="0.51181102362204722" footer="0.51181102362204722"/>
  <pageSetup paperSize="9" fitToHeight="0" orientation="portrait" horizontalDpi="4294967292" verticalDpi="4294967292" r:id="rId1"/>
  <headerFooter alignWithMargins="0">
    <oddHeader>&amp;A</oddHeader>
    <oddFooter>&amp;P / &amp;N ページ</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31"/>
  <sheetViews>
    <sheetView workbookViewId="0">
      <selection activeCell="A2" sqref="A2"/>
    </sheetView>
  </sheetViews>
  <sheetFormatPr defaultColWidth="6.625" defaultRowHeight="13.5"/>
  <cols>
    <col min="1" max="3" width="6.625" style="6"/>
    <col min="4" max="6" width="8.625" style="6" customWidth="1"/>
    <col min="7" max="16384" width="6.625" style="6"/>
  </cols>
  <sheetData>
    <row r="1" spans="1:14" ht="21">
      <c r="A1" s="417" t="s">
        <v>194</v>
      </c>
      <c r="B1" s="417"/>
      <c r="C1" s="417"/>
      <c r="D1" s="417"/>
      <c r="E1" s="417"/>
      <c r="F1" s="417"/>
      <c r="G1" s="417"/>
      <c r="H1" s="417"/>
      <c r="I1" s="417"/>
      <c r="J1" s="417"/>
      <c r="K1" s="417"/>
      <c r="L1" s="417"/>
      <c r="M1" s="417"/>
      <c r="N1" s="346"/>
    </row>
    <row r="2" spans="1:14">
      <c r="A2" s="418"/>
      <c r="B2" s="346"/>
      <c r="C2" s="346"/>
      <c r="D2" s="346"/>
      <c r="E2" s="346"/>
      <c r="F2" s="346"/>
      <c r="G2" s="346"/>
      <c r="H2" s="346"/>
      <c r="I2" s="346"/>
      <c r="J2" s="346"/>
      <c r="K2" s="346"/>
      <c r="L2" s="346"/>
      <c r="M2" s="346"/>
      <c r="N2" s="346"/>
    </row>
    <row r="3" spans="1:14">
      <c r="A3" s="346"/>
      <c r="B3" s="104"/>
      <c r="C3" s="105"/>
      <c r="D3" s="105"/>
      <c r="E3" s="105"/>
      <c r="F3" s="105"/>
      <c r="G3" s="105"/>
      <c r="H3" s="105"/>
      <c r="I3" s="105"/>
      <c r="J3" s="105"/>
      <c r="K3" s="105"/>
      <c r="L3" s="106"/>
      <c r="M3" s="346"/>
      <c r="N3" s="346"/>
    </row>
    <row r="4" spans="1:14">
      <c r="A4" s="346"/>
      <c r="B4" s="107"/>
      <c r="C4" s="154" t="s">
        <v>1363</v>
      </c>
      <c r="D4" s="50"/>
      <c r="E4" s="50"/>
      <c r="F4" s="50"/>
      <c r="G4" s="50"/>
      <c r="H4" s="50"/>
      <c r="I4" s="50"/>
      <c r="J4" s="50"/>
      <c r="K4" s="50"/>
      <c r="L4" s="108"/>
      <c r="M4" s="346"/>
      <c r="N4" s="346"/>
    </row>
    <row r="5" spans="1:14">
      <c r="A5" s="346"/>
      <c r="B5" s="107"/>
      <c r="C5" s="50" t="s">
        <v>112</v>
      </c>
      <c r="D5" s="50"/>
      <c r="E5" s="113"/>
      <c r="F5" s="50" t="s">
        <v>113</v>
      </c>
      <c r="G5" s="50"/>
      <c r="H5" s="50"/>
      <c r="I5" s="50"/>
      <c r="J5" s="50"/>
      <c r="K5" s="50"/>
      <c r="L5" s="108"/>
      <c r="M5" s="346"/>
      <c r="N5" s="346"/>
    </row>
    <row r="6" spans="1:14" ht="3" customHeight="1" thickBot="1">
      <c r="A6" s="346"/>
      <c r="B6" s="107"/>
      <c r="C6" s="50"/>
      <c r="D6" s="50"/>
      <c r="E6" s="50"/>
      <c r="F6" s="50"/>
      <c r="G6" s="50"/>
      <c r="H6" s="50"/>
      <c r="I6" s="50"/>
      <c r="J6" s="50"/>
      <c r="K6" s="50"/>
      <c r="L6" s="108"/>
      <c r="M6" s="346"/>
      <c r="N6" s="346"/>
    </row>
    <row r="7" spans="1:14" ht="15" thickTop="1" thickBot="1">
      <c r="A7" s="346"/>
      <c r="B7" s="107"/>
      <c r="C7" s="50"/>
      <c r="D7" s="50"/>
      <c r="E7" s="51"/>
      <c r="F7" s="50" t="s">
        <v>114</v>
      </c>
      <c r="G7" s="50"/>
      <c r="H7" s="50"/>
      <c r="I7" s="50"/>
      <c r="J7" s="50"/>
      <c r="K7" s="50"/>
      <c r="L7" s="108"/>
      <c r="M7" s="346"/>
      <c r="N7" s="346"/>
    </row>
    <row r="8" spans="1:14" ht="3" customHeight="1" thickTop="1">
      <c r="A8" s="346"/>
      <c r="B8" s="107"/>
      <c r="C8" s="50"/>
      <c r="D8" s="50"/>
      <c r="E8" s="50"/>
      <c r="F8" s="50"/>
      <c r="G8" s="50"/>
      <c r="H8" s="50"/>
      <c r="I8" s="50"/>
      <c r="J8" s="50"/>
      <c r="K8" s="50"/>
      <c r="L8" s="108"/>
      <c r="M8" s="346"/>
      <c r="N8" s="346"/>
    </row>
    <row r="9" spans="1:14">
      <c r="A9" s="346"/>
      <c r="B9" s="107"/>
      <c r="C9" s="50"/>
      <c r="D9" s="50"/>
      <c r="E9" s="164" t="s">
        <v>1225</v>
      </c>
      <c r="F9" s="50" t="s">
        <v>115</v>
      </c>
      <c r="G9" s="50"/>
      <c r="H9" s="50"/>
      <c r="I9" s="50"/>
      <c r="J9" s="50"/>
      <c r="K9" s="50"/>
      <c r="L9" s="108"/>
      <c r="M9" s="346"/>
      <c r="N9" s="346"/>
    </row>
    <row r="10" spans="1:14">
      <c r="A10" s="346"/>
      <c r="B10" s="109"/>
      <c r="C10" s="110"/>
      <c r="D10" s="110"/>
      <c r="E10" s="110"/>
      <c r="F10" s="110"/>
      <c r="G10" s="110"/>
      <c r="H10" s="110"/>
      <c r="I10" s="110"/>
      <c r="J10" s="110"/>
      <c r="K10" s="110"/>
      <c r="L10" s="111"/>
      <c r="M10" s="346"/>
      <c r="N10" s="346"/>
    </row>
    <row r="11" spans="1:14">
      <c r="A11" s="346"/>
      <c r="B11" s="346"/>
      <c r="C11" s="346"/>
      <c r="D11" s="346"/>
      <c r="E11" s="346"/>
      <c r="F11" s="346"/>
      <c r="G11" s="346"/>
      <c r="H11" s="346"/>
      <c r="I11" s="346"/>
      <c r="J11" s="346"/>
      <c r="K11" s="346"/>
      <c r="L11" s="346"/>
      <c r="M11" s="346"/>
      <c r="N11" s="346"/>
    </row>
    <row r="12" spans="1:14" ht="21" customHeight="1">
      <c r="A12" s="446" t="s">
        <v>604</v>
      </c>
      <c r="B12" s="346"/>
      <c r="C12" s="346"/>
      <c r="D12" s="346"/>
      <c r="E12" s="346"/>
      <c r="F12" s="346"/>
      <c r="G12" s="346"/>
      <c r="H12" s="346"/>
      <c r="I12" s="346"/>
      <c r="J12" s="346"/>
      <c r="K12" s="443"/>
      <c r="L12" s="346"/>
      <c r="M12" s="346"/>
      <c r="N12" s="346"/>
    </row>
    <row r="13" spans="1:14">
      <c r="A13" s="305"/>
      <c r="B13" s="346"/>
      <c r="C13" s="346"/>
      <c r="D13" s="346"/>
      <c r="E13" s="346"/>
      <c r="F13" s="346"/>
      <c r="G13" s="346"/>
      <c r="H13" s="346"/>
      <c r="I13" s="346"/>
      <c r="J13" s="346"/>
      <c r="K13" s="346"/>
      <c r="L13" s="346"/>
      <c r="M13" s="346"/>
      <c r="N13" s="346"/>
    </row>
    <row r="14" spans="1:14">
      <c r="A14" s="305" t="s">
        <v>1286</v>
      </c>
      <c r="B14" s="346"/>
      <c r="C14" s="346"/>
      <c r="D14" s="346"/>
      <c r="E14" s="346"/>
      <c r="F14" s="346"/>
      <c r="G14" s="346"/>
      <c r="H14" s="346"/>
      <c r="I14" s="346"/>
      <c r="J14" s="346"/>
      <c r="K14" s="346"/>
      <c r="L14" s="346"/>
      <c r="M14" s="346"/>
      <c r="N14" s="346"/>
    </row>
    <row r="15" spans="1:14">
      <c r="A15" s="447" t="s">
        <v>1338</v>
      </c>
      <c r="B15" s="346"/>
      <c r="C15" s="346"/>
      <c r="D15" s="346"/>
      <c r="E15" s="346"/>
      <c r="F15" s="346"/>
      <c r="G15" s="346"/>
      <c r="H15" s="346"/>
      <c r="I15" s="346"/>
      <c r="J15" s="346"/>
      <c r="K15" s="346"/>
      <c r="L15" s="346"/>
      <c r="M15" s="346"/>
      <c r="N15" s="346"/>
    </row>
    <row r="16" spans="1:14">
      <c r="A16" s="305" t="s">
        <v>1565</v>
      </c>
      <c r="B16" s="346"/>
      <c r="C16" s="346"/>
      <c r="D16" s="346"/>
      <c r="E16" s="346"/>
      <c r="F16" s="346"/>
      <c r="G16" s="346"/>
      <c r="H16" s="346"/>
      <c r="I16" s="346"/>
      <c r="J16" s="346"/>
      <c r="K16" s="346"/>
      <c r="L16" s="346"/>
      <c r="M16" s="346"/>
      <c r="N16" s="346"/>
    </row>
    <row r="17" spans="1:15">
      <c r="A17" s="305"/>
      <c r="B17" s="346"/>
      <c r="C17" s="346"/>
      <c r="D17" s="346"/>
      <c r="E17" s="346"/>
      <c r="F17" s="346"/>
      <c r="G17" s="346"/>
      <c r="H17" s="346"/>
      <c r="I17" s="346"/>
      <c r="J17" s="346"/>
      <c r="K17" s="346"/>
      <c r="L17" s="346"/>
      <c r="M17" s="346"/>
      <c r="N17" s="346"/>
    </row>
    <row r="18" spans="1:15" ht="14.25" thickBot="1">
      <c r="A18" s="346"/>
      <c r="B18" s="1029" t="s">
        <v>134</v>
      </c>
      <c r="C18" s="1029"/>
      <c r="D18" s="1029"/>
      <c r="E18" s="1029"/>
      <c r="F18" s="1029"/>
      <c r="G18" s="448" t="s">
        <v>1251</v>
      </c>
      <c r="H18" s="448" t="s">
        <v>1253</v>
      </c>
      <c r="I18" s="304" t="s">
        <v>284</v>
      </c>
      <c r="J18" s="346"/>
      <c r="K18" s="346"/>
      <c r="L18" s="346"/>
      <c r="M18" s="346"/>
      <c r="N18" s="346"/>
    </row>
    <row r="19" spans="1:15" ht="15" thickTop="1" thickBot="1">
      <c r="A19" s="346"/>
      <c r="B19" s="1102" t="s">
        <v>833</v>
      </c>
      <c r="C19" s="1103"/>
      <c r="D19" s="449" t="s">
        <v>839</v>
      </c>
      <c r="E19" s="450"/>
      <c r="F19" s="451"/>
      <c r="G19" s="86"/>
      <c r="H19" s="86"/>
      <c r="I19" s="439">
        <f>SUM(G19:H19)</f>
        <v>0</v>
      </c>
      <c r="J19" s="346"/>
      <c r="K19" s="346"/>
      <c r="L19" s="346"/>
      <c r="M19" s="346"/>
      <c r="N19" s="346"/>
    </row>
    <row r="20" spans="1:15" ht="15" thickTop="1" thickBot="1">
      <c r="A20" s="346"/>
      <c r="B20" s="1110"/>
      <c r="C20" s="1111"/>
      <c r="D20" s="426" t="s">
        <v>527</v>
      </c>
      <c r="E20" s="427"/>
      <c r="F20" s="428"/>
      <c r="G20" s="86"/>
      <c r="H20" s="86"/>
      <c r="I20" s="439">
        <f t="shared" ref="I20:I74" si="0">SUM(G20:H20)</f>
        <v>0</v>
      </c>
      <c r="J20" s="346"/>
      <c r="K20" s="346"/>
      <c r="L20" s="346"/>
      <c r="M20" s="346"/>
      <c r="N20" s="346"/>
    </row>
    <row r="21" spans="1:15" ht="15" thickTop="1" thickBot="1">
      <c r="A21" s="346"/>
      <c r="B21" s="1110"/>
      <c r="C21" s="1111"/>
      <c r="D21" s="452" t="s">
        <v>840</v>
      </c>
      <c r="E21" s="427"/>
      <c r="F21" s="428"/>
      <c r="G21" s="86"/>
      <c r="H21" s="86"/>
      <c r="I21" s="439">
        <f t="shared" si="0"/>
        <v>0</v>
      </c>
      <c r="J21" s="346"/>
      <c r="K21" s="346"/>
      <c r="L21" s="346"/>
      <c r="M21" s="346"/>
      <c r="N21" s="346"/>
    </row>
    <row r="22" spans="1:15" ht="15" thickTop="1" thickBot="1">
      <c r="A22" s="346"/>
      <c r="B22" s="1110"/>
      <c r="C22" s="1111"/>
      <c r="D22" s="453" t="s">
        <v>1330</v>
      </c>
      <c r="E22" s="427"/>
      <c r="F22" s="428"/>
      <c r="G22" s="86"/>
      <c r="H22" s="86"/>
      <c r="I22" s="439">
        <f t="shared" si="0"/>
        <v>0</v>
      </c>
      <c r="J22" s="346"/>
      <c r="K22" s="346"/>
      <c r="L22" s="346"/>
      <c r="M22" s="346"/>
      <c r="N22" s="346"/>
    </row>
    <row r="23" spans="1:15" ht="15" thickTop="1" thickBot="1">
      <c r="A23" s="346"/>
      <c r="B23" s="1110"/>
      <c r="C23" s="1111"/>
      <c r="D23" s="449" t="s">
        <v>883</v>
      </c>
      <c r="E23" s="450"/>
      <c r="F23" s="451"/>
      <c r="G23" s="86"/>
      <c r="H23" s="86"/>
      <c r="I23" s="439">
        <f t="shared" si="0"/>
        <v>0</v>
      </c>
      <c r="J23" s="346"/>
      <c r="K23" s="346"/>
      <c r="L23" s="346"/>
      <c r="M23" s="346"/>
      <c r="N23" s="346"/>
    </row>
    <row r="24" spans="1:15" ht="15" thickTop="1" thickBot="1">
      <c r="A24" s="346"/>
      <c r="B24" s="1104"/>
      <c r="C24" s="1105"/>
      <c r="D24" s="454" t="s">
        <v>884</v>
      </c>
      <c r="E24" s="455"/>
      <c r="F24" s="456"/>
      <c r="G24" s="86"/>
      <c r="H24" s="86"/>
      <c r="I24" s="439">
        <f t="shared" si="0"/>
        <v>0</v>
      </c>
      <c r="J24" s="346"/>
      <c r="K24" s="346"/>
      <c r="L24" s="346"/>
      <c r="M24" s="346"/>
      <c r="N24" s="346"/>
    </row>
    <row r="25" spans="1:15" ht="15" thickTop="1" thickBot="1">
      <c r="A25" s="346"/>
      <c r="B25" s="1102" t="s">
        <v>834</v>
      </c>
      <c r="C25" s="1103"/>
      <c r="D25" s="449" t="s">
        <v>841</v>
      </c>
      <c r="E25" s="450"/>
      <c r="F25" s="451"/>
      <c r="G25" s="86"/>
      <c r="H25" s="86"/>
      <c r="I25" s="439">
        <f t="shared" si="0"/>
        <v>0</v>
      </c>
      <c r="J25" s="431"/>
      <c r="K25" s="431"/>
      <c r="L25" s="431"/>
      <c r="M25" s="431"/>
      <c r="N25" s="431"/>
      <c r="O25" s="7"/>
    </row>
    <row r="26" spans="1:15" ht="15" thickTop="1" thickBot="1">
      <c r="A26" s="346"/>
      <c r="B26" s="1110"/>
      <c r="C26" s="1111"/>
      <c r="D26" s="449" t="s">
        <v>842</v>
      </c>
      <c r="E26" s="450"/>
      <c r="F26" s="451"/>
      <c r="G26" s="86"/>
      <c r="H26" s="86"/>
      <c r="I26" s="439">
        <f t="shared" si="0"/>
        <v>0</v>
      </c>
      <c r="J26" s="346"/>
      <c r="K26" s="346"/>
      <c r="L26" s="346"/>
      <c r="M26" s="346"/>
      <c r="N26" s="346"/>
    </row>
    <row r="27" spans="1:15" ht="15" thickTop="1" thickBot="1">
      <c r="A27" s="346"/>
      <c r="B27" s="1110"/>
      <c r="C27" s="1111"/>
      <c r="D27" s="454" t="s">
        <v>843</v>
      </c>
      <c r="E27" s="457"/>
      <c r="F27" s="458"/>
      <c r="G27" s="86"/>
      <c r="H27" s="86"/>
      <c r="I27" s="439">
        <f t="shared" si="0"/>
        <v>0</v>
      </c>
      <c r="J27" s="346"/>
      <c r="K27" s="346"/>
      <c r="L27" s="346"/>
      <c r="M27" s="346"/>
      <c r="N27" s="346"/>
    </row>
    <row r="28" spans="1:15" ht="15" thickTop="1" thickBot="1">
      <c r="A28" s="346"/>
      <c r="B28" s="1110"/>
      <c r="C28" s="1111"/>
      <c r="D28" s="449" t="s">
        <v>885</v>
      </c>
      <c r="E28" s="450"/>
      <c r="F28" s="451"/>
      <c r="G28" s="86"/>
      <c r="H28" s="86"/>
      <c r="I28" s="439">
        <f t="shared" si="0"/>
        <v>0</v>
      </c>
      <c r="J28" s="346"/>
      <c r="K28" s="346"/>
      <c r="L28" s="346"/>
      <c r="M28" s="346"/>
      <c r="N28" s="346"/>
    </row>
    <row r="29" spans="1:15" ht="15" thickTop="1" thickBot="1">
      <c r="A29" s="346"/>
      <c r="B29" s="1110"/>
      <c r="C29" s="1111"/>
      <c r="D29" s="449" t="s">
        <v>844</v>
      </c>
      <c r="E29" s="450"/>
      <c r="F29" s="451"/>
      <c r="G29" s="86"/>
      <c r="H29" s="86"/>
      <c r="I29" s="439">
        <f t="shared" si="0"/>
        <v>0</v>
      </c>
      <c r="J29" s="346"/>
      <c r="K29" s="346"/>
      <c r="L29" s="346"/>
      <c r="M29" s="346"/>
      <c r="N29" s="346"/>
    </row>
    <row r="30" spans="1:15" ht="15" thickTop="1" thickBot="1">
      <c r="A30" s="346"/>
      <c r="B30" s="1110"/>
      <c r="C30" s="1111"/>
      <c r="D30" s="426" t="s">
        <v>845</v>
      </c>
      <c r="E30" s="427"/>
      <c r="F30" s="428"/>
      <c r="G30" s="86"/>
      <c r="H30" s="86"/>
      <c r="I30" s="439">
        <f t="shared" si="0"/>
        <v>0</v>
      </c>
      <c r="J30" s="346"/>
      <c r="K30" s="346"/>
      <c r="L30" s="346"/>
      <c r="M30" s="346"/>
      <c r="N30" s="346"/>
    </row>
    <row r="31" spans="1:15" ht="15" thickTop="1" thickBot="1">
      <c r="A31" s="346"/>
      <c r="B31" s="1110"/>
      <c r="C31" s="1111"/>
      <c r="D31" s="449" t="s">
        <v>886</v>
      </c>
      <c r="E31" s="450"/>
      <c r="F31" s="451"/>
      <c r="G31" s="86"/>
      <c r="H31" s="86"/>
      <c r="I31" s="439">
        <f t="shared" si="0"/>
        <v>0</v>
      </c>
      <c r="J31" s="431"/>
      <c r="K31" s="431"/>
      <c r="L31" s="431"/>
      <c r="M31" s="431"/>
      <c r="N31" s="431"/>
      <c r="O31" s="7"/>
    </row>
    <row r="32" spans="1:15" ht="15" thickTop="1" thickBot="1">
      <c r="A32" s="346"/>
      <c r="B32" s="1104"/>
      <c r="C32" s="1105"/>
      <c r="D32" s="449" t="s">
        <v>846</v>
      </c>
      <c r="E32" s="450"/>
      <c r="F32" s="451"/>
      <c r="G32" s="86"/>
      <c r="H32" s="86"/>
      <c r="I32" s="439">
        <f t="shared" si="0"/>
        <v>0</v>
      </c>
      <c r="J32" s="346"/>
      <c r="K32" s="346"/>
      <c r="L32" s="346"/>
      <c r="M32" s="346"/>
      <c r="N32" s="346"/>
    </row>
    <row r="33" spans="1:14" ht="15" thickTop="1" thickBot="1">
      <c r="A33" s="346"/>
      <c r="B33" s="1102" t="s">
        <v>1130</v>
      </c>
      <c r="C33" s="1103"/>
      <c r="D33" s="449" t="s">
        <v>1127</v>
      </c>
      <c r="E33" s="450"/>
      <c r="F33" s="451"/>
      <c r="G33" s="86"/>
      <c r="H33" s="86"/>
      <c r="I33" s="439">
        <f t="shared" si="0"/>
        <v>0</v>
      </c>
      <c r="J33" s="346"/>
      <c r="K33" s="346"/>
      <c r="L33" s="346"/>
      <c r="M33" s="346"/>
      <c r="N33" s="346"/>
    </row>
    <row r="34" spans="1:14" ht="15" thickTop="1" thickBot="1">
      <c r="A34" s="346"/>
      <c r="B34" s="1110"/>
      <c r="C34" s="1111"/>
      <c r="D34" s="449" t="s">
        <v>1126</v>
      </c>
      <c r="E34" s="450"/>
      <c r="F34" s="451"/>
      <c r="G34" s="86"/>
      <c r="H34" s="86"/>
      <c r="I34" s="439">
        <f t="shared" si="0"/>
        <v>0</v>
      </c>
      <c r="J34" s="346"/>
      <c r="K34" s="346"/>
      <c r="L34" s="346"/>
      <c r="M34" s="346"/>
      <c r="N34" s="346"/>
    </row>
    <row r="35" spans="1:14" ht="15" thickTop="1" thickBot="1">
      <c r="A35" s="346"/>
      <c r="B35" s="1110"/>
      <c r="C35" s="1111"/>
      <c r="D35" s="449" t="s">
        <v>888</v>
      </c>
      <c r="E35" s="450"/>
      <c r="F35" s="451"/>
      <c r="G35" s="86"/>
      <c r="H35" s="86"/>
      <c r="I35" s="439">
        <f t="shared" si="0"/>
        <v>0</v>
      </c>
      <c r="J35" s="346"/>
      <c r="K35" s="346"/>
      <c r="L35" s="346"/>
      <c r="M35" s="346"/>
      <c r="N35" s="346"/>
    </row>
    <row r="36" spans="1:14" ht="15" thickTop="1" thickBot="1">
      <c r="A36" s="346"/>
      <c r="B36" s="1110"/>
      <c r="C36" s="1111"/>
      <c r="D36" s="449" t="s">
        <v>889</v>
      </c>
      <c r="E36" s="450"/>
      <c r="F36" s="451"/>
      <c r="G36" s="86"/>
      <c r="H36" s="86"/>
      <c r="I36" s="439">
        <f t="shared" si="0"/>
        <v>0</v>
      </c>
      <c r="J36" s="346"/>
      <c r="K36" s="346"/>
      <c r="L36" s="346"/>
      <c r="M36" s="346"/>
      <c r="N36" s="346"/>
    </row>
    <row r="37" spans="1:14" ht="15" thickTop="1" thickBot="1">
      <c r="A37" s="346"/>
      <c r="B37" s="1110"/>
      <c r="C37" s="1111"/>
      <c r="D37" s="426" t="s">
        <v>847</v>
      </c>
      <c r="E37" s="427"/>
      <c r="F37" s="428"/>
      <c r="G37" s="86"/>
      <c r="H37" s="86"/>
      <c r="I37" s="439">
        <f t="shared" si="0"/>
        <v>0</v>
      </c>
      <c r="J37" s="346"/>
      <c r="K37" s="346"/>
      <c r="L37" s="346"/>
      <c r="M37" s="346"/>
      <c r="N37" s="346"/>
    </row>
    <row r="38" spans="1:14" ht="15" thickTop="1" thickBot="1">
      <c r="A38" s="346"/>
      <c r="B38" s="1110"/>
      <c r="C38" s="1111"/>
      <c r="D38" s="426" t="s">
        <v>887</v>
      </c>
      <c r="E38" s="427"/>
      <c r="F38" s="428"/>
      <c r="G38" s="86"/>
      <c r="H38" s="86"/>
      <c r="I38" s="439">
        <f t="shared" si="0"/>
        <v>0</v>
      </c>
      <c r="J38" s="346"/>
      <c r="K38" s="346"/>
      <c r="L38" s="346"/>
      <c r="M38" s="346"/>
      <c r="N38" s="346"/>
    </row>
    <row r="39" spans="1:14" ht="15" thickTop="1" thickBot="1">
      <c r="A39" s="346"/>
      <c r="B39" s="1110"/>
      <c r="C39" s="1111"/>
      <c r="D39" s="449" t="s">
        <v>1128</v>
      </c>
      <c r="E39" s="450"/>
      <c r="F39" s="451"/>
      <c r="G39" s="86"/>
      <c r="H39" s="86"/>
      <c r="I39" s="439">
        <f t="shared" si="0"/>
        <v>0</v>
      </c>
      <c r="J39" s="346"/>
      <c r="K39" s="346"/>
      <c r="L39" s="346"/>
      <c r="M39" s="346"/>
      <c r="N39" s="346"/>
    </row>
    <row r="40" spans="1:14" ht="15" thickTop="1" thickBot="1">
      <c r="A40" s="346"/>
      <c r="B40" s="1104"/>
      <c r="C40" s="1105"/>
      <c r="D40" s="449" t="s">
        <v>1129</v>
      </c>
      <c r="E40" s="450"/>
      <c r="F40" s="451"/>
      <c r="G40" s="86"/>
      <c r="H40" s="86"/>
      <c r="I40" s="439">
        <f t="shared" si="0"/>
        <v>0</v>
      </c>
      <c r="J40" s="346"/>
      <c r="K40" s="346"/>
      <c r="L40" s="346"/>
      <c r="M40" s="346"/>
      <c r="N40" s="346"/>
    </row>
    <row r="41" spans="1:14" ht="15" thickTop="1" thickBot="1">
      <c r="A41" s="346"/>
      <c r="B41" s="1102" t="s">
        <v>835</v>
      </c>
      <c r="C41" s="1103"/>
      <c r="D41" s="454" t="s">
        <v>1131</v>
      </c>
      <c r="E41" s="450"/>
      <c r="F41" s="451"/>
      <c r="G41" s="86"/>
      <c r="H41" s="86"/>
      <c r="I41" s="439">
        <f t="shared" si="0"/>
        <v>0</v>
      </c>
      <c r="J41" s="346"/>
      <c r="K41" s="346"/>
      <c r="L41" s="346"/>
      <c r="M41" s="346"/>
      <c r="N41" s="346"/>
    </row>
    <row r="42" spans="1:14" ht="15" thickTop="1" thickBot="1">
      <c r="A42" s="346"/>
      <c r="B42" s="1110"/>
      <c r="C42" s="1111"/>
      <c r="D42" s="454" t="s">
        <v>1132</v>
      </c>
      <c r="E42" s="450"/>
      <c r="F42" s="451"/>
      <c r="G42" s="86"/>
      <c r="H42" s="86"/>
      <c r="I42" s="439">
        <f t="shared" si="0"/>
        <v>0</v>
      </c>
      <c r="J42" s="346"/>
      <c r="K42" s="346"/>
      <c r="L42" s="346"/>
      <c r="M42" s="346"/>
      <c r="N42" s="346"/>
    </row>
    <row r="43" spans="1:14" ht="40.15" customHeight="1" thickTop="1" thickBot="1">
      <c r="A43" s="346"/>
      <c r="B43" s="1110"/>
      <c r="C43" s="1111"/>
      <c r="D43" s="1114" t="s">
        <v>1133</v>
      </c>
      <c r="E43" s="1115"/>
      <c r="F43" s="1116"/>
      <c r="G43" s="165"/>
      <c r="H43" s="165"/>
      <c r="I43" s="463">
        <f t="shared" si="0"/>
        <v>0</v>
      </c>
      <c r="J43" s="346"/>
      <c r="K43" s="346"/>
      <c r="L43" s="346"/>
      <c r="M43" s="346"/>
      <c r="N43" s="346"/>
    </row>
    <row r="44" spans="1:14" ht="13.5" customHeight="1" thickTop="1" thickBot="1">
      <c r="A44" s="346"/>
      <c r="B44" s="1104"/>
      <c r="C44" s="1105"/>
      <c r="D44" s="1114" t="s">
        <v>891</v>
      </c>
      <c r="E44" s="1115"/>
      <c r="F44" s="1116"/>
      <c r="G44" s="86"/>
      <c r="H44" s="86"/>
      <c r="I44" s="463">
        <f t="shared" si="0"/>
        <v>0</v>
      </c>
      <c r="J44" s="346"/>
      <c r="K44" s="346"/>
      <c r="L44" s="346"/>
      <c r="M44" s="346"/>
      <c r="N44" s="346"/>
    </row>
    <row r="45" spans="1:14" ht="15" thickTop="1" thickBot="1">
      <c r="A45" s="346"/>
      <c r="B45" s="1106" t="s">
        <v>836</v>
      </c>
      <c r="C45" s="1107"/>
      <c r="D45" s="449" t="s">
        <v>848</v>
      </c>
      <c r="E45" s="450"/>
      <c r="F45" s="451"/>
      <c r="G45" s="86"/>
      <c r="H45" s="86"/>
      <c r="I45" s="439">
        <f t="shared" si="0"/>
        <v>0</v>
      </c>
      <c r="J45" s="346"/>
      <c r="K45" s="346"/>
      <c r="L45" s="346"/>
      <c r="M45" s="346"/>
      <c r="N45" s="346"/>
    </row>
    <row r="46" spans="1:14" ht="15" thickTop="1" thickBot="1">
      <c r="A46" s="346"/>
      <c r="B46" s="1112"/>
      <c r="C46" s="1113"/>
      <c r="D46" s="449" t="s">
        <v>918</v>
      </c>
      <c r="E46" s="450"/>
      <c r="F46" s="451"/>
      <c r="G46" s="86"/>
      <c r="H46" s="86"/>
      <c r="I46" s="439">
        <f t="shared" si="0"/>
        <v>0</v>
      </c>
      <c r="J46" s="346"/>
      <c r="K46" s="346"/>
      <c r="L46" s="346"/>
      <c r="M46" s="346"/>
      <c r="N46" s="346"/>
    </row>
    <row r="47" spans="1:14" ht="15" thickTop="1" thickBot="1">
      <c r="A47" s="346"/>
      <c r="B47" s="1112"/>
      <c r="C47" s="1113"/>
      <c r="D47" s="449" t="s">
        <v>1134</v>
      </c>
      <c r="E47" s="450"/>
      <c r="F47" s="451"/>
      <c r="G47" s="86"/>
      <c r="H47" s="86"/>
      <c r="I47" s="439">
        <f t="shared" si="0"/>
        <v>0</v>
      </c>
      <c r="J47" s="346"/>
      <c r="K47" s="346"/>
      <c r="L47" s="346"/>
      <c r="M47" s="346"/>
      <c r="N47" s="346"/>
    </row>
    <row r="48" spans="1:14" ht="15" thickTop="1" thickBot="1">
      <c r="A48" s="346"/>
      <c r="B48" s="1112"/>
      <c r="C48" s="1113"/>
      <c r="D48" s="449" t="s">
        <v>890</v>
      </c>
      <c r="E48" s="450"/>
      <c r="F48" s="451"/>
      <c r="G48" s="86"/>
      <c r="H48" s="86"/>
      <c r="I48" s="439">
        <f t="shared" si="0"/>
        <v>0</v>
      </c>
      <c r="J48" s="346"/>
      <c r="K48" s="346"/>
      <c r="L48" s="346"/>
      <c r="M48" s="346"/>
      <c r="N48" s="346"/>
    </row>
    <row r="49" spans="1:14" ht="15" thickTop="1" thickBot="1">
      <c r="A49" s="346"/>
      <c r="B49" s="1106" t="s">
        <v>837</v>
      </c>
      <c r="C49" s="1107"/>
      <c r="D49" s="1027" t="s">
        <v>849</v>
      </c>
      <c r="E49" s="1055"/>
      <c r="F49" s="1056"/>
      <c r="G49" s="86"/>
      <c r="H49" s="86"/>
      <c r="I49" s="439">
        <f t="shared" si="0"/>
        <v>0</v>
      </c>
      <c r="J49" s="346"/>
      <c r="K49" s="346"/>
      <c r="L49" s="346"/>
      <c r="M49" s="346"/>
      <c r="N49" s="346"/>
    </row>
    <row r="50" spans="1:14" ht="15" thickTop="1" thickBot="1">
      <c r="A50" s="346"/>
      <c r="B50" s="1108"/>
      <c r="C50" s="1109"/>
      <c r="D50" s="1027" t="s">
        <v>850</v>
      </c>
      <c r="E50" s="1055"/>
      <c r="F50" s="1056"/>
      <c r="G50" s="86"/>
      <c r="H50" s="86"/>
      <c r="I50" s="439">
        <f t="shared" si="0"/>
        <v>0</v>
      </c>
      <c r="J50" s="346"/>
      <c r="K50" s="346"/>
      <c r="L50" s="346"/>
      <c r="M50" s="346"/>
      <c r="N50" s="346"/>
    </row>
    <row r="51" spans="1:14" ht="15" thickTop="1" thickBot="1">
      <c r="A51" s="346"/>
      <c r="B51" s="1102" t="s">
        <v>838</v>
      </c>
      <c r="C51" s="1103"/>
      <c r="D51" s="1027" t="s">
        <v>851</v>
      </c>
      <c r="E51" s="1055"/>
      <c r="F51" s="1056"/>
      <c r="G51" s="86"/>
      <c r="H51" s="86"/>
      <c r="I51" s="439">
        <f t="shared" si="0"/>
        <v>0</v>
      </c>
      <c r="J51" s="346"/>
      <c r="K51" s="346"/>
      <c r="L51" s="346"/>
      <c r="M51" s="346"/>
      <c r="N51" s="346"/>
    </row>
    <row r="52" spans="1:14" ht="15" thickTop="1" thickBot="1">
      <c r="A52" s="346"/>
      <c r="B52" s="1104"/>
      <c r="C52" s="1105"/>
      <c r="D52" s="1027" t="s">
        <v>852</v>
      </c>
      <c r="E52" s="1055"/>
      <c r="F52" s="1056"/>
      <c r="G52" s="86"/>
      <c r="H52" s="86"/>
      <c r="I52" s="439">
        <f t="shared" si="0"/>
        <v>0</v>
      </c>
      <c r="J52" s="346"/>
      <c r="K52" s="346"/>
      <c r="L52" s="346"/>
      <c r="M52" s="346"/>
      <c r="N52" s="346"/>
    </row>
    <row r="53" spans="1:14" ht="15" thickTop="1" thickBot="1">
      <c r="A53" s="346"/>
      <c r="B53" s="459" t="s">
        <v>1331</v>
      </c>
      <c r="C53" s="460"/>
      <c r="D53" s="427"/>
      <c r="E53" s="427"/>
      <c r="F53" s="428"/>
      <c r="G53" s="86"/>
      <c r="H53" s="86"/>
      <c r="I53" s="439">
        <f t="shared" si="0"/>
        <v>0</v>
      </c>
      <c r="J53" s="346"/>
      <c r="K53" s="346"/>
      <c r="L53" s="346"/>
      <c r="M53" s="346"/>
      <c r="N53" s="346"/>
    </row>
    <row r="54" spans="1:14" ht="15" thickTop="1" thickBot="1">
      <c r="A54" s="346"/>
      <c r="B54" s="461" t="s">
        <v>69</v>
      </c>
      <c r="C54" s="1096"/>
      <c r="D54" s="1097"/>
      <c r="E54" s="1097"/>
      <c r="F54" s="1098"/>
      <c r="G54" s="86"/>
      <c r="H54" s="86"/>
      <c r="I54" s="439">
        <f t="shared" si="0"/>
        <v>0</v>
      </c>
      <c r="J54" s="346"/>
      <c r="K54" s="443"/>
      <c r="L54" s="346"/>
      <c r="M54" s="346"/>
      <c r="N54" s="346"/>
    </row>
    <row r="55" spans="1:14" ht="15" thickTop="1" thickBot="1">
      <c r="A55" s="346"/>
      <c r="B55" s="461"/>
      <c r="C55" s="1096"/>
      <c r="D55" s="1097"/>
      <c r="E55" s="1097"/>
      <c r="F55" s="1098"/>
      <c r="G55" s="86"/>
      <c r="H55" s="86"/>
      <c r="I55" s="439">
        <f t="shared" si="0"/>
        <v>0</v>
      </c>
      <c r="J55" s="346"/>
      <c r="K55" s="443"/>
      <c r="L55" s="346"/>
      <c r="M55" s="346"/>
      <c r="N55" s="346"/>
    </row>
    <row r="56" spans="1:14" ht="15" thickTop="1" thickBot="1">
      <c r="A56" s="346"/>
      <c r="B56" s="461"/>
      <c r="C56" s="1096"/>
      <c r="D56" s="1097"/>
      <c r="E56" s="1097"/>
      <c r="F56" s="1098"/>
      <c r="G56" s="86"/>
      <c r="H56" s="86"/>
      <c r="I56" s="439">
        <f t="shared" si="0"/>
        <v>0</v>
      </c>
      <c r="J56" s="346"/>
      <c r="K56" s="443"/>
      <c r="L56" s="346"/>
      <c r="M56" s="346"/>
      <c r="N56" s="346"/>
    </row>
    <row r="57" spans="1:14" ht="15" thickTop="1" thickBot="1">
      <c r="A57" s="346"/>
      <c r="B57" s="461"/>
      <c r="C57" s="1096"/>
      <c r="D57" s="1097"/>
      <c r="E57" s="1097"/>
      <c r="F57" s="1098"/>
      <c r="G57" s="86"/>
      <c r="H57" s="86"/>
      <c r="I57" s="439">
        <f t="shared" si="0"/>
        <v>0</v>
      </c>
      <c r="J57" s="346"/>
      <c r="K57" s="443"/>
      <c r="L57" s="346"/>
      <c r="M57" s="346"/>
      <c r="N57" s="346"/>
    </row>
    <row r="58" spans="1:14" ht="15" thickTop="1" thickBot="1">
      <c r="A58" s="346"/>
      <c r="B58" s="461"/>
      <c r="C58" s="1096"/>
      <c r="D58" s="1097"/>
      <c r="E58" s="1097"/>
      <c r="F58" s="1098"/>
      <c r="G58" s="86"/>
      <c r="H58" s="86"/>
      <c r="I58" s="439">
        <f t="shared" si="0"/>
        <v>0</v>
      </c>
      <c r="J58" s="346"/>
      <c r="K58" s="443"/>
      <c r="L58" s="346"/>
      <c r="M58" s="346"/>
      <c r="N58" s="346"/>
    </row>
    <row r="59" spans="1:14" ht="15" thickTop="1" thickBot="1">
      <c r="A59" s="346"/>
      <c r="B59" s="461"/>
      <c r="C59" s="1096"/>
      <c r="D59" s="1097"/>
      <c r="E59" s="1097"/>
      <c r="F59" s="1098"/>
      <c r="G59" s="86"/>
      <c r="H59" s="86"/>
      <c r="I59" s="439">
        <f t="shared" si="0"/>
        <v>0</v>
      </c>
      <c r="J59" s="346"/>
      <c r="K59" s="443"/>
      <c r="L59" s="346"/>
      <c r="M59" s="346"/>
      <c r="N59" s="346"/>
    </row>
    <row r="60" spans="1:14" ht="15" thickTop="1" thickBot="1">
      <c r="A60" s="346"/>
      <c r="B60" s="461"/>
      <c r="C60" s="1096"/>
      <c r="D60" s="1097"/>
      <c r="E60" s="1097"/>
      <c r="F60" s="1098"/>
      <c r="G60" s="86"/>
      <c r="H60" s="86"/>
      <c r="I60" s="439">
        <f t="shared" si="0"/>
        <v>0</v>
      </c>
      <c r="J60" s="346"/>
      <c r="K60" s="443"/>
      <c r="L60" s="346"/>
      <c r="M60" s="346"/>
      <c r="N60" s="346"/>
    </row>
    <row r="61" spans="1:14" ht="15" thickTop="1" thickBot="1">
      <c r="A61" s="346"/>
      <c r="B61" s="461"/>
      <c r="C61" s="1096"/>
      <c r="D61" s="1097"/>
      <c r="E61" s="1097"/>
      <c r="F61" s="1098"/>
      <c r="G61" s="86"/>
      <c r="H61" s="86"/>
      <c r="I61" s="439">
        <f t="shared" si="0"/>
        <v>0</v>
      </c>
      <c r="J61" s="346"/>
      <c r="K61" s="443"/>
      <c r="L61" s="346"/>
      <c r="M61" s="346"/>
      <c r="N61" s="346"/>
    </row>
    <row r="62" spans="1:14" ht="15" thickTop="1" thickBot="1">
      <c r="A62" s="346"/>
      <c r="B62" s="461"/>
      <c r="C62" s="1096"/>
      <c r="D62" s="1097"/>
      <c r="E62" s="1097"/>
      <c r="F62" s="1098"/>
      <c r="G62" s="86"/>
      <c r="H62" s="86"/>
      <c r="I62" s="439">
        <f t="shared" si="0"/>
        <v>0</v>
      </c>
      <c r="J62" s="346"/>
      <c r="K62" s="443"/>
      <c r="L62" s="346"/>
      <c r="M62" s="346"/>
      <c r="N62" s="346"/>
    </row>
    <row r="63" spans="1:14" ht="15" thickTop="1" thickBot="1">
      <c r="A63" s="346"/>
      <c r="B63" s="461"/>
      <c r="C63" s="1096"/>
      <c r="D63" s="1097"/>
      <c r="E63" s="1097"/>
      <c r="F63" s="1098"/>
      <c r="G63" s="86"/>
      <c r="H63" s="86"/>
      <c r="I63" s="439">
        <f t="shared" si="0"/>
        <v>0</v>
      </c>
      <c r="J63" s="346"/>
      <c r="K63" s="443"/>
      <c r="L63" s="346"/>
      <c r="M63" s="346"/>
      <c r="N63" s="346"/>
    </row>
    <row r="64" spans="1:14" ht="15" thickTop="1" thickBot="1">
      <c r="A64" s="346"/>
      <c r="B64" s="461"/>
      <c r="C64" s="1096"/>
      <c r="D64" s="1097"/>
      <c r="E64" s="1097"/>
      <c r="F64" s="1098"/>
      <c r="G64" s="86"/>
      <c r="H64" s="86"/>
      <c r="I64" s="439">
        <f t="shared" si="0"/>
        <v>0</v>
      </c>
      <c r="J64" s="346"/>
      <c r="K64" s="443"/>
      <c r="L64" s="346"/>
      <c r="M64" s="346"/>
      <c r="N64" s="346"/>
    </row>
    <row r="65" spans="1:19" ht="15" thickTop="1" thickBot="1">
      <c r="A65" s="346"/>
      <c r="B65" s="461"/>
      <c r="C65" s="1096"/>
      <c r="D65" s="1097"/>
      <c r="E65" s="1097"/>
      <c r="F65" s="1098"/>
      <c r="G65" s="86"/>
      <c r="H65" s="86"/>
      <c r="I65" s="439">
        <f t="shared" si="0"/>
        <v>0</v>
      </c>
      <c r="J65" s="346"/>
      <c r="K65" s="443"/>
      <c r="L65" s="346"/>
      <c r="M65" s="346"/>
      <c r="N65" s="346"/>
    </row>
    <row r="66" spans="1:19" ht="15" thickTop="1" thickBot="1">
      <c r="A66" s="346"/>
      <c r="B66" s="461"/>
      <c r="C66" s="1096"/>
      <c r="D66" s="1097"/>
      <c r="E66" s="1097"/>
      <c r="F66" s="1098"/>
      <c r="G66" s="86"/>
      <c r="H66" s="86"/>
      <c r="I66" s="439">
        <f t="shared" si="0"/>
        <v>0</v>
      </c>
      <c r="J66" s="346"/>
      <c r="K66" s="443"/>
      <c r="L66" s="346"/>
      <c r="M66" s="346"/>
      <c r="N66" s="346"/>
    </row>
    <row r="67" spans="1:19" ht="15" thickTop="1" thickBot="1">
      <c r="A67" s="346"/>
      <c r="B67" s="461"/>
      <c r="C67" s="1096"/>
      <c r="D67" s="1097"/>
      <c r="E67" s="1097"/>
      <c r="F67" s="1098"/>
      <c r="G67" s="86"/>
      <c r="H67" s="86"/>
      <c r="I67" s="439">
        <f t="shared" si="0"/>
        <v>0</v>
      </c>
      <c r="J67" s="346"/>
      <c r="K67" s="443"/>
      <c r="L67" s="346"/>
      <c r="M67" s="346"/>
      <c r="N67" s="346"/>
    </row>
    <row r="68" spans="1:19" ht="15" thickTop="1" thickBot="1">
      <c r="A68" s="346"/>
      <c r="B68" s="462"/>
      <c r="C68" s="1096"/>
      <c r="D68" s="1097"/>
      <c r="E68" s="1097"/>
      <c r="F68" s="1098"/>
      <c r="G68" s="86"/>
      <c r="H68" s="86"/>
      <c r="I68" s="439">
        <f t="shared" si="0"/>
        <v>0</v>
      </c>
      <c r="J68" s="346"/>
      <c r="K68" s="443"/>
      <c r="L68" s="346"/>
      <c r="M68" s="346"/>
      <c r="N68" s="346"/>
    </row>
    <row r="69" spans="1:19" ht="15" thickTop="1" thickBot="1">
      <c r="A69" s="346"/>
      <c r="B69" s="1099" t="s">
        <v>937</v>
      </c>
      <c r="C69" s="1096"/>
      <c r="D69" s="1097"/>
      <c r="E69" s="1097"/>
      <c r="F69" s="1098"/>
      <c r="G69" s="86"/>
      <c r="H69" s="86"/>
      <c r="I69" s="439">
        <f t="shared" si="0"/>
        <v>0</v>
      </c>
      <c r="J69" s="346"/>
      <c r="K69" s="346"/>
      <c r="L69" s="346"/>
      <c r="M69" s="346"/>
      <c r="N69" s="346"/>
    </row>
    <row r="70" spans="1:19" ht="15" thickTop="1" thickBot="1">
      <c r="A70" s="346"/>
      <c r="B70" s="1100"/>
      <c r="C70" s="1096"/>
      <c r="D70" s="1097"/>
      <c r="E70" s="1097"/>
      <c r="F70" s="1098"/>
      <c r="G70" s="86"/>
      <c r="H70" s="86"/>
      <c r="I70" s="439">
        <f t="shared" si="0"/>
        <v>0</v>
      </c>
      <c r="J70" s="346"/>
      <c r="K70" s="346"/>
      <c r="L70" s="346"/>
      <c r="M70" s="346"/>
      <c r="N70" s="346"/>
    </row>
    <row r="71" spans="1:19" ht="15" thickTop="1" thickBot="1">
      <c r="A71" s="346"/>
      <c r="B71" s="1100"/>
      <c r="C71" s="1096"/>
      <c r="D71" s="1097"/>
      <c r="E71" s="1097"/>
      <c r="F71" s="1098"/>
      <c r="G71" s="86"/>
      <c r="H71" s="86"/>
      <c r="I71" s="439">
        <f t="shared" si="0"/>
        <v>0</v>
      </c>
      <c r="J71" s="346"/>
      <c r="K71" s="346"/>
      <c r="L71" s="346"/>
      <c r="M71" s="346"/>
      <c r="N71" s="346"/>
    </row>
    <row r="72" spans="1:19" ht="15" thickTop="1" thickBot="1">
      <c r="A72" s="346"/>
      <c r="B72" s="1101"/>
      <c r="C72" s="1096"/>
      <c r="D72" s="1097"/>
      <c r="E72" s="1097"/>
      <c r="F72" s="1098"/>
      <c r="G72" s="86"/>
      <c r="H72" s="86"/>
      <c r="I72" s="439">
        <f t="shared" si="0"/>
        <v>0</v>
      </c>
      <c r="J72" s="346"/>
      <c r="K72" s="346"/>
      <c r="L72" s="346"/>
      <c r="M72" s="346"/>
      <c r="N72" s="346"/>
    </row>
    <row r="73" spans="1:19" ht="15" thickTop="1" thickBot="1">
      <c r="A73" s="346"/>
      <c r="B73" s="1028" t="s">
        <v>528</v>
      </c>
      <c r="C73" s="1028"/>
      <c r="D73" s="1028"/>
      <c r="E73" s="1028"/>
      <c r="F73" s="1028"/>
      <c r="G73" s="419">
        <f>SUM(G19:G72)</f>
        <v>0</v>
      </c>
      <c r="H73" s="419">
        <f>SUM(H19:H72)</f>
        <v>0</v>
      </c>
      <c r="I73" s="439">
        <f t="shared" si="0"/>
        <v>0</v>
      </c>
      <c r="J73" s="421"/>
      <c r="K73" s="421"/>
      <c r="L73" s="421"/>
      <c r="M73" s="421"/>
      <c r="N73" s="421"/>
      <c r="O73" s="8"/>
    </row>
    <row r="74" spans="1:19" ht="15" thickTop="1" thickBot="1">
      <c r="A74" s="346"/>
      <c r="B74" s="1027" t="s">
        <v>529</v>
      </c>
      <c r="C74" s="1055"/>
      <c r="D74" s="1055"/>
      <c r="E74" s="1055"/>
      <c r="F74" s="1056"/>
      <c r="G74" s="87"/>
      <c r="H74" s="87"/>
      <c r="I74" s="439">
        <f t="shared" si="0"/>
        <v>0</v>
      </c>
      <c r="J74" s="431"/>
      <c r="K74" s="431"/>
      <c r="L74" s="431"/>
      <c r="M74" s="431"/>
      <c r="N74" s="431"/>
      <c r="O74" s="7"/>
    </row>
    <row r="75" spans="1:19" ht="14.25" thickTop="1">
      <c r="A75" s="346"/>
      <c r="B75" s="420"/>
      <c r="C75" s="420"/>
      <c r="D75" s="420"/>
      <c r="E75" s="420"/>
      <c r="F75" s="420"/>
      <c r="G75" s="421"/>
      <c r="H75" s="421"/>
      <c r="I75" s="421"/>
      <c r="J75" s="421"/>
      <c r="K75" s="421"/>
      <c r="L75" s="421"/>
      <c r="M75" s="421"/>
      <c r="N75" s="421"/>
      <c r="O75" s="8"/>
      <c r="P75" s="8"/>
      <c r="Q75" s="8"/>
      <c r="R75" s="8"/>
      <c r="S75" s="8"/>
    </row>
    <row r="76" spans="1:19">
      <c r="A76" s="305" t="s">
        <v>1325</v>
      </c>
      <c r="B76" s="346"/>
      <c r="C76" s="346"/>
      <c r="D76" s="346"/>
      <c r="E76" s="346"/>
      <c r="F76" s="346"/>
      <c r="G76" s="346"/>
      <c r="H76" s="346"/>
      <c r="I76" s="346"/>
      <c r="J76" s="346"/>
      <c r="K76" s="346"/>
      <c r="L76" s="346"/>
      <c r="M76" s="346"/>
      <c r="N76" s="346"/>
    </row>
    <row r="77" spans="1:19" ht="14.25" thickBot="1">
      <c r="A77" s="305"/>
      <c r="B77" s="346"/>
      <c r="C77" s="346"/>
      <c r="D77" s="346"/>
      <c r="E77" s="346"/>
      <c r="F77" s="346"/>
      <c r="G77" s="346"/>
      <c r="H77" s="346"/>
      <c r="I77" s="448" t="s">
        <v>1251</v>
      </c>
      <c r="J77" s="448" t="s">
        <v>1253</v>
      </c>
      <c r="K77" s="284"/>
      <c r="L77" s="346"/>
      <c r="M77" s="346"/>
      <c r="N77" s="346"/>
    </row>
    <row r="78" spans="1:19" ht="15" thickTop="1" thickBot="1">
      <c r="A78" s="346"/>
      <c r="B78" s="305" t="s">
        <v>1662</v>
      </c>
      <c r="C78" s="305"/>
      <c r="D78" s="305"/>
      <c r="E78" s="346"/>
      <c r="F78" s="430" t="s">
        <v>796</v>
      </c>
      <c r="G78" s="346" t="s">
        <v>530</v>
      </c>
      <c r="H78" s="346" t="s">
        <v>530</v>
      </c>
      <c r="I78" s="86"/>
      <c r="J78" s="86"/>
      <c r="K78" s="346" t="s">
        <v>247</v>
      </c>
      <c r="L78" s="346"/>
      <c r="M78" s="346"/>
      <c r="N78" s="346"/>
    </row>
    <row r="79" spans="1:19" ht="15" thickTop="1" thickBot="1">
      <c r="A79" s="346"/>
      <c r="B79" s="305" t="s">
        <v>1661</v>
      </c>
      <c r="C79" s="305"/>
      <c r="D79" s="305"/>
      <c r="E79" s="346"/>
      <c r="F79" s="430" t="s">
        <v>47</v>
      </c>
      <c r="G79" s="346" t="s">
        <v>47</v>
      </c>
      <c r="H79" s="346" t="s">
        <v>47</v>
      </c>
      <c r="I79" s="86"/>
      <c r="J79" s="86"/>
      <c r="K79" s="346" t="s">
        <v>247</v>
      </c>
      <c r="L79" s="346"/>
      <c r="M79" s="346"/>
      <c r="N79" s="346"/>
    </row>
    <row r="80" spans="1:19" ht="15" thickTop="1" thickBot="1">
      <c r="A80" s="346"/>
      <c r="B80" s="305" t="s">
        <v>1660</v>
      </c>
      <c r="C80" s="305"/>
      <c r="D80" s="346" t="s">
        <v>47</v>
      </c>
      <c r="E80" s="346" t="s">
        <v>280</v>
      </c>
      <c r="F80" s="346" t="s">
        <v>280</v>
      </c>
      <c r="G80" s="346" t="s">
        <v>280</v>
      </c>
      <c r="H80" s="346" t="s">
        <v>280</v>
      </c>
      <c r="I80" s="86"/>
      <c r="J80" s="86"/>
      <c r="K80" s="346" t="s">
        <v>247</v>
      </c>
      <c r="L80" s="346"/>
      <c r="M80" s="346"/>
      <c r="N80" s="346"/>
    </row>
    <row r="81" spans="1:19" ht="15" thickTop="1" thickBot="1">
      <c r="A81" s="346"/>
      <c r="B81" s="305" t="s">
        <v>1332</v>
      </c>
      <c r="C81" s="305"/>
      <c r="D81" s="346" t="s">
        <v>47</v>
      </c>
      <c r="E81" s="346" t="s">
        <v>531</v>
      </c>
      <c r="F81" s="346" t="s">
        <v>531</v>
      </c>
      <c r="G81" s="346" t="s">
        <v>531</v>
      </c>
      <c r="H81" s="346" t="s">
        <v>531</v>
      </c>
      <c r="I81" s="86"/>
      <c r="J81" s="86"/>
      <c r="K81" s="346" t="s">
        <v>247</v>
      </c>
      <c r="L81" s="346"/>
      <c r="M81" s="346"/>
      <c r="N81" s="346"/>
    </row>
    <row r="82" spans="1:19" ht="15" thickTop="1" thickBot="1">
      <c r="A82" s="346"/>
      <c r="B82" s="305" t="s">
        <v>1663</v>
      </c>
      <c r="C82" s="305"/>
      <c r="D82" s="305"/>
      <c r="E82" s="346" t="s">
        <v>532</v>
      </c>
      <c r="F82" s="346" t="s">
        <v>532</v>
      </c>
      <c r="G82" s="346" t="s">
        <v>532</v>
      </c>
      <c r="H82" s="346" t="s">
        <v>532</v>
      </c>
      <c r="I82" s="86"/>
      <c r="J82" s="86"/>
      <c r="K82" s="346" t="s">
        <v>247</v>
      </c>
      <c r="L82" s="346"/>
      <c r="M82" s="346"/>
      <c r="N82" s="346"/>
    </row>
    <row r="83" spans="1:19" ht="15" thickTop="1" thickBot="1">
      <c r="A83" s="346"/>
      <c r="B83" s="305" t="s">
        <v>1664</v>
      </c>
      <c r="C83" s="305"/>
      <c r="D83" s="305"/>
      <c r="E83" s="346" t="s">
        <v>47</v>
      </c>
      <c r="F83" s="346" t="s">
        <v>47</v>
      </c>
      <c r="G83" s="346" t="s">
        <v>47</v>
      </c>
      <c r="H83" s="346" t="s">
        <v>47</v>
      </c>
      <c r="I83" s="86"/>
      <c r="J83" s="86"/>
      <c r="K83" s="346" t="s">
        <v>247</v>
      </c>
      <c r="L83" s="346"/>
      <c r="M83" s="346"/>
      <c r="N83" s="346"/>
    </row>
    <row r="84" spans="1:19" ht="15" thickTop="1" thickBot="1">
      <c r="A84" s="346"/>
      <c r="B84" s="855" t="s">
        <v>1182</v>
      </c>
      <c r="C84" s="855"/>
      <c r="D84" s="304" t="s">
        <v>1178</v>
      </c>
      <c r="E84" s="971"/>
      <c r="F84" s="972"/>
      <c r="G84" s="973"/>
      <c r="H84" s="346" t="s">
        <v>132</v>
      </c>
      <c r="I84" s="86"/>
      <c r="J84" s="86"/>
      <c r="K84" s="346" t="s">
        <v>247</v>
      </c>
      <c r="L84" s="346"/>
      <c r="M84" s="346"/>
      <c r="N84" s="346"/>
    </row>
    <row r="85" spans="1:19" ht="15" thickTop="1" thickBot="1">
      <c r="A85" s="305"/>
      <c r="B85" s="305"/>
      <c r="C85" s="304"/>
      <c r="D85" s="304" t="s">
        <v>57</v>
      </c>
      <c r="E85" s="974"/>
      <c r="F85" s="975"/>
      <c r="G85" s="976"/>
      <c r="H85" s="346" t="s">
        <v>132</v>
      </c>
      <c r="I85" s="86"/>
      <c r="J85" s="86"/>
      <c r="K85" s="346" t="s">
        <v>247</v>
      </c>
      <c r="L85" s="346"/>
      <c r="M85" s="346"/>
      <c r="N85" s="346"/>
    </row>
    <row r="86" spans="1:19" ht="15" thickTop="1" thickBot="1">
      <c r="A86" s="305"/>
      <c r="B86" s="305"/>
      <c r="C86" s="304"/>
      <c r="D86" s="304" t="s">
        <v>57</v>
      </c>
      <c r="E86" s="974"/>
      <c r="F86" s="975"/>
      <c r="G86" s="976"/>
      <c r="H86" s="346" t="s">
        <v>132</v>
      </c>
      <c r="I86" s="86"/>
      <c r="J86" s="86"/>
      <c r="K86" s="346" t="s">
        <v>247</v>
      </c>
      <c r="L86" s="346"/>
      <c r="M86" s="346"/>
      <c r="N86" s="346"/>
    </row>
    <row r="87" spans="1:19" ht="14.25" thickTop="1">
      <c r="A87" s="346"/>
      <c r="B87" s="420"/>
      <c r="C87" s="420"/>
      <c r="D87" s="420"/>
      <c r="E87" s="420"/>
      <c r="F87" s="420"/>
      <c r="G87" s="421"/>
      <c r="H87" s="421"/>
      <c r="I87" s="419">
        <f>SUM(I78:I86)</f>
        <v>0</v>
      </c>
      <c r="J87" s="419">
        <f>SUM(J78:J86)</f>
        <v>0</v>
      </c>
      <c r="K87" s="421"/>
      <c r="L87" s="421"/>
      <c r="M87" s="421"/>
      <c r="N87" s="421"/>
      <c r="O87" s="8"/>
      <c r="P87" s="8"/>
      <c r="Q87" s="8"/>
      <c r="R87" s="8"/>
      <c r="S87" s="8"/>
    </row>
    <row r="88" spans="1:19">
      <c r="A88" s="346"/>
      <c r="B88" s="464" t="s">
        <v>1566</v>
      </c>
      <c r="C88" s="420"/>
      <c r="D88" s="420"/>
      <c r="E88" s="420"/>
      <c r="F88" s="420"/>
      <c r="G88" s="421"/>
      <c r="H88" s="421"/>
      <c r="I88" s="419"/>
      <c r="J88" s="419"/>
      <c r="K88" s="421"/>
      <c r="L88" s="421"/>
      <c r="M88" s="421"/>
      <c r="N88" s="421"/>
      <c r="O88" s="8"/>
      <c r="P88" s="8"/>
      <c r="Q88" s="8"/>
      <c r="R88" s="8"/>
      <c r="S88" s="8"/>
    </row>
    <row r="89" spans="1:19" s="7" customFormat="1">
      <c r="A89" s="431"/>
      <c r="B89" s="431"/>
      <c r="C89" s="431"/>
      <c r="D89" s="420"/>
      <c r="E89" s="431"/>
      <c r="F89" s="431"/>
      <c r="G89" s="431"/>
      <c r="H89" s="431"/>
      <c r="I89" s="431"/>
      <c r="J89" s="431"/>
      <c r="K89" s="431"/>
      <c r="L89" s="431"/>
      <c r="M89" s="431"/>
      <c r="N89" s="431"/>
    </row>
    <row r="90" spans="1:19">
      <c r="A90" s="305" t="s">
        <v>1326</v>
      </c>
      <c r="B90" s="346"/>
      <c r="C90" s="346"/>
      <c r="D90" s="420"/>
      <c r="E90" s="346"/>
      <c r="F90" s="346"/>
      <c r="G90" s="346"/>
      <c r="H90" s="346"/>
      <c r="I90" s="346"/>
      <c r="J90" s="346"/>
      <c r="K90" s="346"/>
      <c r="L90" s="346"/>
      <c r="M90" s="346"/>
      <c r="N90" s="346"/>
    </row>
    <row r="91" spans="1:19" ht="14.25" thickBot="1">
      <c r="A91" s="346"/>
      <c r="B91" s="431"/>
      <c r="C91" s="431"/>
      <c r="D91" s="420"/>
      <c r="E91" s="431"/>
      <c r="F91" s="431"/>
      <c r="G91" s="431"/>
      <c r="H91" s="431"/>
      <c r="I91" s="448" t="s">
        <v>1251</v>
      </c>
      <c r="J91" s="448" t="s">
        <v>1253</v>
      </c>
      <c r="K91" s="284"/>
      <c r="L91" s="346"/>
      <c r="M91" s="346"/>
      <c r="N91" s="346"/>
    </row>
    <row r="92" spans="1:19" ht="15" thickTop="1" thickBot="1">
      <c r="A92" s="346"/>
      <c r="B92" s="305" t="s">
        <v>1665</v>
      </c>
      <c r="C92" s="305"/>
      <c r="D92" s="346" t="s">
        <v>47</v>
      </c>
      <c r="E92" s="346" t="s">
        <v>530</v>
      </c>
      <c r="F92" s="346" t="s">
        <v>530</v>
      </c>
      <c r="G92" s="346" t="s">
        <v>530</v>
      </c>
      <c r="H92" s="346" t="s">
        <v>530</v>
      </c>
      <c r="I92" s="86"/>
      <c r="J92" s="86"/>
      <c r="K92" s="346" t="s">
        <v>247</v>
      </c>
      <c r="L92" s="346"/>
      <c r="M92" s="346"/>
      <c r="N92" s="346"/>
    </row>
    <row r="93" spans="1:19" ht="15" thickTop="1" thickBot="1">
      <c r="A93" s="346"/>
      <c r="B93" s="305" t="s">
        <v>1666</v>
      </c>
      <c r="C93" s="305"/>
      <c r="D93" s="346" t="s">
        <v>47</v>
      </c>
      <c r="E93" s="346" t="s">
        <v>126</v>
      </c>
      <c r="F93" s="346" t="s">
        <v>126</v>
      </c>
      <c r="G93" s="346" t="s">
        <v>126</v>
      </c>
      <c r="H93" s="346" t="s">
        <v>126</v>
      </c>
      <c r="I93" s="86"/>
      <c r="J93" s="86"/>
      <c r="K93" s="346" t="s">
        <v>247</v>
      </c>
      <c r="L93" s="346"/>
      <c r="M93" s="346"/>
      <c r="N93" s="346"/>
    </row>
    <row r="94" spans="1:19" ht="15" thickTop="1" thickBot="1">
      <c r="A94" s="346"/>
      <c r="B94" s="305" t="s">
        <v>1333</v>
      </c>
      <c r="C94" s="305"/>
      <c r="D94" s="346" t="s">
        <v>47</v>
      </c>
      <c r="E94" s="346" t="s">
        <v>280</v>
      </c>
      <c r="F94" s="346" t="s">
        <v>280</v>
      </c>
      <c r="G94" s="346" t="s">
        <v>280</v>
      </c>
      <c r="H94" s="346" t="s">
        <v>280</v>
      </c>
      <c r="I94" s="86"/>
      <c r="J94" s="86"/>
      <c r="K94" s="346" t="s">
        <v>247</v>
      </c>
      <c r="L94" s="346"/>
      <c r="M94" s="346"/>
      <c r="N94" s="346"/>
    </row>
    <row r="95" spans="1:19" ht="15.75" thickTop="1" thickBot="1">
      <c r="A95" s="346"/>
      <c r="B95" s="305" t="s">
        <v>1658</v>
      </c>
      <c r="C95" s="305"/>
      <c r="D95" s="346"/>
      <c r="E95" s="346" t="s">
        <v>47</v>
      </c>
      <c r="F95" s="346" t="s">
        <v>47</v>
      </c>
      <c r="G95" s="346" t="s">
        <v>47</v>
      </c>
      <c r="H95" s="346" t="s">
        <v>47</v>
      </c>
      <c r="I95" s="86"/>
      <c r="J95" s="86"/>
      <c r="K95" s="346" t="s">
        <v>247</v>
      </c>
      <c r="L95" s="346"/>
      <c r="M95" s="346"/>
      <c r="N95" s="346"/>
    </row>
    <row r="96" spans="1:19" ht="15.75" thickTop="1" thickBot="1">
      <c r="A96" s="346"/>
      <c r="B96" s="305" t="s">
        <v>1659</v>
      </c>
      <c r="C96" s="305"/>
      <c r="D96" s="304"/>
      <c r="E96" s="346"/>
      <c r="F96" s="346"/>
      <c r="G96" s="346" t="s">
        <v>47</v>
      </c>
      <c r="H96" s="346" t="s">
        <v>280</v>
      </c>
      <c r="I96" s="86"/>
      <c r="J96" s="86"/>
      <c r="K96" s="346" t="s">
        <v>247</v>
      </c>
      <c r="L96" s="346"/>
      <c r="M96" s="346"/>
      <c r="N96" s="346"/>
    </row>
    <row r="97" spans="1:14" ht="15" thickTop="1" thickBot="1">
      <c r="A97" s="346"/>
      <c r="B97" s="305" t="s">
        <v>1668</v>
      </c>
      <c r="C97" s="305"/>
      <c r="D97" s="346" t="s">
        <v>47</v>
      </c>
      <c r="E97" s="346" t="s">
        <v>533</v>
      </c>
      <c r="F97" s="346" t="s">
        <v>533</v>
      </c>
      <c r="G97" s="346" t="s">
        <v>533</v>
      </c>
      <c r="H97" s="346" t="s">
        <v>533</v>
      </c>
      <c r="I97" s="86"/>
      <c r="J97" s="86"/>
      <c r="K97" s="346" t="s">
        <v>247</v>
      </c>
      <c r="L97" s="346"/>
      <c r="M97" s="346"/>
      <c r="N97" s="346"/>
    </row>
    <row r="98" spans="1:14" ht="15" thickTop="1" thickBot="1">
      <c r="A98" s="346"/>
      <c r="B98" s="855" t="s">
        <v>1667</v>
      </c>
      <c r="C98" s="855"/>
      <c r="D98" s="304" t="s">
        <v>1178</v>
      </c>
      <c r="E98" s="971"/>
      <c r="F98" s="972"/>
      <c r="G98" s="973"/>
      <c r="H98" s="346" t="s">
        <v>132</v>
      </c>
      <c r="I98" s="86"/>
      <c r="J98" s="86"/>
      <c r="K98" s="346" t="s">
        <v>247</v>
      </c>
      <c r="L98" s="346"/>
      <c r="M98" s="346"/>
      <c r="N98" s="346"/>
    </row>
    <row r="99" spans="1:14" ht="15" thickTop="1" thickBot="1">
      <c r="A99" s="305"/>
      <c r="B99" s="305"/>
      <c r="C99" s="304"/>
      <c r="D99" s="304" t="s">
        <v>57</v>
      </c>
      <c r="E99" s="974"/>
      <c r="F99" s="975"/>
      <c r="G99" s="976"/>
      <c r="H99" s="346" t="s">
        <v>132</v>
      </c>
      <c r="I99" s="86"/>
      <c r="J99" s="86"/>
      <c r="K99" s="346" t="s">
        <v>247</v>
      </c>
      <c r="L99" s="346"/>
      <c r="M99" s="346"/>
      <c r="N99" s="346"/>
    </row>
    <row r="100" spans="1:14" ht="15" thickTop="1" thickBot="1">
      <c r="A100" s="305"/>
      <c r="B100" s="305"/>
      <c r="C100" s="304"/>
      <c r="D100" s="304" t="s">
        <v>57</v>
      </c>
      <c r="E100" s="974"/>
      <c r="F100" s="975"/>
      <c r="G100" s="976"/>
      <c r="H100" s="346" t="s">
        <v>132</v>
      </c>
      <c r="I100" s="86"/>
      <c r="J100" s="86"/>
      <c r="K100" s="346" t="s">
        <v>247</v>
      </c>
      <c r="L100" s="346"/>
      <c r="M100" s="346"/>
      <c r="N100" s="346"/>
    </row>
    <row r="101" spans="1:14" s="7" customFormat="1" ht="14.25" thickTop="1">
      <c r="A101" s="431"/>
      <c r="B101" s="431"/>
      <c r="C101" s="431"/>
      <c r="D101" s="420"/>
      <c r="E101" s="431"/>
      <c r="F101" s="431"/>
      <c r="G101" s="431"/>
      <c r="H101" s="431"/>
      <c r="I101" s="419">
        <f>SUM(I92:I100)</f>
        <v>0</v>
      </c>
      <c r="J101" s="419">
        <f>SUM(J92:J100)</f>
        <v>0</v>
      </c>
      <c r="K101" s="421"/>
      <c r="L101" s="346"/>
      <c r="M101" s="431"/>
      <c r="N101" s="431"/>
    </row>
    <row r="102" spans="1:14" s="7" customFormat="1">
      <c r="A102" s="431"/>
      <c r="B102" s="464" t="s">
        <v>1339</v>
      </c>
      <c r="C102" s="431"/>
      <c r="D102" s="420"/>
      <c r="E102" s="431"/>
      <c r="F102" s="431"/>
      <c r="G102" s="431"/>
      <c r="H102" s="431"/>
      <c r="I102" s="419"/>
      <c r="J102" s="419"/>
      <c r="K102" s="421"/>
      <c r="L102" s="346"/>
      <c r="M102" s="431"/>
      <c r="N102" s="431"/>
    </row>
    <row r="103" spans="1:14">
      <c r="A103" s="305"/>
      <c r="B103" s="305"/>
      <c r="C103" s="346"/>
      <c r="D103" s="346"/>
      <c r="E103" s="346"/>
      <c r="F103" s="346"/>
      <c r="G103" s="346"/>
      <c r="H103" s="346"/>
      <c r="I103" s="419"/>
      <c r="J103" s="346"/>
      <c r="K103" s="346"/>
      <c r="L103" s="346"/>
      <c r="M103" s="346"/>
      <c r="N103" s="346"/>
    </row>
    <row r="104" spans="1:14" ht="21" customHeight="1">
      <c r="A104" s="446" t="s">
        <v>605</v>
      </c>
      <c r="B104" s="305"/>
      <c r="C104" s="346"/>
      <c r="D104" s="346"/>
      <c r="E104" s="346"/>
      <c r="F104" s="346"/>
      <c r="G104" s="346"/>
      <c r="H104" s="346"/>
      <c r="I104" s="419"/>
      <c r="J104" s="346"/>
      <c r="K104" s="346"/>
      <c r="L104" s="346"/>
      <c r="M104" s="346"/>
      <c r="N104" s="346"/>
    </row>
    <row r="105" spans="1:14" s="7" customFormat="1">
      <c r="A105" s="431"/>
      <c r="B105" s="431"/>
      <c r="C105" s="431"/>
      <c r="D105" s="431"/>
      <c r="E105" s="431"/>
      <c r="F105" s="431"/>
      <c r="G105" s="431"/>
      <c r="H105" s="431"/>
      <c r="I105" s="431"/>
      <c r="J105" s="431"/>
      <c r="K105" s="431"/>
      <c r="L105" s="431"/>
      <c r="M105" s="431"/>
      <c r="N105" s="431"/>
    </row>
    <row r="106" spans="1:14">
      <c r="A106" s="305" t="s">
        <v>1327</v>
      </c>
      <c r="B106" s="346"/>
      <c r="C106" s="346"/>
      <c r="D106" s="346"/>
      <c r="E106" s="346"/>
      <c r="F106" s="346"/>
      <c r="G106" s="346"/>
      <c r="H106" s="346"/>
      <c r="I106" s="346"/>
      <c r="J106" s="346"/>
      <c r="K106" s="346"/>
      <c r="L106" s="346"/>
      <c r="M106" s="346"/>
      <c r="N106" s="346"/>
    </row>
    <row r="107" spans="1:14">
      <c r="A107" s="465" t="s">
        <v>1329</v>
      </c>
      <c r="B107" s="346"/>
      <c r="C107" s="346"/>
      <c r="D107" s="346"/>
      <c r="E107" s="346"/>
      <c r="F107" s="346"/>
      <c r="G107" s="346"/>
      <c r="H107" s="346"/>
      <c r="I107" s="346"/>
      <c r="J107" s="346"/>
      <c r="K107" s="346"/>
      <c r="L107" s="346"/>
      <c r="M107" s="346"/>
      <c r="N107" s="346"/>
    </row>
    <row r="108" spans="1:14">
      <c r="A108" s="305" t="s">
        <v>1565</v>
      </c>
      <c r="B108" s="346"/>
      <c r="C108" s="346"/>
      <c r="D108" s="346"/>
      <c r="E108" s="346"/>
      <c r="F108" s="346"/>
      <c r="G108" s="346"/>
      <c r="H108" s="346"/>
      <c r="I108" s="346"/>
      <c r="J108" s="346"/>
      <c r="K108" s="346"/>
      <c r="L108" s="346"/>
      <c r="M108" s="346"/>
      <c r="N108" s="346"/>
    </row>
    <row r="109" spans="1:14">
      <c r="A109" s="346"/>
      <c r="B109" s="305"/>
      <c r="C109" s="346"/>
      <c r="D109" s="346"/>
      <c r="E109" s="346"/>
      <c r="F109" s="346"/>
      <c r="G109" s="346"/>
      <c r="H109" s="346"/>
      <c r="I109" s="346"/>
      <c r="J109" s="346"/>
      <c r="K109" s="346"/>
      <c r="L109" s="346"/>
      <c r="M109" s="346"/>
      <c r="N109" s="346"/>
    </row>
    <row r="110" spans="1:14" ht="14.25" thickBot="1">
      <c r="A110" s="346"/>
      <c r="B110" s="1029" t="s">
        <v>151</v>
      </c>
      <c r="C110" s="1029"/>
      <c r="D110" s="1029"/>
      <c r="E110" s="1029"/>
      <c r="F110" s="1029"/>
      <c r="G110" s="448" t="s">
        <v>1251</v>
      </c>
      <c r="H110" s="448" t="s">
        <v>1253</v>
      </c>
      <c r="I110" s="304" t="s">
        <v>284</v>
      </c>
      <c r="J110" s="346"/>
      <c r="K110" s="346"/>
      <c r="L110" s="346"/>
      <c r="M110" s="346"/>
      <c r="N110" s="346"/>
    </row>
    <row r="111" spans="1:14" ht="15" thickTop="1" thickBot="1">
      <c r="A111" s="346"/>
      <c r="B111" s="449" t="s">
        <v>155</v>
      </c>
      <c r="C111" s="450"/>
      <c r="D111" s="450"/>
      <c r="E111" s="450"/>
      <c r="F111" s="451"/>
      <c r="G111" s="86"/>
      <c r="H111" s="86"/>
      <c r="I111" s="419">
        <f t="shared" ref="I111:I129" si="1">SUM(G111:H111)</f>
        <v>0</v>
      </c>
      <c r="J111" s="346"/>
      <c r="K111" s="346"/>
      <c r="L111" s="346"/>
      <c r="M111" s="346"/>
      <c r="N111" s="346"/>
    </row>
    <row r="112" spans="1:14" ht="15" thickTop="1" thickBot="1">
      <c r="A112" s="346"/>
      <c r="B112" s="449" t="s">
        <v>892</v>
      </c>
      <c r="C112" s="450"/>
      <c r="D112" s="450"/>
      <c r="E112" s="450"/>
      <c r="F112" s="451"/>
      <c r="G112" s="86"/>
      <c r="H112" s="86"/>
      <c r="I112" s="419">
        <f t="shared" si="1"/>
        <v>0</v>
      </c>
      <c r="J112" s="346"/>
      <c r="K112" s="346"/>
      <c r="L112" s="346"/>
      <c r="M112" s="346"/>
      <c r="N112" s="346"/>
    </row>
    <row r="113" spans="1:14" ht="15" thickTop="1" thickBot="1">
      <c r="A113" s="346"/>
      <c r="B113" s="449" t="s">
        <v>893</v>
      </c>
      <c r="C113" s="450"/>
      <c r="D113" s="450"/>
      <c r="E113" s="450"/>
      <c r="F113" s="451"/>
      <c r="G113" s="86"/>
      <c r="H113" s="86"/>
      <c r="I113" s="419">
        <f t="shared" si="1"/>
        <v>0</v>
      </c>
      <c r="J113" s="346"/>
      <c r="K113" s="346"/>
      <c r="L113" s="346"/>
      <c r="M113" s="346"/>
      <c r="N113" s="346"/>
    </row>
    <row r="114" spans="1:14" ht="15" thickTop="1" thickBot="1">
      <c r="A114" s="346"/>
      <c r="B114" s="449" t="s">
        <v>1334</v>
      </c>
      <c r="C114" s="450"/>
      <c r="D114" s="450"/>
      <c r="E114" s="450"/>
      <c r="F114" s="451"/>
      <c r="G114" s="86"/>
      <c r="H114" s="86"/>
      <c r="I114" s="419">
        <f t="shared" si="1"/>
        <v>0</v>
      </c>
      <c r="J114" s="346"/>
      <c r="K114" s="346"/>
      <c r="L114" s="346"/>
      <c r="M114" s="346"/>
      <c r="N114" s="346"/>
    </row>
    <row r="115" spans="1:14" ht="15" thickTop="1" thickBot="1">
      <c r="A115" s="346"/>
      <c r="B115" s="426" t="s">
        <v>894</v>
      </c>
      <c r="C115" s="427"/>
      <c r="D115" s="427"/>
      <c r="E115" s="427"/>
      <c r="F115" s="428"/>
      <c r="G115" s="86"/>
      <c r="H115" s="86"/>
      <c r="I115" s="419">
        <f t="shared" si="1"/>
        <v>0</v>
      </c>
      <c r="J115" s="346"/>
      <c r="K115" s="346"/>
      <c r="L115" s="346"/>
      <c r="M115" s="346"/>
      <c r="N115" s="346"/>
    </row>
    <row r="116" spans="1:14" ht="15" thickTop="1" thickBot="1">
      <c r="A116" s="346"/>
      <c r="B116" s="449" t="s">
        <v>895</v>
      </c>
      <c r="C116" s="450"/>
      <c r="D116" s="450"/>
      <c r="E116" s="450"/>
      <c r="F116" s="451"/>
      <c r="G116" s="86"/>
      <c r="H116" s="86"/>
      <c r="I116" s="419">
        <f t="shared" si="1"/>
        <v>0</v>
      </c>
      <c r="J116" s="346"/>
      <c r="K116" s="346"/>
      <c r="L116" s="346"/>
      <c r="M116" s="346"/>
      <c r="N116" s="346"/>
    </row>
    <row r="117" spans="1:14" ht="15" thickTop="1" thickBot="1">
      <c r="A117" s="346"/>
      <c r="B117" s="449" t="s">
        <v>896</v>
      </c>
      <c r="C117" s="450"/>
      <c r="D117" s="450"/>
      <c r="E117" s="450"/>
      <c r="F117" s="451"/>
      <c r="G117" s="86"/>
      <c r="H117" s="86"/>
      <c r="I117" s="419">
        <f t="shared" si="1"/>
        <v>0</v>
      </c>
      <c r="J117" s="346"/>
      <c r="K117" s="346"/>
      <c r="L117" s="346"/>
      <c r="M117" s="346"/>
      <c r="N117" s="346"/>
    </row>
    <row r="118" spans="1:14" ht="15" thickTop="1" thickBot="1">
      <c r="A118" s="346"/>
      <c r="B118" s="449" t="s">
        <v>1335</v>
      </c>
      <c r="C118" s="450"/>
      <c r="D118" s="450"/>
      <c r="E118" s="450"/>
      <c r="F118" s="451"/>
      <c r="G118" s="86"/>
      <c r="H118" s="86"/>
      <c r="I118" s="419">
        <f t="shared" si="1"/>
        <v>0</v>
      </c>
      <c r="J118" s="346"/>
      <c r="K118" s="346"/>
      <c r="L118" s="346"/>
      <c r="M118" s="346"/>
      <c r="N118" s="346"/>
    </row>
    <row r="119" spans="1:14" ht="15" thickTop="1" thickBot="1">
      <c r="A119" s="346"/>
      <c r="B119" s="1049" t="s">
        <v>385</v>
      </c>
      <c r="C119" s="1050"/>
      <c r="D119" s="1031"/>
      <c r="E119" s="1031"/>
      <c r="F119" s="1031"/>
      <c r="G119" s="86"/>
      <c r="H119" s="86"/>
      <c r="I119" s="419">
        <f t="shared" si="1"/>
        <v>0</v>
      </c>
      <c r="J119" s="346"/>
      <c r="K119" s="346"/>
      <c r="L119" s="346"/>
      <c r="M119" s="346"/>
      <c r="N119" s="346"/>
    </row>
    <row r="120" spans="1:14" ht="15" thickTop="1" thickBot="1">
      <c r="A120" s="346"/>
      <c r="B120" s="1051"/>
      <c r="C120" s="1052"/>
      <c r="D120" s="1031"/>
      <c r="E120" s="1031"/>
      <c r="F120" s="1031"/>
      <c r="G120" s="86"/>
      <c r="H120" s="86"/>
      <c r="I120" s="419">
        <f t="shared" si="1"/>
        <v>0</v>
      </c>
      <c r="J120" s="346"/>
      <c r="K120" s="346"/>
      <c r="L120" s="346"/>
      <c r="M120" s="346"/>
      <c r="N120" s="346"/>
    </row>
    <row r="121" spans="1:14" ht="15" thickTop="1" thickBot="1">
      <c r="A121" s="346"/>
      <c r="B121" s="1051"/>
      <c r="C121" s="1052"/>
      <c r="D121" s="1031"/>
      <c r="E121" s="1031"/>
      <c r="F121" s="1031"/>
      <c r="G121" s="86"/>
      <c r="H121" s="86"/>
      <c r="I121" s="419">
        <f t="shared" si="1"/>
        <v>0</v>
      </c>
      <c r="J121" s="346"/>
      <c r="K121" s="443"/>
      <c r="L121" s="346"/>
      <c r="M121" s="346"/>
      <c r="N121" s="346"/>
    </row>
    <row r="122" spans="1:14" ht="15" thickTop="1" thickBot="1">
      <c r="A122" s="346"/>
      <c r="B122" s="1051"/>
      <c r="C122" s="1052"/>
      <c r="D122" s="1031"/>
      <c r="E122" s="1031"/>
      <c r="F122" s="1031"/>
      <c r="G122" s="86"/>
      <c r="H122" s="86"/>
      <c r="I122" s="419">
        <f t="shared" si="1"/>
        <v>0</v>
      </c>
      <c r="J122" s="346"/>
      <c r="K122" s="346"/>
      <c r="L122" s="346"/>
      <c r="M122" s="346"/>
      <c r="N122" s="346"/>
    </row>
    <row r="123" spans="1:14" ht="15" thickTop="1" thickBot="1">
      <c r="A123" s="346"/>
      <c r="B123" s="1051"/>
      <c r="C123" s="1052"/>
      <c r="D123" s="1031"/>
      <c r="E123" s="1031"/>
      <c r="F123" s="1031"/>
      <c r="G123" s="86"/>
      <c r="H123" s="86"/>
      <c r="I123" s="419">
        <f t="shared" si="1"/>
        <v>0</v>
      </c>
      <c r="J123" s="346"/>
      <c r="K123" s="346"/>
      <c r="L123" s="346"/>
      <c r="M123" s="346"/>
      <c r="N123" s="346"/>
    </row>
    <row r="124" spans="1:14" ht="15" thickTop="1" thickBot="1">
      <c r="A124" s="346"/>
      <c r="B124" s="1053"/>
      <c r="C124" s="1054"/>
      <c r="D124" s="1031"/>
      <c r="E124" s="1031"/>
      <c r="F124" s="1031"/>
      <c r="G124" s="86"/>
      <c r="H124" s="86"/>
      <c r="I124" s="419">
        <f t="shared" si="1"/>
        <v>0</v>
      </c>
      <c r="J124" s="346"/>
      <c r="K124" s="346"/>
      <c r="L124" s="346"/>
      <c r="M124" s="346"/>
      <c r="N124" s="346"/>
    </row>
    <row r="125" spans="1:14" ht="15" thickTop="1" thickBot="1">
      <c r="A125" s="346"/>
      <c r="B125" s="1090" t="s">
        <v>938</v>
      </c>
      <c r="C125" s="1091"/>
      <c r="D125" s="1031"/>
      <c r="E125" s="1031"/>
      <c r="F125" s="1031"/>
      <c r="G125" s="86"/>
      <c r="H125" s="86"/>
      <c r="I125" s="419">
        <f t="shared" si="1"/>
        <v>0</v>
      </c>
      <c r="J125" s="346"/>
      <c r="K125" s="346"/>
      <c r="L125" s="346"/>
      <c r="M125" s="346"/>
      <c r="N125" s="346"/>
    </row>
    <row r="126" spans="1:14" ht="15" thickTop="1" thickBot="1">
      <c r="A126" s="346"/>
      <c r="B126" s="1092"/>
      <c r="C126" s="1093"/>
      <c r="D126" s="1031"/>
      <c r="E126" s="1031"/>
      <c r="F126" s="1031"/>
      <c r="G126" s="86"/>
      <c r="H126" s="86"/>
      <c r="I126" s="419">
        <f t="shared" si="1"/>
        <v>0</v>
      </c>
      <c r="J126" s="346"/>
      <c r="K126" s="346"/>
      <c r="L126" s="346"/>
      <c r="M126" s="346"/>
      <c r="N126" s="346"/>
    </row>
    <row r="127" spans="1:14" ht="15" thickTop="1" thickBot="1">
      <c r="A127" s="346"/>
      <c r="B127" s="1092"/>
      <c r="C127" s="1093"/>
      <c r="D127" s="1031"/>
      <c r="E127" s="1031"/>
      <c r="F127" s="1031"/>
      <c r="G127" s="86"/>
      <c r="H127" s="86"/>
      <c r="I127" s="419">
        <f t="shared" si="1"/>
        <v>0</v>
      </c>
      <c r="J127" s="346"/>
      <c r="K127" s="346"/>
      <c r="L127" s="346"/>
      <c r="M127" s="346"/>
      <c r="N127" s="346"/>
    </row>
    <row r="128" spans="1:14" ht="15" thickTop="1" thickBot="1">
      <c r="A128" s="346"/>
      <c r="B128" s="1094"/>
      <c r="C128" s="1095"/>
      <c r="D128" s="1031"/>
      <c r="E128" s="1031"/>
      <c r="F128" s="1031"/>
      <c r="G128" s="86"/>
      <c r="H128" s="86"/>
      <c r="I128" s="419">
        <f t="shared" si="1"/>
        <v>0</v>
      </c>
      <c r="J128" s="346"/>
      <c r="K128" s="346"/>
      <c r="L128" s="346"/>
      <c r="M128" s="346"/>
      <c r="N128" s="346"/>
    </row>
    <row r="129" spans="1:19" ht="15" thickTop="1" thickBot="1">
      <c r="A129" s="346"/>
      <c r="B129" s="1028" t="s">
        <v>386</v>
      </c>
      <c r="C129" s="1028"/>
      <c r="D129" s="1028"/>
      <c r="E129" s="1028"/>
      <c r="F129" s="1028"/>
      <c r="G129" s="419">
        <f>SUM(G111:G128)</f>
        <v>0</v>
      </c>
      <c r="H129" s="419">
        <f>SUM(H111:H128)</f>
        <v>0</v>
      </c>
      <c r="I129" s="419">
        <f t="shared" si="1"/>
        <v>0</v>
      </c>
      <c r="J129" s="346"/>
      <c r="K129" s="346"/>
      <c r="L129" s="346"/>
      <c r="M129" s="346"/>
      <c r="N129" s="346"/>
    </row>
    <row r="130" spans="1:19" ht="15" thickTop="1" thickBot="1">
      <c r="A130" s="346"/>
      <c r="B130" s="1027" t="s">
        <v>529</v>
      </c>
      <c r="C130" s="1055"/>
      <c r="D130" s="1055"/>
      <c r="E130" s="1055"/>
      <c r="F130" s="1056"/>
      <c r="G130" s="86"/>
      <c r="H130" s="86"/>
      <c r="I130" s="419">
        <f>SUM(G130:H130)</f>
        <v>0</v>
      </c>
      <c r="J130" s="431"/>
      <c r="K130" s="431"/>
      <c r="L130" s="431"/>
      <c r="M130" s="431"/>
      <c r="N130" s="431"/>
      <c r="O130" s="7"/>
    </row>
    <row r="131" spans="1:19" ht="14.25" thickTop="1">
      <c r="A131" s="346"/>
      <c r="B131" s="420"/>
      <c r="C131" s="420"/>
      <c r="D131" s="420"/>
      <c r="E131" s="420"/>
      <c r="F131" s="420"/>
      <c r="G131" s="421"/>
      <c r="H131" s="421"/>
      <c r="I131" s="421"/>
      <c r="J131" s="421"/>
      <c r="K131" s="421"/>
      <c r="L131" s="421"/>
      <c r="M131" s="421"/>
      <c r="N131" s="421"/>
      <c r="O131" s="8"/>
      <c r="P131" s="8"/>
      <c r="Q131" s="8"/>
      <c r="R131" s="8"/>
      <c r="S131" s="8"/>
    </row>
    <row r="132" spans="1:19">
      <c r="A132" s="305" t="s">
        <v>1325</v>
      </c>
      <c r="B132" s="346"/>
      <c r="C132" s="346"/>
      <c r="D132" s="346"/>
      <c r="E132" s="346"/>
      <c r="F132" s="346"/>
      <c r="G132" s="346"/>
      <c r="H132" s="346"/>
      <c r="I132" s="346"/>
      <c r="J132" s="346"/>
      <c r="K132" s="346"/>
      <c r="L132" s="346"/>
      <c r="M132" s="346"/>
      <c r="N132" s="346"/>
    </row>
    <row r="133" spans="1:19" ht="14.25" thickBot="1">
      <c r="A133" s="305"/>
      <c r="B133" s="346"/>
      <c r="C133" s="346"/>
      <c r="D133" s="346"/>
      <c r="E133" s="346"/>
      <c r="F133" s="346"/>
      <c r="G133" s="346"/>
      <c r="H133" s="346"/>
      <c r="I133" s="448" t="s">
        <v>1251</v>
      </c>
      <c r="J133" s="448" t="s">
        <v>1253</v>
      </c>
      <c r="K133" s="284"/>
      <c r="L133" s="346"/>
      <c r="M133" s="346"/>
      <c r="N133" s="346"/>
    </row>
    <row r="134" spans="1:19" ht="15" thickTop="1" thickBot="1">
      <c r="A134" s="346"/>
      <c r="B134" s="466" t="s">
        <v>1669</v>
      </c>
      <c r="C134" s="305"/>
      <c r="D134" s="305"/>
      <c r="E134" s="346"/>
      <c r="F134" s="346" t="s">
        <v>47</v>
      </c>
      <c r="G134" s="346" t="s">
        <v>530</v>
      </c>
      <c r="H134" s="346" t="s">
        <v>530</v>
      </c>
      <c r="I134" s="86"/>
      <c r="J134" s="86"/>
      <c r="K134" s="346" t="s">
        <v>247</v>
      </c>
      <c r="L134" s="346"/>
      <c r="M134" s="443"/>
      <c r="N134" s="346"/>
    </row>
    <row r="135" spans="1:19" ht="15" thickTop="1" thickBot="1">
      <c r="A135" s="346"/>
      <c r="B135" s="305" t="s">
        <v>1670</v>
      </c>
      <c r="C135" s="305"/>
      <c r="D135" s="305"/>
      <c r="E135" s="346"/>
      <c r="F135" s="346" t="s">
        <v>47</v>
      </c>
      <c r="G135" s="346" t="s">
        <v>47</v>
      </c>
      <c r="H135" s="346" t="s">
        <v>47</v>
      </c>
      <c r="I135" s="86"/>
      <c r="J135" s="86"/>
      <c r="K135" s="346" t="s">
        <v>247</v>
      </c>
      <c r="L135" s="346"/>
      <c r="M135" s="443"/>
      <c r="N135" s="346"/>
    </row>
    <row r="136" spans="1:19" ht="15" thickTop="1" thickBot="1">
      <c r="A136" s="346"/>
      <c r="B136" s="305" t="s">
        <v>512</v>
      </c>
      <c r="C136" s="305"/>
      <c r="D136" s="346" t="s">
        <v>47</v>
      </c>
      <c r="E136" s="346" t="s">
        <v>280</v>
      </c>
      <c r="F136" s="346" t="s">
        <v>280</v>
      </c>
      <c r="G136" s="346" t="s">
        <v>280</v>
      </c>
      <c r="H136" s="346" t="s">
        <v>280</v>
      </c>
      <c r="I136" s="86"/>
      <c r="J136" s="86"/>
      <c r="K136" s="346" t="s">
        <v>247</v>
      </c>
      <c r="L136" s="346"/>
      <c r="M136" s="346"/>
      <c r="N136" s="346"/>
    </row>
    <row r="137" spans="1:19" ht="15" thickTop="1" thickBot="1">
      <c r="A137" s="346"/>
      <c r="B137" s="305" t="s">
        <v>1332</v>
      </c>
      <c r="C137" s="305"/>
      <c r="D137" s="346" t="s">
        <v>47</v>
      </c>
      <c r="E137" s="346" t="s">
        <v>531</v>
      </c>
      <c r="F137" s="346" t="s">
        <v>531</v>
      </c>
      <c r="G137" s="346" t="s">
        <v>531</v>
      </c>
      <c r="H137" s="346" t="s">
        <v>531</v>
      </c>
      <c r="I137" s="86"/>
      <c r="J137" s="86"/>
      <c r="K137" s="346" t="s">
        <v>247</v>
      </c>
      <c r="L137" s="346"/>
      <c r="M137" s="346"/>
      <c r="N137" s="346"/>
    </row>
    <row r="138" spans="1:19" ht="15" thickTop="1" thickBot="1">
      <c r="A138" s="346"/>
      <c r="B138" s="305" t="s">
        <v>1671</v>
      </c>
      <c r="C138" s="305"/>
      <c r="D138" s="305"/>
      <c r="E138" s="346" t="s">
        <v>532</v>
      </c>
      <c r="F138" s="346" t="s">
        <v>532</v>
      </c>
      <c r="G138" s="346" t="s">
        <v>532</v>
      </c>
      <c r="H138" s="346" t="s">
        <v>532</v>
      </c>
      <c r="I138" s="86"/>
      <c r="J138" s="86"/>
      <c r="K138" s="346" t="s">
        <v>247</v>
      </c>
      <c r="L138" s="346"/>
      <c r="M138" s="346"/>
      <c r="N138" s="346"/>
    </row>
    <row r="139" spans="1:19" ht="15" thickTop="1" thickBot="1">
      <c r="A139" s="346"/>
      <c r="B139" s="305" t="s">
        <v>1673</v>
      </c>
      <c r="C139" s="305"/>
      <c r="D139" s="305"/>
      <c r="E139" s="346" t="s">
        <v>47</v>
      </c>
      <c r="F139" s="346" t="s">
        <v>47</v>
      </c>
      <c r="G139" s="346" t="s">
        <v>47</v>
      </c>
      <c r="H139" s="346" t="s">
        <v>47</v>
      </c>
      <c r="I139" s="86"/>
      <c r="J139" s="86"/>
      <c r="K139" s="346" t="s">
        <v>247</v>
      </c>
      <c r="L139" s="346"/>
      <c r="M139" s="346"/>
      <c r="N139" s="346"/>
    </row>
    <row r="140" spans="1:19" ht="15" thickTop="1" thickBot="1">
      <c r="A140" s="346"/>
      <c r="B140" s="855" t="s">
        <v>1645</v>
      </c>
      <c r="C140" s="855"/>
      <c r="D140" s="304" t="s">
        <v>1178</v>
      </c>
      <c r="E140" s="971"/>
      <c r="F140" s="972"/>
      <c r="G140" s="973"/>
      <c r="H140" s="346" t="s">
        <v>132</v>
      </c>
      <c r="I140" s="86"/>
      <c r="J140" s="86"/>
      <c r="K140" s="346" t="s">
        <v>247</v>
      </c>
      <c r="L140" s="346"/>
      <c r="M140" s="346"/>
      <c r="N140" s="346"/>
    </row>
    <row r="141" spans="1:19" ht="15" thickTop="1" thickBot="1">
      <c r="A141" s="305"/>
      <c r="B141" s="305"/>
      <c r="C141" s="304"/>
      <c r="D141" s="304" t="s">
        <v>57</v>
      </c>
      <c r="E141" s="974"/>
      <c r="F141" s="975"/>
      <c r="G141" s="976"/>
      <c r="H141" s="346" t="s">
        <v>132</v>
      </c>
      <c r="I141" s="86"/>
      <c r="J141" s="86"/>
      <c r="K141" s="346" t="s">
        <v>247</v>
      </c>
      <c r="L141" s="346"/>
      <c r="M141" s="346"/>
      <c r="N141" s="346"/>
    </row>
    <row r="142" spans="1:19" ht="15" thickTop="1" thickBot="1">
      <c r="A142" s="305"/>
      <c r="B142" s="305"/>
      <c r="C142" s="304"/>
      <c r="D142" s="304" t="s">
        <v>57</v>
      </c>
      <c r="E142" s="974"/>
      <c r="F142" s="975"/>
      <c r="G142" s="976"/>
      <c r="H142" s="346" t="s">
        <v>132</v>
      </c>
      <c r="I142" s="86"/>
      <c r="J142" s="86"/>
      <c r="K142" s="346" t="s">
        <v>247</v>
      </c>
      <c r="L142" s="346"/>
      <c r="M142" s="346"/>
      <c r="N142" s="346"/>
    </row>
    <row r="143" spans="1:19" ht="14.25" thickTop="1">
      <c r="A143" s="346"/>
      <c r="B143" s="431"/>
      <c r="C143" s="431"/>
      <c r="D143" s="420"/>
      <c r="E143" s="431"/>
      <c r="F143" s="431"/>
      <c r="G143" s="431"/>
      <c r="H143" s="431"/>
      <c r="I143" s="419">
        <f>SUM(I134:I142)</f>
        <v>0</v>
      </c>
      <c r="J143" s="419">
        <f>SUM(J134:J142)</f>
        <v>0</v>
      </c>
      <c r="K143" s="421"/>
      <c r="L143" s="346"/>
      <c r="M143" s="346"/>
      <c r="N143" s="346"/>
    </row>
    <row r="144" spans="1:19">
      <c r="A144" s="346"/>
      <c r="B144" s="464" t="s">
        <v>1567</v>
      </c>
      <c r="C144" s="431"/>
      <c r="D144" s="420"/>
      <c r="E144" s="431"/>
      <c r="F144" s="431"/>
      <c r="G144" s="431"/>
      <c r="H144" s="431"/>
      <c r="I144" s="419"/>
      <c r="J144" s="419"/>
      <c r="K144" s="421"/>
      <c r="L144" s="346"/>
      <c r="M144" s="346"/>
      <c r="N144" s="346"/>
    </row>
    <row r="145" spans="1:14" s="7" customFormat="1">
      <c r="A145" s="431"/>
      <c r="B145" s="431"/>
      <c r="C145" s="431"/>
      <c r="D145" s="420"/>
      <c r="E145" s="431"/>
      <c r="F145" s="431"/>
      <c r="G145" s="431"/>
      <c r="H145" s="431"/>
      <c r="I145" s="431"/>
      <c r="J145" s="431"/>
      <c r="K145" s="431"/>
      <c r="L145" s="431"/>
      <c r="M145" s="431"/>
      <c r="N145" s="431"/>
    </row>
    <row r="146" spans="1:14">
      <c r="A146" s="305" t="s">
        <v>1326</v>
      </c>
      <c r="B146" s="346"/>
      <c r="C146" s="346"/>
      <c r="D146" s="420"/>
      <c r="E146" s="346"/>
      <c r="F146" s="346"/>
      <c r="G146" s="346"/>
      <c r="H146" s="346"/>
      <c r="I146" s="346"/>
      <c r="J146" s="346"/>
      <c r="K146" s="346"/>
      <c r="L146" s="346"/>
      <c r="M146" s="346"/>
      <c r="N146" s="346"/>
    </row>
    <row r="147" spans="1:14" ht="14.25" thickBot="1">
      <c r="A147" s="346"/>
      <c r="B147" s="431"/>
      <c r="C147" s="431"/>
      <c r="D147" s="420"/>
      <c r="E147" s="431"/>
      <c r="F147" s="431"/>
      <c r="G147" s="431"/>
      <c r="H147" s="431"/>
      <c r="I147" s="448" t="s">
        <v>1251</v>
      </c>
      <c r="J147" s="448" t="s">
        <v>1253</v>
      </c>
      <c r="K147" s="284"/>
      <c r="L147" s="346"/>
      <c r="M147" s="346"/>
      <c r="N147" s="346"/>
    </row>
    <row r="148" spans="1:14" ht="15" thickTop="1" thickBot="1">
      <c r="A148" s="346"/>
      <c r="B148" s="305" t="s">
        <v>1632</v>
      </c>
      <c r="C148" s="305"/>
      <c r="D148" s="346" t="s">
        <v>47</v>
      </c>
      <c r="E148" s="346" t="s">
        <v>530</v>
      </c>
      <c r="F148" s="346" t="s">
        <v>530</v>
      </c>
      <c r="G148" s="346" t="s">
        <v>530</v>
      </c>
      <c r="H148" s="346" t="s">
        <v>530</v>
      </c>
      <c r="I148" s="86"/>
      <c r="J148" s="86"/>
      <c r="K148" s="346" t="s">
        <v>247</v>
      </c>
      <c r="L148" s="346"/>
      <c r="M148" s="346"/>
      <c r="N148" s="346"/>
    </row>
    <row r="149" spans="1:14" ht="15" thickTop="1" thickBot="1">
      <c r="A149" s="346"/>
      <c r="B149" s="305" t="s">
        <v>1677</v>
      </c>
      <c r="C149" s="305"/>
      <c r="D149" s="346" t="s">
        <v>47</v>
      </c>
      <c r="E149" s="346" t="s">
        <v>126</v>
      </c>
      <c r="F149" s="346" t="s">
        <v>126</v>
      </c>
      <c r="G149" s="346" t="s">
        <v>126</v>
      </c>
      <c r="H149" s="346" t="s">
        <v>126</v>
      </c>
      <c r="I149" s="86"/>
      <c r="J149" s="86"/>
      <c r="K149" s="346" t="s">
        <v>247</v>
      </c>
      <c r="L149" s="346"/>
      <c r="M149" s="346"/>
      <c r="N149" s="346"/>
    </row>
    <row r="150" spans="1:14" ht="15" thickTop="1" thickBot="1">
      <c r="A150" s="346"/>
      <c r="B150" s="466" t="s">
        <v>1674</v>
      </c>
      <c r="C150" s="305"/>
      <c r="D150" s="304"/>
      <c r="E150" s="346" t="s">
        <v>280</v>
      </c>
      <c r="F150" s="346" t="s">
        <v>280</v>
      </c>
      <c r="G150" s="346" t="s">
        <v>280</v>
      </c>
      <c r="H150" s="346" t="s">
        <v>280</v>
      </c>
      <c r="I150" s="86"/>
      <c r="J150" s="86"/>
      <c r="K150" s="346" t="s">
        <v>247</v>
      </c>
      <c r="L150" s="346"/>
      <c r="M150" s="443"/>
      <c r="N150" s="346"/>
    </row>
    <row r="151" spans="1:14" ht="15.75" thickTop="1" thickBot="1">
      <c r="A151" s="346"/>
      <c r="B151" s="305" t="s">
        <v>1336</v>
      </c>
      <c r="C151" s="305"/>
      <c r="D151" s="304"/>
      <c r="E151" s="346"/>
      <c r="F151" s="346"/>
      <c r="G151" s="346" t="s">
        <v>280</v>
      </c>
      <c r="H151" s="346" t="s">
        <v>280</v>
      </c>
      <c r="I151" s="86"/>
      <c r="J151" s="86"/>
      <c r="K151" s="346" t="s">
        <v>247</v>
      </c>
      <c r="L151" s="346"/>
      <c r="M151" s="346"/>
      <c r="N151" s="346"/>
    </row>
    <row r="152" spans="1:14" ht="15" thickTop="1" thickBot="1">
      <c r="A152" s="346"/>
      <c r="B152" s="305" t="s">
        <v>1678</v>
      </c>
      <c r="C152" s="305"/>
      <c r="D152" s="346" t="s">
        <v>47</v>
      </c>
      <c r="E152" s="346" t="s">
        <v>533</v>
      </c>
      <c r="F152" s="346" t="s">
        <v>533</v>
      </c>
      <c r="G152" s="346" t="s">
        <v>533</v>
      </c>
      <c r="H152" s="346" t="s">
        <v>533</v>
      </c>
      <c r="I152" s="86"/>
      <c r="J152" s="86"/>
      <c r="K152" s="346" t="s">
        <v>247</v>
      </c>
      <c r="L152" s="346"/>
      <c r="M152" s="346"/>
      <c r="N152" s="346"/>
    </row>
    <row r="153" spans="1:14" ht="15" thickTop="1" thickBot="1">
      <c r="A153" s="346"/>
      <c r="B153" s="855" t="s">
        <v>1676</v>
      </c>
      <c r="C153" s="855"/>
      <c r="D153" s="304" t="s">
        <v>1178</v>
      </c>
      <c r="E153" s="971"/>
      <c r="F153" s="972"/>
      <c r="G153" s="973"/>
      <c r="H153" s="346" t="s">
        <v>132</v>
      </c>
      <c r="I153" s="86"/>
      <c r="J153" s="86"/>
      <c r="K153" s="346" t="s">
        <v>247</v>
      </c>
      <c r="L153" s="346"/>
      <c r="M153" s="346"/>
      <c r="N153" s="346"/>
    </row>
    <row r="154" spans="1:14" ht="15" thickTop="1" thickBot="1">
      <c r="A154" s="305"/>
      <c r="B154" s="305"/>
      <c r="C154" s="304"/>
      <c r="D154" s="304" t="s">
        <v>57</v>
      </c>
      <c r="E154" s="974"/>
      <c r="F154" s="975"/>
      <c r="G154" s="976"/>
      <c r="H154" s="346" t="s">
        <v>132</v>
      </c>
      <c r="I154" s="86"/>
      <c r="J154" s="86"/>
      <c r="K154" s="346" t="s">
        <v>247</v>
      </c>
      <c r="L154" s="346"/>
      <c r="M154" s="346"/>
      <c r="N154" s="346"/>
    </row>
    <row r="155" spans="1:14" ht="15" thickTop="1" thickBot="1">
      <c r="A155" s="305"/>
      <c r="B155" s="305"/>
      <c r="C155" s="304"/>
      <c r="D155" s="304" t="s">
        <v>57</v>
      </c>
      <c r="E155" s="974"/>
      <c r="F155" s="975"/>
      <c r="G155" s="976"/>
      <c r="H155" s="346" t="s">
        <v>132</v>
      </c>
      <c r="I155" s="86"/>
      <c r="J155" s="86"/>
      <c r="K155" s="346" t="s">
        <v>247</v>
      </c>
      <c r="L155" s="346"/>
      <c r="M155" s="346"/>
      <c r="N155" s="346"/>
    </row>
    <row r="156" spans="1:14" s="7" customFormat="1" ht="14.25" thickTop="1">
      <c r="A156" s="431"/>
      <c r="B156" s="431"/>
      <c r="C156" s="431"/>
      <c r="D156" s="431"/>
      <c r="E156" s="431"/>
      <c r="F156" s="431"/>
      <c r="G156" s="431"/>
      <c r="H156" s="431"/>
      <c r="I156" s="419">
        <f>SUM(I148:I155)</f>
        <v>0</v>
      </c>
      <c r="J156" s="419">
        <f>SUM(J148:J155)</f>
        <v>0</v>
      </c>
      <c r="K156" s="421"/>
      <c r="L156" s="431"/>
      <c r="M156" s="431"/>
      <c r="N156" s="431"/>
    </row>
    <row r="157" spans="1:14" s="7" customFormat="1">
      <c r="A157" s="431"/>
      <c r="B157" s="464" t="s">
        <v>1568</v>
      </c>
      <c r="C157" s="431"/>
      <c r="D157" s="431"/>
      <c r="E157" s="431"/>
      <c r="F157" s="431"/>
      <c r="G157" s="431"/>
      <c r="H157" s="431"/>
      <c r="I157" s="419"/>
      <c r="J157" s="419"/>
      <c r="K157" s="421"/>
      <c r="L157" s="431"/>
      <c r="M157" s="431"/>
      <c r="N157" s="431"/>
    </row>
    <row r="158" spans="1:14" s="7" customFormat="1">
      <c r="A158" s="431"/>
      <c r="B158" s="431"/>
      <c r="C158" s="431"/>
      <c r="D158" s="431"/>
      <c r="E158" s="431"/>
      <c r="F158" s="431"/>
      <c r="G158" s="431"/>
      <c r="H158" s="431"/>
      <c r="I158" s="431"/>
      <c r="J158" s="431"/>
      <c r="K158" s="431"/>
      <c r="L158" s="431"/>
      <c r="M158" s="431"/>
      <c r="N158" s="431"/>
    </row>
    <row r="159" spans="1:14" s="1" customFormat="1" ht="21" customHeight="1">
      <c r="A159" s="467" t="s">
        <v>1135</v>
      </c>
      <c r="B159" s="468"/>
      <c r="C159" s="468"/>
      <c r="D159" s="468"/>
      <c r="E159" s="468"/>
      <c r="F159" s="468"/>
      <c r="G159" s="468"/>
      <c r="H159" s="468"/>
      <c r="I159" s="469"/>
      <c r="J159" s="469"/>
      <c r="K159" s="470"/>
      <c r="L159" s="471"/>
      <c r="M159" s="227"/>
      <c r="N159" s="227"/>
    </row>
    <row r="160" spans="1:14" s="1" customFormat="1" ht="15" customHeight="1">
      <c r="A160" s="237"/>
      <c r="B160" s="472"/>
      <c r="C160" s="472"/>
      <c r="D160" s="472"/>
      <c r="E160" s="236"/>
      <c r="F160" s="236"/>
      <c r="G160" s="236"/>
      <c r="H160" s="236"/>
      <c r="I160" s="246"/>
      <c r="J160" s="246"/>
      <c r="K160" s="233"/>
      <c r="L160" s="227"/>
      <c r="M160" s="227"/>
      <c r="N160" s="227"/>
    </row>
    <row r="161" spans="1:14" s="1" customFormat="1">
      <c r="A161" s="227" t="s">
        <v>1328</v>
      </c>
      <c r="B161" s="227"/>
      <c r="C161" s="227"/>
      <c r="D161" s="227"/>
      <c r="E161" s="227"/>
      <c r="F161" s="227"/>
      <c r="G161" s="227"/>
      <c r="H161" s="227"/>
      <c r="I161" s="227"/>
      <c r="J161" s="227"/>
      <c r="K161" s="227"/>
      <c r="L161" s="227"/>
      <c r="M161" s="227"/>
      <c r="N161" s="227"/>
    </row>
    <row r="162" spans="1:14" s="1" customFormat="1">
      <c r="A162" s="227" t="s">
        <v>1565</v>
      </c>
      <c r="B162" s="227"/>
      <c r="C162" s="227"/>
      <c r="D162" s="227"/>
      <c r="E162" s="227"/>
      <c r="F162" s="227"/>
      <c r="G162" s="227"/>
      <c r="H162" s="227"/>
      <c r="I162" s="227"/>
      <c r="J162" s="227"/>
      <c r="K162" s="227"/>
      <c r="L162" s="227"/>
      <c r="M162" s="227"/>
      <c r="N162" s="227"/>
    </row>
    <row r="163" spans="1:14" s="1" customFormat="1">
      <c r="A163" s="227"/>
      <c r="B163" s="227"/>
      <c r="C163" s="227"/>
      <c r="D163" s="227"/>
      <c r="E163" s="227"/>
      <c r="F163" s="227"/>
      <c r="G163" s="227"/>
      <c r="H163" s="227"/>
      <c r="I163" s="227"/>
      <c r="J163" s="227"/>
      <c r="K163" s="227"/>
      <c r="L163" s="227"/>
      <c r="M163" s="227"/>
      <c r="N163" s="227"/>
    </row>
    <row r="164" spans="1:14" s="1" customFormat="1" ht="14.25" thickBot="1">
      <c r="A164" s="227"/>
      <c r="B164" s="1029" t="s">
        <v>1136</v>
      </c>
      <c r="C164" s="1029"/>
      <c r="D164" s="1029"/>
      <c r="E164" s="1029"/>
      <c r="F164" s="1029"/>
      <c r="G164" s="448" t="s">
        <v>1251</v>
      </c>
      <c r="H164" s="448" t="s">
        <v>1253</v>
      </c>
      <c r="I164" s="304" t="s">
        <v>284</v>
      </c>
      <c r="J164" s="227"/>
      <c r="K164" s="227"/>
      <c r="L164" s="227"/>
      <c r="M164" s="227"/>
      <c r="N164" s="227"/>
    </row>
    <row r="165" spans="1:14" s="1" customFormat="1" ht="15" thickTop="1" thickBot="1">
      <c r="A165" s="227"/>
      <c r="B165" s="1084" t="s">
        <v>1137</v>
      </c>
      <c r="C165" s="1085"/>
      <c r="D165" s="450" t="s">
        <v>1138</v>
      </c>
      <c r="E165" s="450"/>
      <c r="F165" s="451"/>
      <c r="G165" s="86"/>
      <c r="H165" s="86"/>
      <c r="I165" s="419">
        <f t="shared" ref="I165:I169" si="2">SUM(G165:H165)</f>
        <v>0</v>
      </c>
      <c r="J165" s="227"/>
      <c r="K165" s="227"/>
      <c r="L165" s="227"/>
      <c r="M165" s="227"/>
      <c r="N165" s="227"/>
    </row>
    <row r="166" spans="1:14" s="1" customFormat="1" ht="15" thickTop="1" thickBot="1">
      <c r="A166" s="227"/>
      <c r="B166" s="1086"/>
      <c r="C166" s="1087"/>
      <c r="D166" s="450" t="s">
        <v>1139</v>
      </c>
      <c r="E166" s="450"/>
      <c r="F166" s="451"/>
      <c r="G166" s="86"/>
      <c r="H166" s="86"/>
      <c r="I166" s="419">
        <f>SUM(G166:H166)</f>
        <v>0</v>
      </c>
      <c r="J166" s="227"/>
      <c r="K166" s="227"/>
      <c r="L166" s="227"/>
      <c r="M166" s="227"/>
      <c r="N166" s="227"/>
    </row>
    <row r="167" spans="1:14" s="1" customFormat="1" ht="15" thickTop="1" thickBot="1">
      <c r="A167" s="227"/>
      <c r="B167" s="1088"/>
      <c r="C167" s="1089"/>
      <c r="D167" s="450" t="s">
        <v>1140</v>
      </c>
      <c r="E167" s="450"/>
      <c r="F167" s="451"/>
      <c r="G167" s="86"/>
      <c r="H167" s="86"/>
      <c r="I167" s="419">
        <f t="shared" si="2"/>
        <v>0</v>
      </c>
      <c r="J167" s="227"/>
      <c r="K167" s="227"/>
      <c r="L167" s="227"/>
      <c r="M167" s="227"/>
      <c r="N167" s="227"/>
    </row>
    <row r="168" spans="1:14" s="1" customFormat="1" ht="15" thickTop="1" thickBot="1">
      <c r="A168" s="227"/>
      <c r="B168" s="473" t="s">
        <v>69</v>
      </c>
      <c r="C168" s="474"/>
      <c r="D168" s="1031"/>
      <c r="E168" s="1031"/>
      <c r="F168" s="1031"/>
      <c r="G168" s="86"/>
      <c r="H168" s="86"/>
      <c r="I168" s="419">
        <f t="shared" si="2"/>
        <v>0</v>
      </c>
      <c r="J168" s="227"/>
      <c r="K168" s="227"/>
      <c r="L168" s="227"/>
      <c r="M168" s="227"/>
      <c r="N168" s="227"/>
    </row>
    <row r="169" spans="1:14" s="1" customFormat="1" ht="15" thickTop="1" thickBot="1">
      <c r="A169" s="227"/>
      <c r="B169" s="475"/>
      <c r="C169" s="476"/>
      <c r="D169" s="1031"/>
      <c r="E169" s="1031"/>
      <c r="F169" s="1031"/>
      <c r="G169" s="86"/>
      <c r="H169" s="86"/>
      <c r="I169" s="419">
        <f t="shared" si="2"/>
        <v>0</v>
      </c>
      <c r="J169" s="227"/>
      <c r="K169" s="227"/>
      <c r="L169" s="227"/>
      <c r="M169" s="227"/>
      <c r="N169" s="227"/>
    </row>
    <row r="170" spans="1:14" s="1" customFormat="1" ht="15" thickTop="1" thickBot="1">
      <c r="A170" s="227"/>
      <c r="B170" s="1028" t="s">
        <v>257</v>
      </c>
      <c r="C170" s="1028"/>
      <c r="D170" s="1028"/>
      <c r="E170" s="1028"/>
      <c r="F170" s="1028"/>
      <c r="G170" s="283">
        <f>SUM(G165:G169)</f>
        <v>0</v>
      </c>
      <c r="H170" s="283">
        <f>SUM(H165:H169)</f>
        <v>0</v>
      </c>
      <c r="I170" s="283">
        <f>SUM(G170:H170)</f>
        <v>0</v>
      </c>
      <c r="J170" s="227"/>
      <c r="K170" s="227"/>
      <c r="L170" s="227"/>
      <c r="M170" s="227"/>
      <c r="N170" s="227"/>
    </row>
    <row r="171" spans="1:14" s="1" customFormat="1" ht="15" thickTop="1" thickBot="1">
      <c r="A171" s="227"/>
      <c r="B171" s="1027" t="s">
        <v>529</v>
      </c>
      <c r="C171" s="1055"/>
      <c r="D171" s="1055"/>
      <c r="E171" s="1055"/>
      <c r="F171" s="1056"/>
      <c r="G171" s="86"/>
      <c r="H171" s="86"/>
      <c r="I171" s="283">
        <f>SUM(G171:H171)</f>
        <v>0</v>
      </c>
      <c r="J171" s="227"/>
      <c r="K171" s="227"/>
      <c r="L171" s="227"/>
      <c r="M171" s="227"/>
      <c r="N171" s="227"/>
    </row>
    <row r="172" spans="1:14" s="1" customFormat="1" ht="14.25" thickTop="1">
      <c r="A172" s="227"/>
      <c r="B172" s="227"/>
      <c r="C172" s="227"/>
      <c r="D172" s="227"/>
      <c r="E172" s="227"/>
      <c r="F172" s="227"/>
      <c r="G172" s="227"/>
      <c r="H172" s="227"/>
      <c r="I172" s="227"/>
      <c r="J172" s="227"/>
      <c r="K172" s="227"/>
      <c r="L172" s="227"/>
      <c r="M172" s="227"/>
      <c r="N172" s="227"/>
    </row>
    <row r="173" spans="1:14" s="1" customFormat="1">
      <c r="A173" s="305" t="s">
        <v>1325</v>
      </c>
      <c r="B173" s="346"/>
      <c r="C173" s="346"/>
      <c r="D173" s="346"/>
      <c r="E173" s="346"/>
      <c r="F173" s="346"/>
      <c r="G173" s="346"/>
      <c r="H173" s="346"/>
      <c r="I173" s="346"/>
      <c r="J173" s="346"/>
      <c r="K173" s="346"/>
      <c r="L173" s="227"/>
      <c r="M173" s="227"/>
      <c r="N173" s="227"/>
    </row>
    <row r="174" spans="1:14" s="1" customFormat="1" ht="14.25" thickBot="1">
      <c r="A174" s="305"/>
      <c r="B174" s="346"/>
      <c r="C174" s="346"/>
      <c r="D174" s="346"/>
      <c r="E174" s="346"/>
      <c r="F174" s="346"/>
      <c r="G174" s="346"/>
      <c r="H174" s="346"/>
      <c r="I174" s="448" t="s">
        <v>1251</v>
      </c>
      <c r="J174" s="448" t="s">
        <v>1253</v>
      </c>
      <c r="K174" s="284"/>
      <c r="L174" s="227"/>
      <c r="M174" s="227"/>
      <c r="N174" s="227"/>
    </row>
    <row r="175" spans="1:14" s="1" customFormat="1" ht="15" thickTop="1" thickBot="1">
      <c r="A175" s="346"/>
      <c r="B175" s="466" t="s">
        <v>1685</v>
      </c>
      <c r="C175" s="305"/>
      <c r="D175" s="305"/>
      <c r="E175" s="346"/>
      <c r="F175" s="346"/>
      <c r="G175" s="346" t="s">
        <v>47</v>
      </c>
      <c r="H175" s="346" t="s">
        <v>47</v>
      </c>
      <c r="I175" s="86"/>
      <c r="J175" s="86"/>
      <c r="K175" s="346" t="s">
        <v>247</v>
      </c>
      <c r="L175" s="227"/>
      <c r="M175" s="227"/>
      <c r="N175" s="227"/>
    </row>
    <row r="176" spans="1:14" s="1" customFormat="1" ht="15" thickTop="1" thickBot="1">
      <c r="A176" s="346"/>
      <c r="B176" s="305" t="s">
        <v>494</v>
      </c>
      <c r="C176" s="305"/>
      <c r="D176" s="346" t="s">
        <v>47</v>
      </c>
      <c r="E176" s="346" t="s">
        <v>47</v>
      </c>
      <c r="F176" s="346" t="s">
        <v>47</v>
      </c>
      <c r="G176" s="346" t="s">
        <v>47</v>
      </c>
      <c r="H176" s="346" t="s">
        <v>47</v>
      </c>
      <c r="I176" s="86"/>
      <c r="J176" s="86"/>
      <c r="K176" s="346" t="s">
        <v>247</v>
      </c>
      <c r="L176" s="227"/>
      <c r="M176" s="227"/>
      <c r="N176" s="227"/>
    </row>
    <row r="177" spans="1:14" s="1" customFormat="1" ht="15" thickTop="1" thickBot="1">
      <c r="A177" s="346"/>
      <c r="B177" s="305" t="s">
        <v>1337</v>
      </c>
      <c r="C177" s="305"/>
      <c r="D177" s="346" t="s">
        <v>47</v>
      </c>
      <c r="E177" s="346" t="s">
        <v>47</v>
      </c>
      <c r="F177" s="346" t="s">
        <v>47</v>
      </c>
      <c r="G177" s="346" t="s">
        <v>47</v>
      </c>
      <c r="H177" s="346" t="s">
        <v>47</v>
      </c>
      <c r="I177" s="86"/>
      <c r="J177" s="86"/>
      <c r="K177" s="346" t="s">
        <v>247</v>
      </c>
      <c r="L177" s="227"/>
      <c r="M177" s="227"/>
      <c r="N177" s="227"/>
    </row>
    <row r="178" spans="1:14" s="1" customFormat="1" ht="15" thickTop="1" thickBot="1">
      <c r="A178" s="346"/>
      <c r="B178" s="305" t="s">
        <v>1679</v>
      </c>
      <c r="C178" s="305"/>
      <c r="D178" s="305"/>
      <c r="E178" s="346" t="s">
        <v>47</v>
      </c>
      <c r="F178" s="346" t="s">
        <v>47</v>
      </c>
      <c r="G178" s="346" t="s">
        <v>47</v>
      </c>
      <c r="H178" s="346" t="s">
        <v>47</v>
      </c>
      <c r="I178" s="86"/>
      <c r="J178" s="86"/>
      <c r="K178" s="346" t="s">
        <v>247</v>
      </c>
      <c r="L178" s="227"/>
      <c r="M178" s="227"/>
      <c r="N178" s="227"/>
    </row>
    <row r="179" spans="1:14" s="1" customFormat="1" ht="15" thickTop="1" thickBot="1">
      <c r="A179" s="346"/>
      <c r="B179" s="305" t="s">
        <v>1680</v>
      </c>
      <c r="C179" s="305"/>
      <c r="D179" s="305"/>
      <c r="E179" s="346" t="s">
        <v>47</v>
      </c>
      <c r="F179" s="346" t="s">
        <v>47</v>
      </c>
      <c r="G179" s="346" t="s">
        <v>47</v>
      </c>
      <c r="H179" s="346" t="s">
        <v>47</v>
      </c>
      <c r="I179" s="86"/>
      <c r="J179" s="86"/>
      <c r="K179" s="346" t="s">
        <v>247</v>
      </c>
      <c r="L179" s="227"/>
      <c r="M179" s="227"/>
      <c r="N179" s="227"/>
    </row>
    <row r="180" spans="1:14" s="1" customFormat="1" ht="15" thickTop="1" thickBot="1">
      <c r="A180" s="346"/>
      <c r="B180" s="855" t="s">
        <v>1675</v>
      </c>
      <c r="C180" s="855"/>
      <c r="D180" s="304" t="s">
        <v>1178</v>
      </c>
      <c r="E180" s="971"/>
      <c r="F180" s="972"/>
      <c r="G180" s="973"/>
      <c r="H180" s="346" t="s">
        <v>132</v>
      </c>
      <c r="I180" s="86"/>
      <c r="J180" s="86"/>
      <c r="K180" s="346" t="s">
        <v>247</v>
      </c>
      <c r="L180" s="227"/>
      <c r="M180" s="227"/>
      <c r="N180" s="227"/>
    </row>
    <row r="181" spans="1:14" s="1" customFormat="1" ht="15" thickTop="1" thickBot="1">
      <c r="A181" s="305"/>
      <c r="B181" s="305"/>
      <c r="C181" s="304"/>
      <c r="D181" s="304" t="s">
        <v>57</v>
      </c>
      <c r="E181" s="974"/>
      <c r="F181" s="975"/>
      <c r="G181" s="976"/>
      <c r="H181" s="346" t="s">
        <v>132</v>
      </c>
      <c r="I181" s="86"/>
      <c r="J181" s="86"/>
      <c r="K181" s="346" t="s">
        <v>247</v>
      </c>
      <c r="L181" s="227"/>
      <c r="M181" s="227"/>
      <c r="N181" s="227"/>
    </row>
    <row r="182" spans="1:14" s="1" customFormat="1" ht="15" thickTop="1" thickBot="1">
      <c r="A182" s="305"/>
      <c r="B182" s="305"/>
      <c r="C182" s="304"/>
      <c r="D182" s="304" t="s">
        <v>57</v>
      </c>
      <c r="E182" s="974"/>
      <c r="F182" s="975"/>
      <c r="G182" s="976"/>
      <c r="H182" s="346" t="s">
        <v>132</v>
      </c>
      <c r="I182" s="86"/>
      <c r="J182" s="86"/>
      <c r="K182" s="346" t="s">
        <v>247</v>
      </c>
      <c r="L182" s="227"/>
      <c r="M182" s="227"/>
      <c r="N182" s="227"/>
    </row>
    <row r="183" spans="1:14" s="1" customFormat="1" ht="14.25" thickTop="1">
      <c r="A183" s="346"/>
      <c r="B183" s="431"/>
      <c r="C183" s="431"/>
      <c r="D183" s="420"/>
      <c r="E183" s="431"/>
      <c r="F183" s="431"/>
      <c r="G183" s="431"/>
      <c r="H183" s="431"/>
      <c r="I183" s="419">
        <f>SUM(I175:I182)</f>
        <v>0</v>
      </c>
      <c r="J183" s="419">
        <f>SUM(J175:J182)</f>
        <v>0</v>
      </c>
      <c r="K183" s="421"/>
      <c r="L183" s="227"/>
      <c r="M183" s="227"/>
      <c r="N183" s="227"/>
    </row>
    <row r="184" spans="1:14" s="1" customFormat="1">
      <c r="A184" s="346"/>
      <c r="B184" s="464" t="s">
        <v>1566</v>
      </c>
      <c r="C184" s="431"/>
      <c r="D184" s="420"/>
      <c r="E184" s="431"/>
      <c r="F184" s="431"/>
      <c r="G184" s="431"/>
      <c r="H184" s="431"/>
      <c r="I184" s="419"/>
      <c r="J184" s="419"/>
      <c r="K184" s="421"/>
      <c r="L184" s="227"/>
      <c r="M184" s="227"/>
      <c r="N184" s="227"/>
    </row>
    <row r="185" spans="1:14" s="1" customFormat="1">
      <c r="A185" s="431"/>
      <c r="B185" s="431"/>
      <c r="C185" s="431"/>
      <c r="D185" s="420"/>
      <c r="E185" s="431"/>
      <c r="F185" s="431"/>
      <c r="G185" s="431"/>
      <c r="H185" s="431"/>
      <c r="I185" s="431"/>
      <c r="J185" s="431"/>
      <c r="K185" s="431"/>
      <c r="L185" s="227"/>
      <c r="M185" s="227"/>
      <c r="N185" s="227"/>
    </row>
    <row r="186" spans="1:14" s="1" customFormat="1">
      <c r="A186" s="305" t="s">
        <v>1326</v>
      </c>
      <c r="B186" s="346"/>
      <c r="C186" s="346"/>
      <c r="D186" s="420"/>
      <c r="E186" s="346"/>
      <c r="F186" s="346"/>
      <c r="G186" s="346"/>
      <c r="H186" s="346"/>
      <c r="I186" s="346"/>
      <c r="J186" s="346"/>
      <c r="K186" s="346"/>
      <c r="L186" s="227"/>
      <c r="M186" s="227"/>
      <c r="N186" s="227"/>
    </row>
    <row r="187" spans="1:14" s="1" customFormat="1" ht="14.25" thickBot="1">
      <c r="A187" s="346"/>
      <c r="B187" s="431"/>
      <c r="C187" s="431"/>
      <c r="D187" s="420"/>
      <c r="E187" s="431"/>
      <c r="F187" s="431"/>
      <c r="G187" s="431"/>
      <c r="H187" s="431"/>
      <c r="I187" s="448" t="s">
        <v>1251</v>
      </c>
      <c r="J187" s="448" t="s">
        <v>1253</v>
      </c>
      <c r="K187" s="284"/>
      <c r="L187" s="227"/>
      <c r="M187" s="227"/>
      <c r="N187" s="227"/>
    </row>
    <row r="188" spans="1:14" s="1" customFormat="1" ht="15" thickTop="1" thickBot="1">
      <c r="A188" s="346"/>
      <c r="B188" s="305" t="s">
        <v>1632</v>
      </c>
      <c r="C188" s="305"/>
      <c r="D188" s="346" t="s">
        <v>47</v>
      </c>
      <c r="E188" s="346" t="s">
        <v>47</v>
      </c>
      <c r="F188" s="346" t="s">
        <v>47</v>
      </c>
      <c r="G188" s="346" t="s">
        <v>47</v>
      </c>
      <c r="H188" s="346" t="s">
        <v>47</v>
      </c>
      <c r="I188" s="86"/>
      <c r="J188" s="86"/>
      <c r="K188" s="346" t="s">
        <v>247</v>
      </c>
      <c r="L188" s="227"/>
      <c r="M188" s="227"/>
      <c r="N188" s="227"/>
    </row>
    <row r="189" spans="1:14" s="1" customFormat="1" ht="15" thickTop="1" thickBot="1">
      <c r="A189" s="346"/>
      <c r="B189" s="305" t="s">
        <v>1677</v>
      </c>
      <c r="C189" s="305"/>
      <c r="D189" s="346" t="s">
        <v>47</v>
      </c>
      <c r="E189" s="346" t="s">
        <v>47</v>
      </c>
      <c r="F189" s="346" t="s">
        <v>47</v>
      </c>
      <c r="G189" s="346" t="s">
        <v>47</v>
      </c>
      <c r="H189" s="346" t="s">
        <v>47</v>
      </c>
      <c r="I189" s="86"/>
      <c r="J189" s="86"/>
      <c r="K189" s="346" t="s">
        <v>247</v>
      </c>
      <c r="L189" s="227"/>
      <c r="M189" s="227"/>
      <c r="N189" s="227"/>
    </row>
    <row r="190" spans="1:14" s="1" customFormat="1" ht="15" thickTop="1" thickBot="1">
      <c r="A190" s="346"/>
      <c r="B190" s="466" t="s">
        <v>1681</v>
      </c>
      <c r="C190" s="305"/>
      <c r="D190" s="304"/>
      <c r="E190" s="346" t="s">
        <v>47</v>
      </c>
      <c r="F190" s="346" t="s">
        <v>47</v>
      </c>
      <c r="G190" s="346" t="s">
        <v>47</v>
      </c>
      <c r="H190" s="346" t="s">
        <v>47</v>
      </c>
      <c r="I190" s="86"/>
      <c r="J190" s="86"/>
      <c r="K190" s="346" t="s">
        <v>247</v>
      </c>
      <c r="L190" s="227"/>
      <c r="M190" s="227"/>
      <c r="N190" s="227"/>
    </row>
    <row r="191" spans="1:14" s="1" customFormat="1" ht="15.75" thickTop="1" thickBot="1">
      <c r="A191" s="346"/>
      <c r="B191" s="305" t="s">
        <v>1682</v>
      </c>
      <c r="C191" s="305"/>
      <c r="D191" s="304"/>
      <c r="E191" s="346" t="s">
        <v>47</v>
      </c>
      <c r="F191" s="346" t="s">
        <v>47</v>
      </c>
      <c r="G191" s="346" t="s">
        <v>47</v>
      </c>
      <c r="H191" s="346" t="s">
        <v>47</v>
      </c>
      <c r="I191" s="86"/>
      <c r="J191" s="86"/>
      <c r="K191" s="346" t="s">
        <v>247</v>
      </c>
      <c r="L191" s="227"/>
      <c r="M191" s="227"/>
      <c r="N191" s="227"/>
    </row>
    <row r="192" spans="1:14" s="1" customFormat="1" ht="15" thickTop="1" thickBot="1">
      <c r="A192" s="346"/>
      <c r="B192" s="305" t="s">
        <v>1683</v>
      </c>
      <c r="C192" s="305"/>
      <c r="D192" s="346" t="s">
        <v>47</v>
      </c>
      <c r="E192" s="346" t="s">
        <v>47</v>
      </c>
      <c r="F192" s="346" t="s">
        <v>47</v>
      </c>
      <c r="G192" s="346" t="s">
        <v>47</v>
      </c>
      <c r="H192" s="346" t="s">
        <v>47</v>
      </c>
      <c r="I192" s="86"/>
      <c r="J192" s="86"/>
      <c r="K192" s="346" t="s">
        <v>247</v>
      </c>
      <c r="L192" s="227"/>
      <c r="M192" s="227"/>
      <c r="N192" s="227"/>
    </row>
    <row r="193" spans="1:14" s="1" customFormat="1" ht="15" thickTop="1" thickBot="1">
      <c r="A193" s="346"/>
      <c r="B193" s="855" t="s">
        <v>1684</v>
      </c>
      <c r="C193" s="855"/>
      <c r="D193" s="304" t="s">
        <v>1178</v>
      </c>
      <c r="E193" s="971"/>
      <c r="F193" s="972"/>
      <c r="G193" s="973"/>
      <c r="H193" s="346" t="s">
        <v>132</v>
      </c>
      <c r="I193" s="86"/>
      <c r="J193" s="86"/>
      <c r="K193" s="346" t="s">
        <v>247</v>
      </c>
      <c r="L193" s="227"/>
      <c r="M193" s="227"/>
      <c r="N193" s="227"/>
    </row>
    <row r="194" spans="1:14" s="1" customFormat="1" ht="15" thickTop="1" thickBot="1">
      <c r="A194" s="305"/>
      <c r="B194" s="305"/>
      <c r="C194" s="304"/>
      <c r="D194" s="304" t="s">
        <v>57</v>
      </c>
      <c r="E194" s="974"/>
      <c r="F194" s="975"/>
      <c r="G194" s="976"/>
      <c r="H194" s="346" t="s">
        <v>132</v>
      </c>
      <c r="I194" s="86"/>
      <c r="J194" s="86"/>
      <c r="K194" s="346" t="s">
        <v>247</v>
      </c>
      <c r="L194" s="227"/>
      <c r="M194" s="227"/>
      <c r="N194" s="227"/>
    </row>
    <row r="195" spans="1:14" s="1" customFormat="1" ht="15" thickTop="1" thickBot="1">
      <c r="A195" s="305"/>
      <c r="B195" s="305"/>
      <c r="C195" s="304"/>
      <c r="D195" s="304" t="s">
        <v>57</v>
      </c>
      <c r="E195" s="974"/>
      <c r="F195" s="975"/>
      <c r="G195" s="976"/>
      <c r="H195" s="346" t="s">
        <v>132</v>
      </c>
      <c r="I195" s="86"/>
      <c r="J195" s="86"/>
      <c r="K195" s="346" t="s">
        <v>247</v>
      </c>
      <c r="L195" s="227"/>
      <c r="M195" s="227"/>
      <c r="N195" s="227"/>
    </row>
    <row r="196" spans="1:14" s="1" customFormat="1" ht="14.25" thickTop="1">
      <c r="A196" s="431"/>
      <c r="B196" s="431"/>
      <c r="C196" s="431"/>
      <c r="D196" s="431"/>
      <c r="E196" s="431"/>
      <c r="F196" s="431"/>
      <c r="G196" s="431"/>
      <c r="H196" s="431"/>
      <c r="I196" s="419">
        <f>SUM(I188:I195)</f>
        <v>0</v>
      </c>
      <c r="J196" s="419">
        <f>SUM(J188:J195)</f>
        <v>0</v>
      </c>
      <c r="K196" s="421"/>
      <c r="L196" s="227"/>
      <c r="M196" s="227"/>
      <c r="N196" s="227"/>
    </row>
    <row r="197" spans="1:14" s="1" customFormat="1">
      <c r="A197" s="431"/>
      <c r="B197" s="464" t="s">
        <v>1340</v>
      </c>
      <c r="C197" s="431"/>
      <c r="D197" s="431"/>
      <c r="E197" s="431"/>
      <c r="F197" s="431"/>
      <c r="G197" s="431"/>
      <c r="H197" s="431"/>
      <c r="I197" s="419"/>
      <c r="J197" s="419"/>
      <c r="K197" s="421"/>
      <c r="L197" s="227"/>
      <c r="M197" s="227"/>
      <c r="N197" s="227"/>
    </row>
    <row r="198" spans="1:14" s="1" customFormat="1">
      <c r="A198" s="431"/>
      <c r="B198" s="464" t="s">
        <v>1569</v>
      </c>
      <c r="C198" s="431"/>
      <c r="D198" s="431"/>
      <c r="E198" s="431"/>
      <c r="F198" s="431"/>
      <c r="G198" s="431"/>
      <c r="H198" s="431"/>
      <c r="I198" s="419"/>
      <c r="J198" s="419"/>
      <c r="K198" s="421"/>
      <c r="L198" s="227"/>
      <c r="M198" s="227"/>
      <c r="N198" s="227"/>
    </row>
    <row r="199" spans="1:14" s="7" customFormat="1">
      <c r="A199" s="431"/>
      <c r="B199" s="431"/>
      <c r="C199" s="431"/>
      <c r="D199" s="431"/>
      <c r="E199" s="431"/>
      <c r="F199" s="431"/>
      <c r="G199" s="431"/>
      <c r="H199" s="431"/>
      <c r="I199" s="431"/>
      <c r="J199" s="431"/>
      <c r="K199" s="431"/>
      <c r="L199" s="431"/>
      <c r="M199" s="431"/>
      <c r="N199" s="431"/>
    </row>
    <row r="200" spans="1:14" s="3" customFormat="1" ht="21">
      <c r="A200" s="228" t="s">
        <v>1268</v>
      </c>
      <c r="B200" s="239"/>
      <c r="C200" s="239"/>
      <c r="D200" s="239"/>
      <c r="E200" s="239"/>
      <c r="F200" s="239"/>
      <c r="G200" s="239"/>
      <c r="H200" s="239"/>
      <c r="I200" s="239"/>
      <c r="J200" s="239"/>
      <c r="K200" s="239"/>
      <c r="L200" s="239"/>
      <c r="M200" s="239"/>
      <c r="N200" s="239"/>
    </row>
    <row r="201" spans="1:14" s="3" customFormat="1">
      <c r="A201" s="239"/>
      <c r="B201" s="239" t="s">
        <v>1367</v>
      </c>
      <c r="C201" s="239"/>
      <c r="D201" s="239"/>
      <c r="E201" s="239"/>
      <c r="F201" s="239"/>
      <c r="G201" s="239"/>
      <c r="H201" s="239"/>
      <c r="I201" s="239"/>
      <c r="J201" s="239"/>
      <c r="K201" s="239"/>
      <c r="L201" s="239"/>
      <c r="M201" s="239"/>
      <c r="N201" s="239"/>
    </row>
    <row r="202" spans="1:14" s="3" customFormat="1">
      <c r="A202" s="239"/>
      <c r="B202" s="239" t="s">
        <v>1368</v>
      </c>
      <c r="C202" s="239"/>
      <c r="D202" s="239"/>
      <c r="E202" s="239"/>
      <c r="F202" s="239"/>
      <c r="G202" s="239"/>
      <c r="H202" s="239"/>
      <c r="I202" s="239"/>
      <c r="J202" s="239"/>
      <c r="K202" s="239"/>
      <c r="L202" s="239"/>
      <c r="M202" s="239"/>
      <c r="N202" s="239"/>
    </row>
    <row r="203" spans="1:14" s="3" customFormat="1">
      <c r="A203" s="239"/>
      <c r="B203" s="329" t="s">
        <v>1538</v>
      </c>
      <c r="C203" s="239"/>
      <c r="D203" s="239"/>
      <c r="E203" s="239"/>
      <c r="F203" s="239"/>
      <c r="G203" s="239"/>
      <c r="H203" s="239"/>
      <c r="I203" s="239"/>
      <c r="J203" s="239"/>
      <c r="K203" s="239"/>
      <c r="L203" s="239"/>
      <c r="M203" s="239"/>
      <c r="N203" s="239"/>
    </row>
    <row r="204" spans="1:14" s="3" customFormat="1" ht="14.25" thickBot="1">
      <c r="A204" s="330" t="s">
        <v>347</v>
      </c>
      <c r="B204" s="951" t="s">
        <v>459</v>
      </c>
      <c r="C204" s="952"/>
      <c r="D204" s="331" t="s">
        <v>348</v>
      </c>
      <c r="E204" s="854" t="s">
        <v>349</v>
      </c>
      <c r="F204" s="854"/>
      <c r="G204" s="854" t="s">
        <v>350</v>
      </c>
      <c r="H204" s="854"/>
      <c r="I204" s="330" t="s">
        <v>351</v>
      </c>
      <c r="J204" s="853" t="s">
        <v>352</v>
      </c>
      <c r="K204" s="854"/>
      <c r="L204" s="903" t="s">
        <v>353</v>
      </c>
      <c r="M204" s="903"/>
      <c r="N204" s="239"/>
    </row>
    <row r="205" spans="1:14" s="3" customFormat="1" ht="20.100000000000001" customHeight="1" thickTop="1">
      <c r="A205" s="949"/>
      <c r="B205" s="163"/>
      <c r="C205" s="332" t="s">
        <v>1210</v>
      </c>
      <c r="D205" s="828"/>
      <c r="E205" s="1040"/>
      <c r="F205" s="897"/>
      <c r="G205" s="820"/>
      <c r="H205" s="897"/>
      <c r="I205" s="1038"/>
      <c r="J205" s="820"/>
      <c r="K205" s="821"/>
      <c r="L205" s="824"/>
      <c r="M205" s="825"/>
      <c r="N205" s="239"/>
    </row>
    <row r="206" spans="1:14" s="3" customFormat="1" ht="20.100000000000001" customHeight="1" thickBot="1">
      <c r="A206" s="950"/>
      <c r="B206" s="163"/>
      <c r="C206" s="333" t="s">
        <v>1211</v>
      </c>
      <c r="D206" s="829"/>
      <c r="E206" s="1041"/>
      <c r="F206" s="902"/>
      <c r="G206" s="822"/>
      <c r="H206" s="902"/>
      <c r="I206" s="1039"/>
      <c r="J206" s="822"/>
      <c r="K206" s="823"/>
      <c r="L206" s="826"/>
      <c r="M206" s="827"/>
      <c r="N206" s="239"/>
    </row>
    <row r="207" spans="1:14" s="3" customFormat="1" ht="20.100000000000001" customHeight="1" thickTop="1">
      <c r="A207" s="949"/>
      <c r="B207" s="163"/>
      <c r="C207" s="287" t="s">
        <v>1210</v>
      </c>
      <c r="D207" s="828"/>
      <c r="E207" s="1040"/>
      <c r="F207" s="897"/>
      <c r="G207" s="820"/>
      <c r="H207" s="897"/>
      <c r="I207" s="1038"/>
      <c r="J207" s="820"/>
      <c r="K207" s="821"/>
      <c r="L207" s="824"/>
      <c r="M207" s="825"/>
      <c r="N207" s="239"/>
    </row>
    <row r="208" spans="1:14" s="3" customFormat="1" ht="20.100000000000001" customHeight="1" thickBot="1">
      <c r="A208" s="950"/>
      <c r="B208" s="163"/>
      <c r="C208" s="333" t="s">
        <v>1211</v>
      </c>
      <c r="D208" s="829"/>
      <c r="E208" s="1041"/>
      <c r="F208" s="902"/>
      <c r="G208" s="822"/>
      <c r="H208" s="902"/>
      <c r="I208" s="1039"/>
      <c r="J208" s="822"/>
      <c r="K208" s="823"/>
      <c r="L208" s="826"/>
      <c r="M208" s="827"/>
      <c r="N208" s="239"/>
    </row>
    <row r="209" spans="1:14" s="3" customFormat="1" ht="20.100000000000001" customHeight="1" thickTop="1">
      <c r="A209" s="949"/>
      <c r="B209" s="163"/>
      <c r="C209" s="287" t="s">
        <v>1210</v>
      </c>
      <c r="D209" s="828"/>
      <c r="E209" s="1040"/>
      <c r="F209" s="897"/>
      <c r="G209" s="820"/>
      <c r="H209" s="897"/>
      <c r="I209" s="1038"/>
      <c r="J209" s="820"/>
      <c r="K209" s="821"/>
      <c r="L209" s="824"/>
      <c r="M209" s="825"/>
      <c r="N209" s="239"/>
    </row>
    <row r="210" spans="1:14" s="3" customFormat="1" ht="20.100000000000001" customHeight="1" thickBot="1">
      <c r="A210" s="950"/>
      <c r="B210" s="163"/>
      <c r="C210" s="333" t="s">
        <v>1211</v>
      </c>
      <c r="D210" s="829"/>
      <c r="E210" s="1041"/>
      <c r="F210" s="902"/>
      <c r="G210" s="822"/>
      <c r="H210" s="902"/>
      <c r="I210" s="1039"/>
      <c r="J210" s="822"/>
      <c r="K210" s="823"/>
      <c r="L210" s="826"/>
      <c r="M210" s="827"/>
      <c r="N210" s="239"/>
    </row>
    <row r="211" spans="1:14" s="3" customFormat="1" ht="20.100000000000001" customHeight="1" thickTop="1">
      <c r="A211" s="949"/>
      <c r="B211" s="163"/>
      <c r="C211" s="287" t="s">
        <v>1210</v>
      </c>
      <c r="D211" s="828"/>
      <c r="E211" s="1040"/>
      <c r="F211" s="897"/>
      <c r="G211" s="820"/>
      <c r="H211" s="897"/>
      <c r="I211" s="1038"/>
      <c r="J211" s="820"/>
      <c r="K211" s="821"/>
      <c r="L211" s="824"/>
      <c r="M211" s="825"/>
      <c r="N211" s="239"/>
    </row>
    <row r="212" spans="1:14" s="3" customFormat="1" ht="20.100000000000001" customHeight="1" thickBot="1">
      <c r="A212" s="950"/>
      <c r="B212" s="163"/>
      <c r="C212" s="333" t="s">
        <v>1211</v>
      </c>
      <c r="D212" s="829"/>
      <c r="E212" s="1041"/>
      <c r="F212" s="902"/>
      <c r="G212" s="822"/>
      <c r="H212" s="902"/>
      <c r="I212" s="1039"/>
      <c r="J212" s="822"/>
      <c r="K212" s="823"/>
      <c r="L212" s="826"/>
      <c r="M212" s="827"/>
      <c r="N212" s="239"/>
    </row>
    <row r="213" spans="1:14" s="3" customFormat="1" ht="20.100000000000001" customHeight="1" thickTop="1">
      <c r="A213" s="949"/>
      <c r="B213" s="163"/>
      <c r="C213" s="287" t="s">
        <v>1210</v>
      </c>
      <c r="D213" s="828"/>
      <c r="E213" s="1040"/>
      <c r="F213" s="897"/>
      <c r="G213" s="820"/>
      <c r="H213" s="897"/>
      <c r="I213" s="1038"/>
      <c r="J213" s="820"/>
      <c r="K213" s="821"/>
      <c r="L213" s="824"/>
      <c r="M213" s="825"/>
      <c r="N213" s="239"/>
    </row>
    <row r="214" spans="1:14" s="3" customFormat="1" ht="20.100000000000001" customHeight="1" thickBot="1">
      <c r="A214" s="950"/>
      <c r="B214" s="163"/>
      <c r="C214" s="333" t="s">
        <v>1211</v>
      </c>
      <c r="D214" s="829"/>
      <c r="E214" s="1041"/>
      <c r="F214" s="902"/>
      <c r="G214" s="822"/>
      <c r="H214" s="902"/>
      <c r="I214" s="1039"/>
      <c r="J214" s="822"/>
      <c r="K214" s="823"/>
      <c r="L214" s="826"/>
      <c r="M214" s="827"/>
      <c r="N214" s="239"/>
    </row>
    <row r="215" spans="1:14" s="3" customFormat="1" ht="14.25" thickTop="1">
      <c r="A215" s="239"/>
      <c r="B215" s="239"/>
      <c r="C215" s="239"/>
      <c r="D215" s="239"/>
      <c r="E215" s="239"/>
      <c r="F215" s="239"/>
      <c r="G215" s="239"/>
      <c r="H215" s="239"/>
      <c r="I215" s="239"/>
      <c r="J215" s="239"/>
      <c r="K215" s="239"/>
      <c r="L215" s="239"/>
      <c r="M215" s="239"/>
      <c r="N215" s="239"/>
    </row>
    <row r="216" spans="1:14" s="3" customFormat="1">
      <c r="A216" s="239"/>
      <c r="B216" s="239" t="s">
        <v>1364</v>
      </c>
      <c r="C216" s="239"/>
      <c r="D216" s="239"/>
      <c r="E216" s="239"/>
      <c r="F216" s="239"/>
      <c r="G216" s="239"/>
      <c r="H216" s="239"/>
      <c r="I216" s="239"/>
      <c r="J216" s="239"/>
      <c r="K216" s="239"/>
      <c r="L216" s="239"/>
      <c r="M216" s="239"/>
      <c r="N216" s="239"/>
    </row>
    <row r="217" spans="1:14" s="3" customFormat="1">
      <c r="A217" s="239"/>
      <c r="B217" s="239" t="s">
        <v>369</v>
      </c>
      <c r="C217" s="239"/>
      <c r="D217" s="239"/>
      <c r="E217" s="239"/>
      <c r="F217" s="239"/>
      <c r="G217" s="239"/>
      <c r="H217" s="239"/>
      <c r="I217" s="239"/>
      <c r="J217" s="239"/>
      <c r="K217" s="239"/>
      <c r="L217" s="239"/>
      <c r="M217" s="239"/>
      <c r="N217" s="239"/>
    </row>
    <row r="218" spans="1:14" s="3" customFormat="1">
      <c r="A218" s="239"/>
      <c r="B218" s="239"/>
      <c r="C218" s="239"/>
      <c r="D218" s="239"/>
      <c r="E218" s="239"/>
      <c r="F218" s="239"/>
      <c r="G218" s="239"/>
      <c r="H218" s="239"/>
      <c r="I218" s="239"/>
      <c r="J218" s="239"/>
      <c r="K218" s="239"/>
      <c r="L218" s="239"/>
      <c r="M218" s="239"/>
      <c r="N218" s="239"/>
    </row>
    <row r="219" spans="1:14" s="1" customFormat="1" ht="21">
      <c r="A219" s="228" t="s">
        <v>354</v>
      </c>
      <c r="B219" s="227"/>
      <c r="C219" s="227"/>
      <c r="D219" s="227"/>
      <c r="E219" s="227"/>
      <c r="F219" s="227"/>
      <c r="G219" s="227"/>
      <c r="H219" s="227"/>
      <c r="I219" s="227"/>
      <c r="J219" s="227"/>
      <c r="K219" s="227"/>
      <c r="L219" s="227"/>
      <c r="M219" s="227"/>
      <c r="N219" s="227"/>
    </row>
    <row r="220" spans="1:14" s="1" customFormat="1">
      <c r="A220" s="227"/>
      <c r="B220" s="310" t="s">
        <v>1366</v>
      </c>
      <c r="C220" s="227"/>
      <c r="D220" s="227"/>
      <c r="E220" s="227"/>
      <c r="F220" s="227"/>
      <c r="G220" s="227"/>
      <c r="H220" s="227"/>
      <c r="I220" s="227"/>
      <c r="J220" s="227"/>
      <c r="K220" s="227"/>
      <c r="L220" s="227"/>
      <c r="M220" s="227"/>
      <c r="N220" s="227"/>
    </row>
    <row r="221" spans="1:14" s="1" customFormat="1">
      <c r="A221" s="227"/>
      <c r="B221" s="285" t="s">
        <v>156</v>
      </c>
      <c r="C221" s="227"/>
      <c r="D221" s="227"/>
      <c r="E221" s="227"/>
      <c r="F221" s="227"/>
      <c r="G221" s="227"/>
      <c r="H221" s="227"/>
      <c r="I221" s="227"/>
      <c r="J221" s="227"/>
      <c r="K221" s="227"/>
      <c r="L221" s="227"/>
      <c r="M221" s="227"/>
      <c r="N221" s="227"/>
    </row>
    <row r="222" spans="1:14" s="1" customFormat="1">
      <c r="A222" s="227"/>
      <c r="B222" s="834"/>
      <c r="C222" s="896"/>
      <c r="D222" s="896"/>
      <c r="E222" s="896"/>
      <c r="F222" s="896"/>
      <c r="G222" s="896"/>
      <c r="H222" s="896"/>
      <c r="I222" s="896"/>
      <c r="J222" s="896"/>
      <c r="K222" s="896"/>
      <c r="L222" s="896"/>
      <c r="M222" s="897"/>
      <c r="N222" s="227"/>
    </row>
    <row r="223" spans="1:14" s="1" customFormat="1">
      <c r="A223" s="227"/>
      <c r="B223" s="898"/>
      <c r="C223" s="899"/>
      <c r="D223" s="899"/>
      <c r="E223" s="899"/>
      <c r="F223" s="899"/>
      <c r="G223" s="899"/>
      <c r="H223" s="899"/>
      <c r="I223" s="899"/>
      <c r="J223" s="899"/>
      <c r="K223" s="899"/>
      <c r="L223" s="899"/>
      <c r="M223" s="900"/>
      <c r="N223" s="227"/>
    </row>
    <row r="224" spans="1:14" s="1" customFormat="1">
      <c r="A224" s="227"/>
      <c r="B224" s="898"/>
      <c r="C224" s="899"/>
      <c r="D224" s="899"/>
      <c r="E224" s="899"/>
      <c r="F224" s="899"/>
      <c r="G224" s="899"/>
      <c r="H224" s="899"/>
      <c r="I224" s="899"/>
      <c r="J224" s="899"/>
      <c r="K224" s="899"/>
      <c r="L224" s="899"/>
      <c r="M224" s="900"/>
      <c r="N224" s="227"/>
    </row>
    <row r="225" spans="1:14" s="1" customFormat="1">
      <c r="A225" s="227"/>
      <c r="B225" s="898"/>
      <c r="C225" s="899"/>
      <c r="D225" s="899"/>
      <c r="E225" s="899"/>
      <c r="F225" s="899"/>
      <c r="G225" s="899"/>
      <c r="H225" s="899"/>
      <c r="I225" s="899"/>
      <c r="J225" s="899"/>
      <c r="K225" s="899"/>
      <c r="L225" s="899"/>
      <c r="M225" s="900"/>
      <c r="N225" s="227"/>
    </row>
    <row r="226" spans="1:14" s="1" customFormat="1">
      <c r="A226" s="227"/>
      <c r="B226" s="898"/>
      <c r="C226" s="899"/>
      <c r="D226" s="899"/>
      <c r="E226" s="899"/>
      <c r="F226" s="899"/>
      <c r="G226" s="899"/>
      <c r="H226" s="899"/>
      <c r="I226" s="899"/>
      <c r="J226" s="899"/>
      <c r="K226" s="899"/>
      <c r="L226" s="899"/>
      <c r="M226" s="900"/>
      <c r="N226" s="227"/>
    </row>
    <row r="227" spans="1:14" s="1" customFormat="1">
      <c r="A227" s="227"/>
      <c r="B227" s="898"/>
      <c r="C227" s="899"/>
      <c r="D227" s="899"/>
      <c r="E227" s="899"/>
      <c r="F227" s="899"/>
      <c r="G227" s="899"/>
      <c r="H227" s="899"/>
      <c r="I227" s="899"/>
      <c r="J227" s="899"/>
      <c r="K227" s="899"/>
      <c r="L227" s="899"/>
      <c r="M227" s="900"/>
      <c r="N227" s="227"/>
    </row>
    <row r="228" spans="1:14" s="1" customFormat="1">
      <c r="A228" s="227"/>
      <c r="B228" s="898"/>
      <c r="C228" s="899"/>
      <c r="D228" s="899"/>
      <c r="E228" s="899"/>
      <c r="F228" s="899"/>
      <c r="G228" s="899"/>
      <c r="H228" s="899"/>
      <c r="I228" s="899"/>
      <c r="J228" s="899"/>
      <c r="K228" s="899"/>
      <c r="L228" s="899"/>
      <c r="M228" s="900"/>
      <c r="N228" s="227"/>
    </row>
    <row r="229" spans="1:14" s="1" customFormat="1">
      <c r="A229" s="227"/>
      <c r="B229" s="822"/>
      <c r="C229" s="901"/>
      <c r="D229" s="901"/>
      <c r="E229" s="901"/>
      <c r="F229" s="901"/>
      <c r="G229" s="901"/>
      <c r="H229" s="901"/>
      <c r="I229" s="901"/>
      <c r="J229" s="901"/>
      <c r="K229" s="901"/>
      <c r="L229" s="901"/>
      <c r="M229" s="902"/>
      <c r="N229" s="227"/>
    </row>
    <row r="230" spans="1:14">
      <c r="A230" s="346"/>
      <c r="B230" s="346"/>
      <c r="C230" s="346"/>
      <c r="D230" s="346"/>
      <c r="E230" s="346"/>
      <c r="F230" s="346"/>
      <c r="G230" s="346"/>
      <c r="H230" s="346"/>
      <c r="I230" s="346"/>
      <c r="J230" s="346"/>
      <c r="K230" s="346"/>
      <c r="L230" s="346"/>
      <c r="M230" s="346"/>
      <c r="N230" s="346"/>
    </row>
    <row r="231" spans="1:14" ht="21">
      <c r="A231" s="346"/>
      <c r="B231" s="228" t="s">
        <v>1361</v>
      </c>
      <c r="C231" s="346"/>
      <c r="D231" s="346"/>
      <c r="E231" s="346"/>
      <c r="F231" s="346"/>
      <c r="G231" s="346"/>
      <c r="H231" s="346"/>
      <c r="I231" s="346"/>
      <c r="J231" s="346"/>
      <c r="K231" s="346"/>
      <c r="L231" s="346"/>
      <c r="M231" s="346"/>
      <c r="N231" s="346"/>
    </row>
  </sheetData>
  <sheetProtection algorithmName="SHA-512" hashValue="uLua1EqAMXxtVNAYIApLmhEnkFBYyLuNJ69G6PdNjUTp8aiMxuiGCgnjKo3qbhVR2kcryeOiSx9L554tyruAiQ==" saltValue="lhvpn6/S3DnvlA2h/eZmUA==" spinCount="100000" sheet="1" selectLockedCells="1"/>
  <mergeCells count="122">
    <mergeCell ref="C62:F62"/>
    <mergeCell ref="C63:F63"/>
    <mergeCell ref="C64:F64"/>
    <mergeCell ref="C65:F65"/>
    <mergeCell ref="C67:F67"/>
    <mergeCell ref="C68:F68"/>
    <mergeCell ref="C55:F55"/>
    <mergeCell ref="C69:F69"/>
    <mergeCell ref="C54:F54"/>
    <mergeCell ref="C66:F66"/>
    <mergeCell ref="C56:F56"/>
    <mergeCell ref="C57:F57"/>
    <mergeCell ref="C58:F58"/>
    <mergeCell ref="C59:F59"/>
    <mergeCell ref="C60:F60"/>
    <mergeCell ref="C61:F61"/>
    <mergeCell ref="B18:F18"/>
    <mergeCell ref="B51:C52"/>
    <mergeCell ref="D51:F51"/>
    <mergeCell ref="D52:F52"/>
    <mergeCell ref="B49:C50"/>
    <mergeCell ref="D49:F49"/>
    <mergeCell ref="D50:F50"/>
    <mergeCell ref="B19:C24"/>
    <mergeCell ref="B25:C32"/>
    <mergeCell ref="B33:C40"/>
    <mergeCell ref="B41:C44"/>
    <mergeCell ref="B45:C48"/>
    <mergeCell ref="D44:F44"/>
    <mergeCell ref="D43:F43"/>
    <mergeCell ref="B110:F110"/>
    <mergeCell ref="C70:F70"/>
    <mergeCell ref="C71:F71"/>
    <mergeCell ref="B69:B72"/>
    <mergeCell ref="C72:F72"/>
    <mergeCell ref="B73:F73"/>
    <mergeCell ref="B74:F74"/>
    <mergeCell ref="B84:C84"/>
    <mergeCell ref="B98:C98"/>
    <mergeCell ref="E84:G84"/>
    <mergeCell ref="E85:G85"/>
    <mergeCell ref="E86:G86"/>
    <mergeCell ref="E98:G98"/>
    <mergeCell ref="E99:G99"/>
    <mergeCell ref="E100:G100"/>
    <mergeCell ref="D123:F123"/>
    <mergeCell ref="D124:F124"/>
    <mergeCell ref="B125:C128"/>
    <mergeCell ref="D125:F125"/>
    <mergeCell ref="D126:F126"/>
    <mergeCell ref="D128:F128"/>
    <mergeCell ref="D127:F127"/>
    <mergeCell ref="B119:C124"/>
    <mergeCell ref="D119:F119"/>
    <mergeCell ref="D120:F120"/>
    <mergeCell ref="D121:F121"/>
    <mergeCell ref="D122:F122"/>
    <mergeCell ref="E155:G155"/>
    <mergeCell ref="E180:G180"/>
    <mergeCell ref="E181:G181"/>
    <mergeCell ref="E182:G182"/>
    <mergeCell ref="E193:G193"/>
    <mergeCell ref="E194:G194"/>
    <mergeCell ref="E195:G195"/>
    <mergeCell ref="B180:C180"/>
    <mergeCell ref="B193:C193"/>
    <mergeCell ref="B164:F164"/>
    <mergeCell ref="D168:F168"/>
    <mergeCell ref="D169:F169"/>
    <mergeCell ref="B171:F171"/>
    <mergeCell ref="B170:F170"/>
    <mergeCell ref="B165:C167"/>
    <mergeCell ref="B130:F130"/>
    <mergeCell ref="B140:C140"/>
    <mergeCell ref="B129:F129"/>
    <mergeCell ref="B153:C153"/>
    <mergeCell ref="E140:G140"/>
    <mergeCell ref="E141:G141"/>
    <mergeCell ref="E142:G142"/>
    <mergeCell ref="E153:G153"/>
    <mergeCell ref="E154:G154"/>
    <mergeCell ref="B222:M229"/>
    <mergeCell ref="L204:M204"/>
    <mergeCell ref="J204:K204"/>
    <mergeCell ref="E204:F204"/>
    <mergeCell ref="G204:H204"/>
    <mergeCell ref="D205:D206"/>
    <mergeCell ref="E205:F206"/>
    <mergeCell ref="G205:H206"/>
    <mergeCell ref="I205:I206"/>
    <mergeCell ref="L207:M208"/>
    <mergeCell ref="L209:M210"/>
    <mergeCell ref="D207:D208"/>
    <mergeCell ref="E207:F208"/>
    <mergeCell ref="G207:H208"/>
    <mergeCell ref="I207:I208"/>
    <mergeCell ref="D209:D210"/>
    <mergeCell ref="E209:F210"/>
    <mergeCell ref="G209:H210"/>
    <mergeCell ref="I209:I210"/>
    <mergeCell ref="J209:K210"/>
    <mergeCell ref="J211:K212"/>
    <mergeCell ref="L211:M212"/>
    <mergeCell ref="D213:D214"/>
    <mergeCell ref="E213:F214"/>
    <mergeCell ref="B204:C204"/>
    <mergeCell ref="A205:A206"/>
    <mergeCell ref="A207:A208"/>
    <mergeCell ref="A209:A210"/>
    <mergeCell ref="A211:A212"/>
    <mergeCell ref="A213:A214"/>
    <mergeCell ref="J205:K206"/>
    <mergeCell ref="L205:M206"/>
    <mergeCell ref="J207:K208"/>
    <mergeCell ref="G213:H214"/>
    <mergeCell ref="I213:I214"/>
    <mergeCell ref="J213:K214"/>
    <mergeCell ref="L213:M214"/>
    <mergeCell ref="D211:D212"/>
    <mergeCell ref="E211:F212"/>
    <mergeCell ref="G211:H212"/>
    <mergeCell ref="I211:I212"/>
  </mergeCells>
  <phoneticPr fontId="3"/>
  <dataValidations count="8">
    <dataValidation imeMode="on" allowBlank="1" showInputMessage="1" showErrorMessage="1" sqref="E205 G205 I205 I207 E207 G207 I209 E209 G209 I211 E211 G211 E213 G213 I213 E180:E182 E84:E86 E98:E100 E140:E142 E153:E155 E193:E195" xr:uid="{00000000-0002-0000-0500-000000000000}"/>
    <dataValidation type="whole" imeMode="off" allowBlank="1" showInputMessage="1" showErrorMessage="1" sqref="I188:J195 G131 J32:J73 M161:M198 I78:J86 I134:J142 I92:J100 J26:O30 J19:O24 F159:J160 G87:G88 I103:K104 G75 I148:J155 G165:I169 K69:K73 K32:K53 G171:H171 K161:K172 I175:J182 G19:I74 L32:O73 G111:I130" xr:uid="{00000000-0002-0000-0500-000001000000}">
      <formula1>0</formula1>
      <formula2>9999999999</formula2>
    </dataValidation>
    <dataValidation type="whole" imeMode="off" allowBlank="1" showInputMessage="1" showErrorMessage="1" sqref="D205 D207 D209 D211 D213" xr:uid="{00000000-0002-0000-0500-000002000000}">
      <formula1>0</formula1>
      <formula2>150</formula2>
    </dataValidation>
    <dataValidation type="whole" imeMode="off" allowBlank="1" showInputMessage="1" showErrorMessage="1" sqref="L205 L207 L209 L211 L213" xr:uid="{00000000-0002-0000-0500-000003000000}">
      <formula1>0</formula1>
      <formula2>1000</formula2>
    </dataValidation>
    <dataValidation imeMode="hiragana" allowBlank="1" showInputMessage="1" showErrorMessage="1" sqref="J207 B222:M229 J211 J213 J209 D168:F169 D119:F128 J205 C54:F72" xr:uid="{00000000-0002-0000-0500-000007000000}"/>
    <dataValidation type="whole" imeMode="off" allowBlank="1" showInputMessage="1" showErrorMessage="1" sqref="A205:A214" xr:uid="{2BB0D972-918E-4126-A02B-B0EC859E31EC}">
      <formula1>1900</formula1>
      <formula2>2030</formula2>
    </dataValidation>
    <dataValidation type="list" allowBlank="1" showInputMessage="1" prompt="セル右側▼をクリックしてください。" sqref="E9" xr:uid="{F1A67FF3-E861-4A55-B1DB-4BE1DB5219A2}">
      <formula1>"✓"</formula1>
    </dataValidation>
    <dataValidation type="list" allowBlank="1" sqref="B205:B214" xr:uid="{CD175A05-412B-4A3D-AEFD-3177A6F2BA75}">
      <formula1>"✓"</formula1>
    </dataValidation>
  </dataValidations>
  <pageMargins left="0.59055118110236227" right="0" top="0.62992125984251968" bottom="0.62992125984251968" header="0.51181102362204722" footer="0.51181102362204722"/>
  <pageSetup paperSize="9" orientation="portrait" horizontalDpi="4294967295" r:id="rId1"/>
  <headerFooter alignWithMargins="0">
    <oddHeader>&amp;A</oddHeader>
    <oddFooter>&amp;P / &amp;N ページ</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94"/>
  <sheetViews>
    <sheetView workbookViewId="0">
      <selection activeCell="A2" sqref="A2"/>
    </sheetView>
  </sheetViews>
  <sheetFormatPr defaultColWidth="6.625" defaultRowHeight="13.5"/>
  <cols>
    <col min="1" max="16384" width="6.625" style="9"/>
  </cols>
  <sheetData>
    <row r="1" spans="1:14" ht="21">
      <c r="A1" s="477" t="s">
        <v>193</v>
      </c>
      <c r="B1" s="478"/>
      <c r="C1" s="478"/>
      <c r="D1" s="478"/>
      <c r="E1" s="478"/>
      <c r="F1" s="478"/>
      <c r="G1" s="478"/>
      <c r="H1" s="478"/>
      <c r="I1" s="478"/>
      <c r="J1" s="478"/>
      <c r="K1" s="478"/>
      <c r="L1" s="478"/>
      <c r="M1" s="478"/>
      <c r="N1" s="478"/>
    </row>
    <row r="2" spans="1:14">
      <c r="A2" s="479"/>
      <c r="B2" s="478"/>
      <c r="C2" s="478"/>
      <c r="D2" s="478"/>
      <c r="E2" s="478"/>
      <c r="F2" s="478"/>
      <c r="G2" s="478"/>
      <c r="H2" s="478"/>
      <c r="I2" s="478"/>
      <c r="J2" s="478"/>
      <c r="K2" s="478"/>
      <c r="L2" s="478"/>
      <c r="M2" s="478"/>
      <c r="N2" s="478"/>
    </row>
    <row r="3" spans="1:14">
      <c r="A3" s="478"/>
      <c r="B3" s="104"/>
      <c r="C3" s="105"/>
      <c r="D3" s="105"/>
      <c r="E3" s="105"/>
      <c r="F3" s="105"/>
      <c r="G3" s="105"/>
      <c r="H3" s="105"/>
      <c r="I3" s="105"/>
      <c r="J3" s="105"/>
      <c r="K3" s="105"/>
      <c r="L3" s="106"/>
      <c r="M3" s="478"/>
      <c r="N3" s="478"/>
    </row>
    <row r="4" spans="1:14">
      <c r="A4" s="478"/>
      <c r="B4" s="107"/>
      <c r="C4" s="154" t="s">
        <v>1363</v>
      </c>
      <c r="D4" s="50"/>
      <c r="E4" s="50"/>
      <c r="F4" s="50"/>
      <c r="G4" s="50"/>
      <c r="H4" s="50"/>
      <c r="I4" s="50"/>
      <c r="J4" s="50"/>
      <c r="K4" s="50"/>
      <c r="L4" s="108"/>
      <c r="M4" s="478"/>
      <c r="N4" s="478"/>
    </row>
    <row r="5" spans="1:14">
      <c r="A5" s="478"/>
      <c r="B5" s="107"/>
      <c r="C5" s="50" t="s">
        <v>112</v>
      </c>
      <c r="D5" s="50"/>
      <c r="E5" s="113"/>
      <c r="F5" s="50" t="s">
        <v>113</v>
      </c>
      <c r="G5" s="50"/>
      <c r="H5" s="50"/>
      <c r="I5" s="50"/>
      <c r="J5" s="50"/>
      <c r="K5" s="50"/>
      <c r="L5" s="108"/>
      <c r="M5" s="478"/>
      <c r="N5" s="478"/>
    </row>
    <row r="6" spans="1:14" ht="3" customHeight="1" thickBot="1">
      <c r="A6" s="478"/>
      <c r="B6" s="107"/>
      <c r="C6" s="50"/>
      <c r="D6" s="50"/>
      <c r="E6" s="50"/>
      <c r="F6" s="50"/>
      <c r="G6" s="50"/>
      <c r="H6" s="50"/>
      <c r="I6" s="50"/>
      <c r="J6" s="50"/>
      <c r="K6" s="50"/>
      <c r="L6" s="108"/>
      <c r="M6" s="478"/>
      <c r="N6" s="478"/>
    </row>
    <row r="7" spans="1:14" ht="15" thickTop="1" thickBot="1">
      <c r="A7" s="478"/>
      <c r="B7" s="107"/>
      <c r="C7" s="50"/>
      <c r="D7" s="50"/>
      <c r="E7" s="51"/>
      <c r="F7" s="50" t="s">
        <v>114</v>
      </c>
      <c r="G7" s="50"/>
      <c r="H7" s="50"/>
      <c r="I7" s="50"/>
      <c r="J7" s="50"/>
      <c r="K7" s="50"/>
      <c r="L7" s="108"/>
      <c r="M7" s="478"/>
      <c r="N7" s="478"/>
    </row>
    <row r="8" spans="1:14" ht="3" customHeight="1" thickTop="1">
      <c r="A8" s="478"/>
      <c r="B8" s="107"/>
      <c r="C8" s="50"/>
      <c r="D8" s="50"/>
      <c r="E8" s="50"/>
      <c r="F8" s="50"/>
      <c r="G8" s="50"/>
      <c r="H8" s="50"/>
      <c r="I8" s="50"/>
      <c r="J8" s="50"/>
      <c r="K8" s="50"/>
      <c r="L8" s="108"/>
      <c r="M8" s="478"/>
      <c r="N8" s="478"/>
    </row>
    <row r="9" spans="1:14">
      <c r="A9" s="478"/>
      <c r="B9" s="107"/>
      <c r="C9" s="50"/>
      <c r="D9" s="50"/>
      <c r="E9" s="164" t="s">
        <v>1225</v>
      </c>
      <c r="F9" s="50" t="s">
        <v>115</v>
      </c>
      <c r="G9" s="50"/>
      <c r="H9" s="50"/>
      <c r="I9" s="50"/>
      <c r="J9" s="50"/>
      <c r="K9" s="50"/>
      <c r="L9" s="108"/>
      <c r="M9" s="478"/>
      <c r="N9" s="478"/>
    </row>
    <row r="10" spans="1:14">
      <c r="A10" s="478"/>
      <c r="B10" s="109"/>
      <c r="C10" s="110"/>
      <c r="D10" s="110"/>
      <c r="E10" s="110"/>
      <c r="F10" s="110"/>
      <c r="G10" s="110"/>
      <c r="H10" s="110"/>
      <c r="I10" s="110"/>
      <c r="J10" s="110"/>
      <c r="K10" s="110"/>
      <c r="L10" s="111"/>
      <c r="M10" s="478"/>
      <c r="N10" s="478"/>
    </row>
    <row r="11" spans="1:14">
      <c r="A11" s="478"/>
      <c r="B11" s="478"/>
      <c r="C11" s="478"/>
      <c r="D11" s="478"/>
      <c r="E11" s="478"/>
      <c r="F11" s="478"/>
      <c r="G11" s="478"/>
      <c r="H11" s="478"/>
      <c r="I11" s="478"/>
      <c r="J11" s="478"/>
      <c r="K11" s="478"/>
      <c r="L11" s="478"/>
      <c r="M11" s="478"/>
      <c r="N11" s="478"/>
    </row>
    <row r="12" spans="1:14" s="40" customFormat="1" ht="17.25">
      <c r="A12" s="480" t="s">
        <v>346</v>
      </c>
      <c r="B12" s="480"/>
      <c r="C12" s="480"/>
      <c r="D12" s="480"/>
      <c r="E12" s="480"/>
      <c r="F12" s="480"/>
      <c r="G12" s="480"/>
      <c r="H12" s="480"/>
      <c r="I12" s="480"/>
      <c r="J12" s="480"/>
      <c r="K12" s="480"/>
      <c r="L12" s="480"/>
      <c r="M12" s="480"/>
      <c r="N12" s="481"/>
    </row>
    <row r="13" spans="1:14" ht="11.25" customHeight="1">
      <c r="A13" s="482"/>
      <c r="B13" s="231" t="s">
        <v>1536</v>
      </c>
      <c r="C13" s="478"/>
      <c r="D13" s="478"/>
      <c r="E13" s="478"/>
      <c r="F13" s="478"/>
      <c r="G13" s="478"/>
      <c r="H13" s="478"/>
      <c r="I13" s="478"/>
      <c r="J13" s="478"/>
      <c r="K13" s="478"/>
      <c r="L13" s="478"/>
      <c r="M13" s="478"/>
      <c r="N13" s="478"/>
    </row>
    <row r="14" spans="1:14" ht="17.25">
      <c r="A14" s="482"/>
      <c r="B14" s="163"/>
      <c r="C14" s="483" t="s">
        <v>1212</v>
      </c>
      <c r="D14" s="478"/>
      <c r="E14" s="478"/>
      <c r="F14" s="478"/>
      <c r="G14" s="478"/>
      <c r="H14" s="478"/>
      <c r="I14" s="478"/>
      <c r="J14" s="478"/>
      <c r="K14" s="478"/>
      <c r="L14" s="478"/>
      <c r="M14" s="478"/>
      <c r="N14" s="478"/>
    </row>
    <row r="15" spans="1:14" ht="17.25">
      <c r="A15" s="482"/>
      <c r="B15" s="163"/>
      <c r="C15" s="483" t="s">
        <v>1570</v>
      </c>
      <c r="D15" s="478"/>
      <c r="E15" s="478"/>
      <c r="F15" s="478"/>
      <c r="G15" s="478"/>
      <c r="H15" s="478"/>
      <c r="I15" s="478"/>
      <c r="J15" s="478"/>
      <c r="K15" s="478"/>
      <c r="L15" s="478"/>
      <c r="M15" s="478"/>
      <c r="N15" s="478"/>
    </row>
    <row r="16" spans="1:14" ht="17.25">
      <c r="A16" s="482"/>
      <c r="B16" s="163"/>
      <c r="C16" s="484" t="s">
        <v>1571</v>
      </c>
      <c r="D16" s="485"/>
      <c r="E16" s="485"/>
      <c r="F16" s="485"/>
      <c r="G16" s="485"/>
      <c r="H16" s="485"/>
      <c r="I16" s="485"/>
      <c r="J16" s="485"/>
      <c r="K16" s="485"/>
      <c r="L16" s="485"/>
      <c r="M16" s="478"/>
      <c r="N16" s="478"/>
    </row>
    <row r="17" spans="1:14" ht="17.25">
      <c r="A17" s="482"/>
      <c r="B17" s="163"/>
      <c r="C17" s="484" t="s">
        <v>1213</v>
      </c>
      <c r="D17" s="485"/>
      <c r="E17" s="485"/>
      <c r="F17" s="485"/>
      <c r="G17" s="485"/>
      <c r="H17" s="485"/>
      <c r="I17" s="485"/>
      <c r="J17" s="485"/>
      <c r="K17" s="485"/>
      <c r="L17" s="485"/>
      <c r="M17" s="478"/>
      <c r="N17" s="478"/>
    </row>
    <row r="18" spans="1:14" ht="17.25">
      <c r="A18" s="482"/>
      <c r="B18" s="163"/>
      <c r="C18" s="484" t="s">
        <v>1214</v>
      </c>
      <c r="D18" s="485"/>
      <c r="E18" s="485"/>
      <c r="F18" s="485"/>
      <c r="G18" s="1154"/>
      <c r="H18" s="1155"/>
      <c r="I18" s="1155"/>
      <c r="J18" s="1156"/>
      <c r="K18" s="486" t="s">
        <v>519</v>
      </c>
      <c r="L18" s="478"/>
      <c r="M18" s="478"/>
      <c r="N18" s="478"/>
    </row>
    <row r="19" spans="1:14" ht="17.25">
      <c r="A19" s="482"/>
      <c r="B19" s="478"/>
      <c r="C19" s="487" t="s">
        <v>1572</v>
      </c>
      <c r="D19" s="478"/>
      <c r="E19" s="478"/>
      <c r="F19" s="478"/>
      <c r="G19" s="478"/>
      <c r="H19" s="478"/>
      <c r="I19" s="478"/>
      <c r="J19" s="478"/>
      <c r="K19" s="478"/>
      <c r="L19" s="478"/>
      <c r="M19" s="478"/>
      <c r="N19" s="478"/>
    </row>
    <row r="20" spans="1:14" ht="17.25">
      <c r="A20" s="482"/>
      <c r="B20" s="478"/>
      <c r="C20" s="487"/>
      <c r="D20" s="478"/>
      <c r="E20" s="478"/>
      <c r="F20" s="478"/>
      <c r="G20" s="478"/>
      <c r="H20" s="478"/>
      <c r="I20" s="478"/>
      <c r="J20" s="478"/>
      <c r="K20" s="478"/>
      <c r="L20" s="478"/>
      <c r="M20" s="478"/>
      <c r="N20" s="478"/>
    </row>
    <row r="21" spans="1:14" ht="14.25">
      <c r="A21" s="488" t="s">
        <v>1375</v>
      </c>
      <c r="B21" s="478"/>
      <c r="C21" s="487"/>
      <c r="D21" s="478"/>
      <c r="E21" s="478"/>
      <c r="F21" s="478"/>
      <c r="G21" s="478"/>
      <c r="H21" s="478"/>
      <c r="I21" s="478"/>
      <c r="J21" s="478"/>
      <c r="K21" s="478"/>
      <c r="L21" s="478"/>
      <c r="M21" s="478"/>
      <c r="N21" s="478"/>
    </row>
    <row r="22" spans="1:14" ht="11.1" customHeight="1">
      <c r="A22" s="482"/>
      <c r="B22" s="478"/>
      <c r="C22" s="487"/>
      <c r="D22" s="478"/>
      <c r="E22" s="478"/>
      <c r="F22" s="478"/>
      <c r="G22" s="478"/>
      <c r="H22" s="478"/>
      <c r="I22" s="478"/>
      <c r="J22" s="478"/>
      <c r="K22" s="478"/>
      <c r="L22" s="478"/>
      <c r="M22" s="478"/>
      <c r="N22" s="478"/>
    </row>
    <row r="23" spans="1:14" ht="13.5" customHeight="1" thickBot="1">
      <c r="A23" s="482"/>
      <c r="B23" s="1081" t="s">
        <v>814</v>
      </c>
      <c r="C23" s="1082"/>
      <c r="D23" s="1082"/>
      <c r="E23" s="1082"/>
      <c r="F23" s="1083"/>
      <c r="G23" s="243" t="s">
        <v>1251</v>
      </c>
      <c r="H23" s="243" t="s">
        <v>1253</v>
      </c>
      <c r="I23" s="489" t="s">
        <v>284</v>
      </c>
      <c r="J23" s="478"/>
      <c r="K23" s="478"/>
      <c r="L23" s="478"/>
      <c r="M23" s="478"/>
      <c r="N23" s="478"/>
    </row>
    <row r="24" spans="1:14" ht="13.5" customHeight="1" thickTop="1" thickBot="1">
      <c r="A24" s="482"/>
      <c r="B24" s="1124" t="s">
        <v>1379</v>
      </c>
      <c r="C24" s="1125"/>
      <c r="D24" s="1125"/>
      <c r="E24" s="1125"/>
      <c r="F24" s="1126"/>
      <c r="G24" s="156"/>
      <c r="H24" s="47"/>
      <c r="I24" s="490">
        <f t="shared" ref="I24:I31" si="0">SUM(G24:H24)</f>
        <v>0</v>
      </c>
      <c r="J24" s="478"/>
      <c r="K24" s="478"/>
      <c r="L24" s="478"/>
      <c r="M24" s="478"/>
      <c r="N24" s="478"/>
    </row>
    <row r="25" spans="1:14" ht="13.5" customHeight="1" thickTop="1" thickBot="1">
      <c r="A25" s="482"/>
      <c r="B25" s="1124" t="s">
        <v>1499</v>
      </c>
      <c r="C25" s="1125"/>
      <c r="D25" s="1125"/>
      <c r="E25" s="1125"/>
      <c r="F25" s="1126"/>
      <c r="G25" s="156"/>
      <c r="H25" s="47"/>
      <c r="I25" s="490">
        <f t="shared" si="0"/>
        <v>0</v>
      </c>
      <c r="J25" s="478"/>
      <c r="K25" s="478"/>
      <c r="L25" s="478"/>
      <c r="M25" s="478"/>
      <c r="N25" s="478"/>
    </row>
    <row r="26" spans="1:14" ht="13.5" customHeight="1" thickTop="1" thickBot="1">
      <c r="A26" s="482"/>
      <c r="B26" s="1124" t="s">
        <v>1376</v>
      </c>
      <c r="C26" s="1125"/>
      <c r="D26" s="1125"/>
      <c r="E26" s="1125"/>
      <c r="F26" s="1126"/>
      <c r="G26" s="156"/>
      <c r="H26" s="47"/>
      <c r="I26" s="490">
        <f t="shared" si="0"/>
        <v>0</v>
      </c>
      <c r="J26" s="478"/>
      <c r="K26" s="478"/>
      <c r="L26" s="478"/>
      <c r="M26" s="478"/>
      <c r="N26" s="478"/>
    </row>
    <row r="27" spans="1:14" ht="13.5" customHeight="1" thickTop="1" thickBot="1">
      <c r="A27" s="482"/>
      <c r="B27" s="1124" t="s">
        <v>1377</v>
      </c>
      <c r="C27" s="1125"/>
      <c r="D27" s="1125"/>
      <c r="E27" s="1125"/>
      <c r="F27" s="1126"/>
      <c r="G27" s="156"/>
      <c r="H27" s="47"/>
      <c r="I27" s="490">
        <f t="shared" si="0"/>
        <v>0</v>
      </c>
      <c r="J27" s="478"/>
      <c r="K27" s="478"/>
      <c r="L27" s="478"/>
      <c r="M27" s="478"/>
      <c r="N27" s="478"/>
    </row>
    <row r="28" spans="1:14" ht="13.5" customHeight="1" thickTop="1" thickBot="1">
      <c r="A28" s="482"/>
      <c r="B28" s="1124" t="s">
        <v>1378</v>
      </c>
      <c r="C28" s="1125"/>
      <c r="D28" s="1125"/>
      <c r="E28" s="1125"/>
      <c r="F28" s="1126"/>
      <c r="G28" s="47"/>
      <c r="H28" s="47"/>
      <c r="I28" s="490">
        <f t="shared" si="0"/>
        <v>0</v>
      </c>
      <c r="J28" s="478"/>
      <c r="K28" s="478"/>
      <c r="L28" s="478"/>
      <c r="M28" s="478"/>
      <c r="N28" s="478"/>
    </row>
    <row r="29" spans="1:14" ht="13.5" customHeight="1" thickTop="1" thickBot="1">
      <c r="A29" s="482"/>
      <c r="B29" s="1127" t="s">
        <v>254</v>
      </c>
      <c r="C29" s="1128"/>
      <c r="D29" s="1129"/>
      <c r="E29" s="1129"/>
      <c r="F29" s="1129"/>
      <c r="G29" s="59"/>
      <c r="H29" s="59"/>
      <c r="I29" s="490">
        <f t="shared" si="0"/>
        <v>0</v>
      </c>
      <c r="J29" s="478"/>
      <c r="K29" s="478"/>
      <c r="L29" s="478"/>
      <c r="M29" s="478"/>
      <c r="N29" s="478"/>
    </row>
    <row r="30" spans="1:14" ht="13.5" customHeight="1" thickTop="1" thickBot="1">
      <c r="A30" s="482"/>
      <c r="B30" s="1128"/>
      <c r="C30" s="1128"/>
      <c r="D30" s="1129"/>
      <c r="E30" s="1129"/>
      <c r="F30" s="1129"/>
      <c r="G30" s="59"/>
      <c r="H30" s="59"/>
      <c r="I30" s="490">
        <f t="shared" si="0"/>
        <v>0</v>
      </c>
      <c r="J30" s="478"/>
      <c r="K30" s="478"/>
      <c r="L30" s="478"/>
      <c r="M30" s="478"/>
      <c r="N30" s="478"/>
    </row>
    <row r="31" spans="1:14" ht="13.5" customHeight="1" thickTop="1">
      <c r="A31" s="482"/>
      <c r="B31" s="1130" t="s">
        <v>284</v>
      </c>
      <c r="C31" s="1130"/>
      <c r="D31" s="1130"/>
      <c r="E31" s="1130"/>
      <c r="F31" s="1130"/>
      <c r="G31" s="490">
        <f>SUM(G24:G30)</f>
        <v>0</v>
      </c>
      <c r="H31" s="490">
        <f>SUM(H24:H30)</f>
        <v>0</v>
      </c>
      <c r="I31" s="490">
        <f t="shared" si="0"/>
        <v>0</v>
      </c>
      <c r="J31" s="478"/>
      <c r="K31" s="478"/>
      <c r="L31" s="478"/>
      <c r="M31" s="478"/>
      <c r="N31" s="478"/>
    </row>
    <row r="32" spans="1:14" ht="17.25">
      <c r="A32" s="482"/>
      <c r="B32" s="478"/>
      <c r="C32" s="492"/>
      <c r="D32" s="478"/>
      <c r="E32" s="478"/>
      <c r="F32" s="478"/>
      <c r="G32" s="478"/>
      <c r="H32" s="478"/>
      <c r="I32" s="478"/>
      <c r="J32" s="478"/>
      <c r="K32" s="478"/>
      <c r="L32" s="478"/>
      <c r="M32" s="478"/>
      <c r="N32" s="478"/>
    </row>
    <row r="33" spans="1:15" s="40" customFormat="1" ht="17.25">
      <c r="A33" s="480" t="s">
        <v>751</v>
      </c>
      <c r="B33" s="480"/>
      <c r="C33" s="480"/>
      <c r="D33" s="480"/>
      <c r="E33" s="480"/>
      <c r="F33" s="480"/>
      <c r="G33" s="480"/>
      <c r="H33" s="480"/>
      <c r="I33" s="480"/>
      <c r="J33" s="480"/>
      <c r="K33" s="480"/>
      <c r="L33" s="480"/>
      <c r="M33" s="480"/>
      <c r="N33" s="481"/>
    </row>
    <row r="34" spans="1:15">
      <c r="A34" s="478"/>
      <c r="B34" s="493"/>
      <c r="C34" s="494"/>
      <c r="D34" s="494"/>
      <c r="E34" s="494"/>
      <c r="F34" s="494"/>
      <c r="G34" s="494"/>
      <c r="H34" s="494"/>
      <c r="I34" s="494"/>
      <c r="J34" s="494"/>
      <c r="K34" s="494"/>
      <c r="L34" s="494"/>
      <c r="M34" s="494"/>
      <c r="N34" s="494"/>
      <c r="O34" s="10"/>
    </row>
    <row r="35" spans="1:15" ht="14.25" thickBot="1">
      <c r="A35" s="478"/>
      <c r="B35" s="1145" t="s">
        <v>752</v>
      </c>
      <c r="C35" s="1145"/>
      <c r="D35" s="1145"/>
      <c r="E35" s="1145"/>
      <c r="F35" s="1145"/>
      <c r="G35" s="243" t="s">
        <v>1251</v>
      </c>
      <c r="H35" s="243" t="s">
        <v>1253</v>
      </c>
      <c r="I35" s="489" t="s">
        <v>284</v>
      </c>
      <c r="J35" s="478"/>
      <c r="K35" s="478"/>
      <c r="L35" s="478"/>
      <c r="M35" s="478"/>
      <c r="N35" s="478"/>
    </row>
    <row r="36" spans="1:15" ht="15" thickTop="1" thickBot="1">
      <c r="A36" s="478"/>
      <c r="B36" s="1146" t="s">
        <v>534</v>
      </c>
      <c r="C36" s="1161"/>
      <c r="D36" s="1161"/>
      <c r="E36" s="1161"/>
      <c r="F36" s="1161"/>
      <c r="G36" s="59"/>
      <c r="H36" s="59"/>
      <c r="I36" s="490">
        <f t="shared" ref="I36:I42" si="1">SUM(G36:H36)</f>
        <v>0</v>
      </c>
      <c r="J36" s="478"/>
      <c r="K36" s="478"/>
      <c r="L36" s="485"/>
      <c r="M36" s="478"/>
      <c r="N36" s="478"/>
    </row>
    <row r="37" spans="1:15" ht="15" thickTop="1" thickBot="1">
      <c r="A37" s="478"/>
      <c r="B37" s="1146" t="s">
        <v>535</v>
      </c>
      <c r="C37" s="1161"/>
      <c r="D37" s="1161"/>
      <c r="E37" s="1161"/>
      <c r="F37" s="1161"/>
      <c r="G37" s="59"/>
      <c r="H37" s="59"/>
      <c r="I37" s="490">
        <f t="shared" si="1"/>
        <v>0</v>
      </c>
      <c r="J37" s="478"/>
      <c r="K37" s="478"/>
      <c r="L37" s="478"/>
      <c r="M37" s="478"/>
      <c r="N37" s="478"/>
    </row>
    <row r="38" spans="1:15" ht="15" thickTop="1" thickBot="1">
      <c r="A38" s="478"/>
      <c r="B38" s="1146" t="s">
        <v>536</v>
      </c>
      <c r="C38" s="1161"/>
      <c r="D38" s="1161"/>
      <c r="E38" s="1161"/>
      <c r="F38" s="1161"/>
      <c r="G38" s="59"/>
      <c r="H38" s="59"/>
      <c r="I38" s="490">
        <f t="shared" si="1"/>
        <v>0</v>
      </c>
      <c r="J38" s="478"/>
      <c r="K38" s="478"/>
      <c r="L38" s="478"/>
      <c r="M38" s="478"/>
      <c r="N38" s="478"/>
    </row>
    <row r="39" spans="1:15" ht="15" thickTop="1" thickBot="1">
      <c r="A39" s="478"/>
      <c r="B39" s="1146" t="s">
        <v>537</v>
      </c>
      <c r="C39" s="1161"/>
      <c r="D39" s="1161"/>
      <c r="E39" s="1161"/>
      <c r="F39" s="1161"/>
      <c r="G39" s="59"/>
      <c r="H39" s="59"/>
      <c r="I39" s="490">
        <f t="shared" si="1"/>
        <v>0</v>
      </c>
      <c r="J39" s="478"/>
      <c r="K39" s="478"/>
      <c r="L39" s="478"/>
      <c r="M39" s="478"/>
      <c r="N39" s="478"/>
    </row>
    <row r="40" spans="1:15" ht="15" thickTop="1" thickBot="1">
      <c r="A40" s="478"/>
      <c r="B40" s="1127" t="s">
        <v>254</v>
      </c>
      <c r="C40" s="1128"/>
      <c r="D40" s="1129"/>
      <c r="E40" s="1129"/>
      <c r="F40" s="1129"/>
      <c r="G40" s="59"/>
      <c r="H40" s="59"/>
      <c r="I40" s="490">
        <f t="shared" si="1"/>
        <v>0</v>
      </c>
      <c r="J40" s="478"/>
      <c r="K40" s="478"/>
      <c r="L40" s="478"/>
      <c r="M40" s="478"/>
      <c r="N40" s="478"/>
    </row>
    <row r="41" spans="1:15" ht="15" thickTop="1" thickBot="1">
      <c r="A41" s="478"/>
      <c r="B41" s="1128"/>
      <c r="C41" s="1128"/>
      <c r="D41" s="1129"/>
      <c r="E41" s="1129"/>
      <c r="F41" s="1129"/>
      <c r="G41" s="59"/>
      <c r="H41" s="59"/>
      <c r="I41" s="490">
        <f t="shared" si="1"/>
        <v>0</v>
      </c>
      <c r="J41" s="478"/>
      <c r="K41" s="478"/>
      <c r="L41" s="478"/>
      <c r="M41" s="478"/>
      <c r="N41" s="478"/>
    </row>
    <row r="42" spans="1:15" ht="15" thickTop="1" thickBot="1">
      <c r="A42" s="478"/>
      <c r="B42" s="1157" t="s">
        <v>538</v>
      </c>
      <c r="C42" s="1157"/>
      <c r="D42" s="1157"/>
      <c r="E42" s="1157"/>
      <c r="F42" s="1158"/>
      <c r="G42" s="490">
        <f>SUM(G36:G41)</f>
        <v>0</v>
      </c>
      <c r="H42" s="490">
        <f>SUM(H36:H41)</f>
        <v>0</v>
      </c>
      <c r="I42" s="490">
        <f t="shared" si="1"/>
        <v>0</v>
      </c>
      <c r="J42" s="478"/>
      <c r="K42" s="478"/>
      <c r="L42" s="478"/>
      <c r="M42" s="478"/>
      <c r="N42" s="478"/>
    </row>
    <row r="43" spans="1:15" ht="15" thickTop="1" thickBot="1">
      <c r="A43" s="478"/>
      <c r="B43" s="1159" t="s">
        <v>539</v>
      </c>
      <c r="C43" s="1146" t="s">
        <v>541</v>
      </c>
      <c r="D43" s="1146"/>
      <c r="E43" s="1146"/>
      <c r="F43" s="1146"/>
      <c r="G43" s="59"/>
      <c r="H43" s="59"/>
      <c r="I43" s="490">
        <f>SUM(G43:H43)</f>
        <v>0</v>
      </c>
      <c r="J43" s="478"/>
      <c r="K43" s="478"/>
      <c r="L43" s="478"/>
      <c r="M43" s="478"/>
      <c r="N43" s="478"/>
    </row>
    <row r="44" spans="1:15" ht="15" thickTop="1" thickBot="1">
      <c r="A44" s="478"/>
      <c r="B44" s="1160"/>
      <c r="C44" s="1146" t="s">
        <v>542</v>
      </c>
      <c r="D44" s="1146"/>
      <c r="E44" s="1146"/>
      <c r="F44" s="1146"/>
      <c r="G44" s="59"/>
      <c r="H44" s="59"/>
      <c r="I44" s="490">
        <f>SUM(G44:H44)</f>
        <v>0</v>
      </c>
      <c r="J44" s="478"/>
      <c r="K44" s="478"/>
      <c r="L44" s="478"/>
      <c r="M44" s="478"/>
      <c r="N44" s="478"/>
    </row>
    <row r="45" spans="1:15" ht="15" thickTop="1" thickBot="1">
      <c r="A45" s="478"/>
      <c r="B45" s="1160"/>
      <c r="C45" s="1143" t="s">
        <v>254</v>
      </c>
      <c r="D45" s="1129"/>
      <c r="E45" s="1129"/>
      <c r="F45" s="1129"/>
      <c r="G45" s="59"/>
      <c r="H45" s="59"/>
      <c r="I45" s="490">
        <f>SUM(G45:H45)</f>
        <v>0</v>
      </c>
      <c r="J45" s="478"/>
      <c r="K45" s="478"/>
      <c r="L45" s="478"/>
      <c r="M45" s="478"/>
      <c r="N45" s="478"/>
    </row>
    <row r="46" spans="1:15" ht="15" thickTop="1" thickBot="1">
      <c r="A46" s="478"/>
      <c r="B46" s="1160"/>
      <c r="C46" s="1143"/>
      <c r="D46" s="1129"/>
      <c r="E46" s="1129"/>
      <c r="F46" s="1129"/>
      <c r="G46" s="59"/>
      <c r="H46" s="59"/>
      <c r="I46" s="490">
        <f>SUM(G46:H46)</f>
        <v>0</v>
      </c>
      <c r="J46" s="478"/>
      <c r="K46" s="478"/>
      <c r="L46" s="478"/>
      <c r="M46" s="478"/>
      <c r="N46" s="478"/>
    </row>
    <row r="47" spans="1:15" ht="14.25" thickTop="1">
      <c r="A47" s="478"/>
      <c r="B47" s="1130" t="s">
        <v>290</v>
      </c>
      <c r="C47" s="1130"/>
      <c r="D47" s="1130"/>
      <c r="E47" s="1130"/>
      <c r="F47" s="1130"/>
      <c r="G47" s="490">
        <f>SUM(G43:G46)</f>
        <v>0</v>
      </c>
      <c r="H47" s="490">
        <f>SUM(H43:H46)</f>
        <v>0</v>
      </c>
      <c r="I47" s="490">
        <f>SUM(I43:I46)</f>
        <v>0</v>
      </c>
      <c r="J47" s="478"/>
      <c r="K47" s="478"/>
      <c r="L47" s="478"/>
      <c r="M47" s="478"/>
      <c r="N47" s="478"/>
    </row>
    <row r="48" spans="1:15">
      <c r="A48" s="478"/>
      <c r="B48" s="1130" t="s">
        <v>291</v>
      </c>
      <c r="C48" s="1130"/>
      <c r="D48" s="1130"/>
      <c r="E48" s="1130"/>
      <c r="F48" s="1130"/>
      <c r="G48" s="490">
        <f>SUM(G47,G42)</f>
        <v>0</v>
      </c>
      <c r="H48" s="490">
        <f>SUM(H47,H42)</f>
        <v>0</v>
      </c>
      <c r="I48" s="490">
        <f>SUM(I36:I41)+SUM(I43:I46)</f>
        <v>0</v>
      </c>
      <c r="J48" s="478"/>
      <c r="K48" s="478"/>
      <c r="L48" s="478"/>
      <c r="M48" s="478"/>
      <c r="N48" s="478"/>
    </row>
    <row r="49" spans="1:18">
      <c r="A49" s="478"/>
      <c r="B49" s="491"/>
      <c r="C49" s="491"/>
      <c r="D49" s="491"/>
      <c r="E49" s="491"/>
      <c r="F49" s="491"/>
      <c r="G49" s="495"/>
      <c r="H49" s="495"/>
      <c r="I49" s="495"/>
      <c r="J49" s="495"/>
      <c r="K49" s="495"/>
      <c r="L49" s="495"/>
      <c r="M49" s="495"/>
      <c r="N49" s="478"/>
    </row>
    <row r="50" spans="1:18" s="40" customFormat="1" ht="21" customHeight="1">
      <c r="A50" s="480" t="s">
        <v>753</v>
      </c>
      <c r="B50" s="480"/>
      <c r="C50" s="480"/>
      <c r="D50" s="480"/>
      <c r="E50" s="480"/>
      <c r="F50" s="480"/>
      <c r="G50" s="480"/>
      <c r="H50" s="480"/>
      <c r="I50" s="480"/>
      <c r="J50" s="480"/>
      <c r="K50" s="480"/>
      <c r="L50" s="480"/>
      <c r="M50" s="480"/>
      <c r="N50" s="496"/>
      <c r="O50" s="41"/>
      <c r="P50" s="41"/>
      <c r="Q50" s="42"/>
      <c r="R50" s="42"/>
    </row>
    <row r="51" spans="1:18">
      <c r="A51" s="478"/>
      <c r="B51" s="493"/>
      <c r="C51" s="494"/>
      <c r="D51" s="494"/>
      <c r="E51" s="494"/>
      <c r="F51" s="497"/>
      <c r="G51" s="497"/>
      <c r="H51" s="497"/>
      <c r="I51" s="497"/>
      <c r="J51" s="497"/>
      <c r="K51" s="497"/>
      <c r="L51" s="497"/>
      <c r="M51" s="497"/>
      <c r="N51" s="498"/>
      <c r="O51" s="11"/>
      <c r="P51" s="11"/>
      <c r="Q51" s="12"/>
      <c r="R51" s="12"/>
    </row>
    <row r="52" spans="1:18" ht="14.25" thickBot="1">
      <c r="A52" s="478"/>
      <c r="B52" s="1163" t="s">
        <v>754</v>
      </c>
      <c r="C52" s="1163"/>
      <c r="D52" s="1163"/>
      <c r="E52" s="1163"/>
      <c r="F52" s="1163"/>
      <c r="G52" s="243" t="s">
        <v>1251</v>
      </c>
      <c r="H52" s="243" t="s">
        <v>1253</v>
      </c>
      <c r="I52" s="489" t="s">
        <v>284</v>
      </c>
      <c r="J52" s="478"/>
      <c r="K52" s="478"/>
      <c r="L52" s="478"/>
      <c r="M52" s="478"/>
      <c r="N52" s="478"/>
    </row>
    <row r="53" spans="1:18" ht="15" thickTop="1" thickBot="1">
      <c r="A53" s="478"/>
      <c r="B53" s="1152" t="s">
        <v>621</v>
      </c>
      <c r="C53" s="1152"/>
      <c r="D53" s="1152"/>
      <c r="E53" s="1152"/>
      <c r="F53" s="1152"/>
      <c r="G53" s="73"/>
      <c r="H53" s="73"/>
      <c r="I53" s="490">
        <f>SUM(G53:H53)</f>
        <v>0</v>
      </c>
      <c r="J53" s="478"/>
      <c r="K53" s="478"/>
      <c r="L53" s="485"/>
      <c r="M53" s="478"/>
      <c r="N53" s="478"/>
    </row>
    <row r="54" spans="1:18" ht="15" thickTop="1" thickBot="1">
      <c r="A54" s="478"/>
      <c r="B54" s="1152" t="s">
        <v>622</v>
      </c>
      <c r="C54" s="1152"/>
      <c r="D54" s="1152"/>
      <c r="E54" s="1152"/>
      <c r="F54" s="1152"/>
      <c r="G54" s="73"/>
      <c r="H54" s="73"/>
      <c r="I54" s="490">
        <f>SUM(G54:H54)</f>
        <v>0</v>
      </c>
      <c r="J54" s="478"/>
      <c r="K54" s="478"/>
      <c r="L54" s="478"/>
      <c r="M54" s="478"/>
      <c r="N54" s="478"/>
    </row>
    <row r="55" spans="1:18" ht="15" thickTop="1" thickBot="1">
      <c r="A55" s="478"/>
      <c r="B55" s="1152" t="s">
        <v>623</v>
      </c>
      <c r="C55" s="1152"/>
      <c r="D55" s="1152" t="s">
        <v>624</v>
      </c>
      <c r="E55" s="1152"/>
      <c r="F55" s="1152"/>
      <c r="G55" s="73"/>
      <c r="H55" s="73"/>
      <c r="I55" s="490">
        <f>SUM(G55:H55)</f>
        <v>0</v>
      </c>
      <c r="J55" s="478"/>
      <c r="K55" s="478"/>
      <c r="L55" s="478"/>
      <c r="M55" s="478"/>
      <c r="N55" s="478"/>
    </row>
    <row r="56" spans="1:18" ht="15" thickTop="1" thickBot="1">
      <c r="A56" s="478"/>
      <c r="B56" s="1152"/>
      <c r="C56" s="1152"/>
      <c r="D56" s="1152" t="s">
        <v>625</v>
      </c>
      <c r="E56" s="1152"/>
      <c r="F56" s="1152"/>
      <c r="G56" s="73"/>
      <c r="H56" s="73"/>
      <c r="I56" s="490">
        <f>SUM(G56:H56)</f>
        <v>0</v>
      </c>
      <c r="J56" s="478"/>
      <c r="K56" s="478"/>
      <c r="L56" s="478"/>
      <c r="M56" s="478"/>
      <c r="N56" s="478"/>
    </row>
    <row r="57" spans="1:18" ht="15" thickTop="1" thickBot="1">
      <c r="A57" s="478"/>
      <c r="B57" s="1152" t="s">
        <v>543</v>
      </c>
      <c r="C57" s="1152"/>
      <c r="D57" s="1152"/>
      <c r="E57" s="1152"/>
      <c r="F57" s="1152"/>
      <c r="G57" s="59"/>
      <c r="H57" s="59"/>
      <c r="I57" s="490">
        <f>SUM(G57:H57)</f>
        <v>0</v>
      </c>
      <c r="J57" s="478"/>
      <c r="K57" s="478"/>
      <c r="L57" s="478"/>
      <c r="M57" s="478"/>
      <c r="N57" s="478"/>
    </row>
    <row r="58" spans="1:18" ht="15" thickTop="1" thickBot="1">
      <c r="A58" s="478"/>
      <c r="B58" s="1152" t="s">
        <v>628</v>
      </c>
      <c r="C58" s="1152"/>
      <c r="D58" s="1152"/>
      <c r="E58" s="1152"/>
      <c r="F58" s="1152"/>
      <c r="G58" s="59"/>
      <c r="H58" s="59"/>
      <c r="I58" s="490">
        <f t="shared" ref="I58:I65" si="2">SUM(G58:H58)</f>
        <v>0</v>
      </c>
      <c r="J58" s="478"/>
      <c r="K58" s="478"/>
      <c r="L58" s="485"/>
      <c r="M58" s="478"/>
      <c r="N58" s="478"/>
    </row>
    <row r="59" spans="1:18" ht="15" thickTop="1" thickBot="1">
      <c r="A59" s="478"/>
      <c r="B59" s="1162" t="s">
        <v>1500</v>
      </c>
      <c r="C59" s="1162"/>
      <c r="D59" s="1162"/>
      <c r="E59" s="1162"/>
      <c r="F59" s="1162"/>
      <c r="G59" s="59"/>
      <c r="H59" s="59"/>
      <c r="I59" s="490">
        <f t="shared" si="2"/>
        <v>0</v>
      </c>
      <c r="J59" s="478"/>
      <c r="K59" s="478"/>
      <c r="L59" s="478"/>
      <c r="M59" s="478"/>
      <c r="N59" s="478"/>
    </row>
    <row r="60" spans="1:18" ht="15" thickTop="1" thickBot="1">
      <c r="A60" s="478"/>
      <c r="B60" s="1152" t="s">
        <v>627</v>
      </c>
      <c r="C60" s="1152"/>
      <c r="D60" s="1152"/>
      <c r="E60" s="1152"/>
      <c r="F60" s="1152"/>
      <c r="G60" s="59"/>
      <c r="H60" s="59"/>
      <c r="I60" s="490">
        <f t="shared" si="2"/>
        <v>0</v>
      </c>
      <c r="J60" s="478"/>
      <c r="K60" s="478"/>
      <c r="L60" s="478"/>
      <c r="M60" s="478"/>
      <c r="N60" s="478"/>
    </row>
    <row r="61" spans="1:18" ht="15" thickTop="1" thickBot="1">
      <c r="A61" s="478"/>
      <c r="B61" s="1152" t="s">
        <v>544</v>
      </c>
      <c r="C61" s="1152"/>
      <c r="D61" s="1152"/>
      <c r="E61" s="1152"/>
      <c r="F61" s="1152"/>
      <c r="G61" s="59"/>
      <c r="H61" s="59"/>
      <c r="I61" s="490">
        <f t="shared" si="2"/>
        <v>0</v>
      </c>
      <c r="J61" s="478"/>
      <c r="K61" s="478"/>
      <c r="L61" s="478"/>
      <c r="M61" s="478"/>
      <c r="N61" s="478"/>
    </row>
    <row r="62" spans="1:18" ht="15" thickTop="1" thickBot="1">
      <c r="A62" s="478"/>
      <c r="B62" s="1152" t="s">
        <v>626</v>
      </c>
      <c r="C62" s="1152"/>
      <c r="D62" s="1152"/>
      <c r="E62" s="1152"/>
      <c r="F62" s="1152"/>
      <c r="G62" s="59"/>
      <c r="H62" s="59"/>
      <c r="I62" s="490">
        <f t="shared" si="2"/>
        <v>0</v>
      </c>
      <c r="J62" s="478"/>
      <c r="K62" s="478"/>
      <c r="L62" s="478"/>
      <c r="M62" s="478"/>
      <c r="N62" s="478"/>
    </row>
    <row r="63" spans="1:18" ht="15" thickTop="1" thickBot="1">
      <c r="A63" s="478"/>
      <c r="B63" s="1143" t="s">
        <v>545</v>
      </c>
      <c r="C63" s="1143"/>
      <c r="D63" s="1129"/>
      <c r="E63" s="1129"/>
      <c r="F63" s="1129"/>
      <c r="G63" s="59"/>
      <c r="H63" s="59"/>
      <c r="I63" s="490">
        <f t="shared" si="2"/>
        <v>0</v>
      </c>
      <c r="J63" s="478"/>
      <c r="K63" s="478"/>
      <c r="L63" s="478"/>
      <c r="M63" s="478"/>
      <c r="N63" s="478"/>
    </row>
    <row r="64" spans="1:18" ht="15" thickTop="1" thickBot="1">
      <c r="A64" s="478"/>
      <c r="B64" s="1143"/>
      <c r="C64" s="1143"/>
      <c r="D64" s="1129"/>
      <c r="E64" s="1129"/>
      <c r="F64" s="1129"/>
      <c r="G64" s="59"/>
      <c r="H64" s="59"/>
      <c r="I64" s="490">
        <f t="shared" si="2"/>
        <v>0</v>
      </c>
      <c r="J64" s="478"/>
      <c r="K64" s="478"/>
      <c r="L64" s="478"/>
      <c r="M64" s="478"/>
      <c r="N64" s="478"/>
    </row>
    <row r="65" spans="1:18" ht="15" thickTop="1" thickBot="1">
      <c r="A65" s="478"/>
      <c r="B65" s="1143"/>
      <c r="C65" s="1143"/>
      <c r="D65" s="1129"/>
      <c r="E65" s="1129"/>
      <c r="F65" s="1129"/>
      <c r="G65" s="59"/>
      <c r="H65" s="59"/>
      <c r="I65" s="490">
        <f t="shared" si="2"/>
        <v>0</v>
      </c>
      <c r="J65" s="478"/>
      <c r="K65" s="478"/>
      <c r="L65" s="478"/>
      <c r="M65" s="478"/>
      <c r="N65" s="478"/>
    </row>
    <row r="66" spans="1:18" ht="14.25" thickTop="1">
      <c r="A66" s="478"/>
      <c r="B66" s="1130" t="s">
        <v>284</v>
      </c>
      <c r="C66" s="1130"/>
      <c r="D66" s="1130"/>
      <c r="E66" s="1130"/>
      <c r="F66" s="1130"/>
      <c r="G66" s="490">
        <f>SUM(G53:G65)</f>
        <v>0</v>
      </c>
      <c r="H66" s="490">
        <f>SUM(H53:H65)</f>
        <v>0</v>
      </c>
      <c r="I66" s="490">
        <f>SUM(I53:I65)</f>
        <v>0</v>
      </c>
      <c r="J66" s="478"/>
      <c r="K66" s="478"/>
      <c r="L66" s="478"/>
      <c r="M66" s="478"/>
      <c r="N66" s="478"/>
    </row>
    <row r="67" spans="1:18">
      <c r="A67" s="478"/>
      <c r="B67" s="489"/>
      <c r="C67" s="489"/>
      <c r="D67" s="489"/>
      <c r="E67" s="489"/>
      <c r="F67" s="489"/>
      <c r="G67" s="495"/>
      <c r="H67" s="495"/>
      <c r="I67" s="495"/>
      <c r="J67" s="495"/>
      <c r="K67" s="495"/>
      <c r="L67" s="495"/>
      <c r="M67" s="495"/>
      <c r="N67" s="495"/>
      <c r="O67" s="12"/>
      <c r="P67" s="12"/>
      <c r="Q67" s="12"/>
      <c r="R67" s="12"/>
    </row>
    <row r="68" spans="1:18" ht="17.25">
      <c r="A68" s="480" t="s">
        <v>755</v>
      </c>
      <c r="B68" s="480"/>
      <c r="C68" s="480"/>
      <c r="D68" s="480"/>
      <c r="E68" s="480"/>
      <c r="F68" s="480"/>
      <c r="G68" s="480"/>
      <c r="H68" s="480"/>
      <c r="I68" s="480"/>
      <c r="J68" s="480"/>
      <c r="K68" s="480"/>
      <c r="L68" s="480"/>
      <c r="M68" s="480"/>
      <c r="N68" s="495"/>
      <c r="O68" s="12"/>
      <c r="P68" s="12"/>
      <c r="Q68" s="12"/>
      <c r="R68" s="12"/>
    </row>
    <row r="69" spans="1:18">
      <c r="A69" s="478"/>
      <c r="B69" s="478"/>
      <c r="C69" s="478"/>
      <c r="D69" s="478"/>
      <c r="E69" s="478"/>
      <c r="F69" s="495"/>
      <c r="G69" s="495"/>
      <c r="H69" s="495"/>
      <c r="I69" s="495"/>
      <c r="J69" s="495"/>
      <c r="K69" s="495"/>
      <c r="L69" s="495"/>
      <c r="M69" s="495"/>
      <c r="N69" s="495"/>
      <c r="O69" s="12"/>
      <c r="P69" s="12"/>
      <c r="Q69" s="12"/>
      <c r="R69" s="12"/>
    </row>
    <row r="70" spans="1:18" ht="14.25" thickBot="1">
      <c r="A70" s="478"/>
      <c r="B70" s="1145" t="s">
        <v>756</v>
      </c>
      <c r="C70" s="1145"/>
      <c r="D70" s="1145"/>
      <c r="E70" s="1145"/>
      <c r="F70" s="1145"/>
      <c r="G70" s="243" t="s">
        <v>1251</v>
      </c>
      <c r="H70" s="243" t="s">
        <v>1253</v>
      </c>
      <c r="I70" s="489" t="s">
        <v>284</v>
      </c>
      <c r="J70" s="478"/>
      <c r="K70" s="478"/>
      <c r="L70" s="478"/>
      <c r="M70" s="478"/>
      <c r="N70" s="478"/>
    </row>
    <row r="71" spans="1:18" ht="15" thickTop="1" thickBot="1">
      <c r="A71" s="478"/>
      <c r="B71" s="1152" t="s">
        <v>629</v>
      </c>
      <c r="C71" s="1152"/>
      <c r="D71" s="1152"/>
      <c r="E71" s="1152"/>
      <c r="F71" s="1152"/>
      <c r="G71" s="59"/>
      <c r="H71" s="59"/>
      <c r="I71" s="499">
        <f>SUM(G71:H71)</f>
        <v>0</v>
      </c>
      <c r="J71" s="478"/>
      <c r="K71" s="478"/>
      <c r="L71" s="485"/>
      <c r="M71" s="478"/>
      <c r="N71" s="478"/>
    </row>
    <row r="72" spans="1:18" ht="15" thickTop="1" thickBot="1">
      <c r="A72" s="478"/>
      <c r="B72" s="1152" t="s">
        <v>546</v>
      </c>
      <c r="C72" s="1152"/>
      <c r="D72" s="1152"/>
      <c r="E72" s="1152"/>
      <c r="F72" s="1152"/>
      <c r="G72" s="59"/>
      <c r="H72" s="59"/>
      <c r="I72" s="499">
        <f t="shared" ref="I72:I82" si="3">SUM(G72:H72)</f>
        <v>0</v>
      </c>
      <c r="J72" s="478"/>
      <c r="K72" s="478"/>
      <c r="L72" s="478"/>
      <c r="M72" s="478"/>
      <c r="N72" s="478"/>
    </row>
    <row r="73" spans="1:18" ht="15" thickTop="1" thickBot="1">
      <c r="A73" s="478"/>
      <c r="B73" s="1152" t="s">
        <v>630</v>
      </c>
      <c r="C73" s="1152"/>
      <c r="D73" s="1152"/>
      <c r="E73" s="1152"/>
      <c r="F73" s="1152"/>
      <c r="G73" s="59"/>
      <c r="H73" s="59"/>
      <c r="I73" s="499">
        <f t="shared" si="3"/>
        <v>0</v>
      </c>
      <c r="J73" s="478"/>
      <c r="K73" s="478"/>
      <c r="L73" s="478"/>
      <c r="M73" s="478"/>
      <c r="N73" s="478"/>
    </row>
    <row r="74" spans="1:18" ht="15" thickTop="1" thickBot="1">
      <c r="A74" s="478"/>
      <c r="B74" s="1152" t="s">
        <v>547</v>
      </c>
      <c r="C74" s="1152"/>
      <c r="D74" s="1152"/>
      <c r="E74" s="1152"/>
      <c r="F74" s="1152"/>
      <c r="G74" s="59"/>
      <c r="H74" s="59"/>
      <c r="I74" s="499">
        <f t="shared" si="3"/>
        <v>0</v>
      </c>
      <c r="J74" s="478"/>
      <c r="K74" s="478"/>
      <c r="L74" s="478"/>
      <c r="M74" s="478"/>
      <c r="N74" s="478"/>
    </row>
    <row r="75" spans="1:18" ht="15" thickTop="1" thickBot="1">
      <c r="A75" s="478"/>
      <c r="B75" s="1152" t="s">
        <v>548</v>
      </c>
      <c r="C75" s="1152"/>
      <c r="D75" s="1152"/>
      <c r="E75" s="1152"/>
      <c r="F75" s="1152"/>
      <c r="G75" s="59"/>
      <c r="H75" s="59"/>
      <c r="I75" s="499">
        <f t="shared" si="3"/>
        <v>0</v>
      </c>
      <c r="J75" s="478"/>
      <c r="K75" s="478"/>
      <c r="L75" s="478"/>
      <c r="M75" s="478"/>
      <c r="N75" s="478"/>
    </row>
    <row r="76" spans="1:18" ht="15" thickTop="1" thickBot="1">
      <c r="A76" s="478"/>
      <c r="B76" s="1131" t="s">
        <v>631</v>
      </c>
      <c r="C76" s="1132"/>
      <c r="D76" s="1137" t="s">
        <v>1502</v>
      </c>
      <c r="E76" s="1138"/>
      <c r="F76" s="1139"/>
      <c r="G76" s="59"/>
      <c r="H76" s="59"/>
      <c r="I76" s="499">
        <f t="shared" si="3"/>
        <v>0</v>
      </c>
      <c r="J76" s="478"/>
      <c r="K76" s="478"/>
      <c r="L76" s="478"/>
      <c r="M76" s="478"/>
      <c r="N76" s="478"/>
    </row>
    <row r="77" spans="1:18" ht="15" thickTop="1" thickBot="1">
      <c r="A77" s="478"/>
      <c r="B77" s="1133"/>
      <c r="C77" s="1134"/>
      <c r="D77" s="1137" t="s">
        <v>1501</v>
      </c>
      <c r="E77" s="1138"/>
      <c r="F77" s="1139"/>
      <c r="G77" s="59"/>
      <c r="H77" s="59"/>
      <c r="I77" s="499">
        <f t="shared" si="3"/>
        <v>0</v>
      </c>
      <c r="J77" s="478"/>
      <c r="K77" s="478"/>
      <c r="L77" s="478"/>
      <c r="M77" s="478"/>
      <c r="N77" s="478"/>
    </row>
    <row r="78" spans="1:18" ht="15" thickTop="1" thickBot="1">
      <c r="A78" s="478"/>
      <c r="B78" s="1133"/>
      <c r="C78" s="1134"/>
      <c r="D78" s="1137" t="s">
        <v>1380</v>
      </c>
      <c r="E78" s="1138"/>
      <c r="F78" s="1139"/>
      <c r="G78" s="59"/>
      <c r="H78" s="59"/>
      <c r="I78" s="499">
        <f t="shared" si="3"/>
        <v>0</v>
      </c>
      <c r="J78" s="478"/>
      <c r="K78" s="478"/>
      <c r="L78" s="478"/>
      <c r="M78" s="478"/>
      <c r="N78" s="478"/>
    </row>
    <row r="79" spans="1:18" ht="15" thickTop="1" thickBot="1">
      <c r="A79" s="478"/>
      <c r="B79" s="1135"/>
      <c r="C79" s="1136"/>
      <c r="D79" s="1137" t="s">
        <v>1381</v>
      </c>
      <c r="E79" s="1138"/>
      <c r="F79" s="1139"/>
      <c r="G79" s="59"/>
      <c r="H79" s="59"/>
      <c r="I79" s="499">
        <f t="shared" si="3"/>
        <v>0</v>
      </c>
      <c r="J79" s="478"/>
      <c r="K79" s="478"/>
      <c r="L79" s="478"/>
      <c r="M79" s="478"/>
      <c r="N79" s="478"/>
    </row>
    <row r="80" spans="1:18" ht="15" thickTop="1" thickBot="1">
      <c r="A80" s="478"/>
      <c r="B80" s="1143" t="s">
        <v>545</v>
      </c>
      <c r="C80" s="1143"/>
      <c r="D80" s="1129"/>
      <c r="E80" s="1129"/>
      <c r="F80" s="1129"/>
      <c r="G80" s="59"/>
      <c r="H80" s="59"/>
      <c r="I80" s="499">
        <f t="shared" si="3"/>
        <v>0</v>
      </c>
      <c r="J80" s="478"/>
      <c r="K80" s="478"/>
      <c r="L80" s="478"/>
      <c r="M80" s="478"/>
      <c r="N80" s="478"/>
    </row>
    <row r="81" spans="1:19" ht="15" thickTop="1" thickBot="1">
      <c r="A81" s="478"/>
      <c r="B81" s="1143"/>
      <c r="C81" s="1143"/>
      <c r="D81" s="1129"/>
      <c r="E81" s="1129"/>
      <c r="F81" s="1129"/>
      <c r="G81" s="59"/>
      <c r="H81" s="59"/>
      <c r="I81" s="499">
        <f t="shared" si="3"/>
        <v>0</v>
      </c>
      <c r="J81" s="478"/>
      <c r="K81" s="478"/>
      <c r="L81" s="478"/>
      <c r="M81" s="478"/>
      <c r="N81" s="478"/>
    </row>
    <row r="82" spans="1:19" ht="15" thickTop="1" thickBot="1">
      <c r="A82" s="478"/>
      <c r="B82" s="1143"/>
      <c r="C82" s="1143"/>
      <c r="D82" s="1129"/>
      <c r="E82" s="1129"/>
      <c r="F82" s="1129"/>
      <c r="G82" s="59"/>
      <c r="H82" s="59"/>
      <c r="I82" s="499">
        <f t="shared" si="3"/>
        <v>0</v>
      </c>
      <c r="J82" s="478"/>
      <c r="K82" s="478"/>
      <c r="L82" s="478"/>
      <c r="M82" s="478"/>
      <c r="N82" s="478"/>
    </row>
    <row r="83" spans="1:19" ht="14.25" thickTop="1">
      <c r="A83" s="478"/>
      <c r="B83" s="1130" t="s">
        <v>284</v>
      </c>
      <c r="C83" s="1130"/>
      <c r="D83" s="1130"/>
      <c r="E83" s="1130"/>
      <c r="F83" s="1130"/>
      <c r="G83" s="490">
        <f>SUM(G71:G82)</f>
        <v>0</v>
      </c>
      <c r="H83" s="490">
        <f>SUM(H71:H82)</f>
        <v>0</v>
      </c>
      <c r="I83" s="499">
        <f>SUM(I71:I82)</f>
        <v>0</v>
      </c>
      <c r="J83" s="478"/>
      <c r="K83" s="478"/>
      <c r="L83" s="478"/>
      <c r="M83" s="478"/>
      <c r="N83" s="478"/>
    </row>
    <row r="84" spans="1:19">
      <c r="A84" s="478"/>
      <c r="B84" s="489"/>
      <c r="C84" s="489"/>
      <c r="D84" s="489"/>
      <c r="E84" s="489"/>
      <c r="F84" s="489"/>
      <c r="G84" s="495"/>
      <c r="H84" s="495"/>
      <c r="I84" s="495"/>
      <c r="J84" s="495"/>
      <c r="K84" s="495"/>
      <c r="L84" s="495"/>
      <c r="M84" s="495"/>
      <c r="N84" s="495"/>
      <c r="O84" s="12"/>
      <c r="P84" s="12"/>
      <c r="Q84" s="12"/>
      <c r="R84" s="12"/>
      <c r="S84" s="12"/>
    </row>
    <row r="85" spans="1:19" s="44" customFormat="1" ht="17.25">
      <c r="A85" s="480" t="s">
        <v>757</v>
      </c>
      <c r="B85" s="480"/>
      <c r="C85" s="480"/>
      <c r="D85" s="480"/>
      <c r="E85" s="480"/>
      <c r="F85" s="480"/>
      <c r="G85" s="480"/>
      <c r="H85" s="480"/>
      <c r="I85" s="480"/>
      <c r="J85" s="480"/>
      <c r="K85" s="480"/>
      <c r="L85" s="480"/>
      <c r="M85" s="480"/>
      <c r="N85" s="500"/>
      <c r="O85" s="43"/>
      <c r="P85" s="43"/>
      <c r="Q85" s="43"/>
      <c r="R85" s="43"/>
      <c r="S85" s="43"/>
    </row>
    <row r="86" spans="1:19">
      <c r="A86" s="478"/>
      <c r="B86" s="478"/>
      <c r="C86" s="478"/>
      <c r="D86" s="478"/>
      <c r="E86" s="478"/>
      <c r="F86" s="478"/>
      <c r="G86" s="495"/>
      <c r="H86" s="495"/>
      <c r="I86" s="495"/>
      <c r="J86" s="495"/>
      <c r="K86" s="495"/>
      <c r="L86" s="495"/>
      <c r="M86" s="495"/>
      <c r="N86" s="495"/>
      <c r="O86" s="12"/>
      <c r="P86" s="12"/>
      <c r="Q86" s="12"/>
      <c r="R86" s="12"/>
      <c r="S86" s="12"/>
    </row>
    <row r="87" spans="1:19" ht="14.25" thickBot="1">
      <c r="A87" s="478"/>
      <c r="B87" s="1145" t="s">
        <v>758</v>
      </c>
      <c r="C87" s="1145"/>
      <c r="D87" s="1145"/>
      <c r="E87" s="1145"/>
      <c r="F87" s="1145"/>
      <c r="G87" s="243" t="s">
        <v>1251</v>
      </c>
      <c r="H87" s="243" t="s">
        <v>1253</v>
      </c>
      <c r="I87" s="489" t="s">
        <v>284</v>
      </c>
      <c r="J87" s="478"/>
      <c r="K87" s="478"/>
      <c r="L87" s="478"/>
      <c r="M87" s="478"/>
      <c r="N87" s="478"/>
    </row>
    <row r="88" spans="1:19" ht="15" thickTop="1" thickBot="1">
      <c r="A88" s="478"/>
      <c r="B88" s="1146" t="s">
        <v>549</v>
      </c>
      <c r="C88" s="1146"/>
      <c r="D88" s="1146"/>
      <c r="E88" s="1146"/>
      <c r="F88" s="1147"/>
      <c r="G88" s="59"/>
      <c r="H88" s="59"/>
      <c r="I88" s="490">
        <f>SUM(G88:H88)</f>
        <v>0</v>
      </c>
      <c r="J88" s="478"/>
      <c r="K88" s="478"/>
      <c r="L88" s="478"/>
      <c r="M88" s="478"/>
      <c r="N88" s="478"/>
    </row>
    <row r="89" spans="1:19" ht="15" thickTop="1" thickBot="1">
      <c r="A89" s="478"/>
      <c r="B89" s="1146" t="s">
        <v>550</v>
      </c>
      <c r="C89" s="1146"/>
      <c r="D89" s="1146"/>
      <c r="E89" s="1146"/>
      <c r="F89" s="1147"/>
      <c r="G89" s="59"/>
      <c r="H89" s="59"/>
      <c r="I89" s="490">
        <f>SUM(G89:H89)</f>
        <v>0</v>
      </c>
      <c r="J89" s="478"/>
      <c r="K89" s="478"/>
      <c r="L89" s="478"/>
      <c r="M89" s="478"/>
      <c r="N89" s="478"/>
    </row>
    <row r="90" spans="1:19" ht="15" thickTop="1" thickBot="1">
      <c r="A90" s="478"/>
      <c r="B90" s="1143" t="s">
        <v>545</v>
      </c>
      <c r="C90" s="1143"/>
      <c r="D90" s="1129"/>
      <c r="E90" s="1129"/>
      <c r="F90" s="1144"/>
      <c r="G90" s="59"/>
      <c r="H90" s="59"/>
      <c r="I90" s="490">
        <f>SUM(G90:H90)</f>
        <v>0</v>
      </c>
      <c r="J90" s="478"/>
      <c r="K90" s="478"/>
      <c r="L90" s="478"/>
      <c r="M90" s="478"/>
      <c r="N90" s="478"/>
    </row>
    <row r="91" spans="1:19" ht="15" thickTop="1" thickBot="1">
      <c r="A91" s="478"/>
      <c r="B91" s="1143"/>
      <c r="C91" s="1143"/>
      <c r="D91" s="1129"/>
      <c r="E91" s="1129"/>
      <c r="F91" s="1144"/>
      <c r="G91" s="59"/>
      <c r="H91" s="59"/>
      <c r="I91" s="490">
        <f>SUM(G91:H91)</f>
        <v>0</v>
      </c>
      <c r="J91" s="478"/>
      <c r="K91" s="478"/>
      <c r="L91" s="478"/>
      <c r="M91" s="478"/>
      <c r="N91" s="478"/>
    </row>
    <row r="92" spans="1:19" ht="15" thickTop="1" thickBot="1">
      <c r="A92" s="478"/>
      <c r="B92" s="1143"/>
      <c r="C92" s="1143"/>
      <c r="D92" s="1129"/>
      <c r="E92" s="1129"/>
      <c r="F92" s="1144"/>
      <c r="G92" s="59"/>
      <c r="H92" s="59"/>
      <c r="I92" s="490">
        <f>SUM(G92:H92)</f>
        <v>0</v>
      </c>
      <c r="J92" s="478"/>
      <c r="K92" s="478"/>
      <c r="L92" s="478"/>
      <c r="M92" s="478"/>
      <c r="N92" s="478"/>
    </row>
    <row r="93" spans="1:19" ht="14.25" thickTop="1">
      <c r="A93" s="478"/>
      <c r="B93" s="1130" t="s">
        <v>284</v>
      </c>
      <c r="C93" s="1130"/>
      <c r="D93" s="1130"/>
      <c r="E93" s="1130"/>
      <c r="F93" s="1130"/>
      <c r="G93" s="490">
        <f>SUM(G88:G92)</f>
        <v>0</v>
      </c>
      <c r="H93" s="490">
        <f>SUM(H88:H92)</f>
        <v>0</v>
      </c>
      <c r="I93" s="490">
        <f>SUM(I88:I92)</f>
        <v>0</v>
      </c>
      <c r="J93" s="478"/>
      <c r="K93" s="478"/>
      <c r="L93" s="478"/>
      <c r="M93" s="478"/>
      <c r="N93" s="478"/>
    </row>
    <row r="94" spans="1:19">
      <c r="A94" s="478"/>
      <c r="B94" s="501"/>
      <c r="C94" s="501"/>
      <c r="D94" s="501"/>
      <c r="E94" s="501"/>
      <c r="F94" s="491"/>
      <c r="G94" s="490"/>
      <c r="H94" s="490"/>
      <c r="I94" s="495"/>
      <c r="J94" s="495"/>
      <c r="K94" s="495"/>
      <c r="L94" s="495"/>
      <c r="M94" s="495"/>
      <c r="N94" s="478"/>
    </row>
    <row r="95" spans="1:19" s="44" customFormat="1" ht="17.25">
      <c r="A95" s="480" t="s">
        <v>1179</v>
      </c>
      <c r="B95" s="480"/>
      <c r="C95" s="480"/>
      <c r="D95" s="480"/>
      <c r="E95" s="480"/>
      <c r="F95" s="480"/>
      <c r="G95" s="480"/>
      <c r="H95" s="480"/>
      <c r="I95" s="480"/>
      <c r="J95" s="480"/>
      <c r="K95" s="480"/>
      <c r="L95" s="480"/>
      <c r="M95" s="480"/>
      <c r="N95" s="502"/>
    </row>
    <row r="96" spans="1:19">
      <c r="A96" s="478"/>
      <c r="B96" s="478"/>
      <c r="C96" s="478"/>
      <c r="D96" s="478"/>
      <c r="E96" s="478"/>
      <c r="F96" s="478"/>
      <c r="G96" s="478"/>
      <c r="H96" s="478"/>
      <c r="I96" s="478"/>
      <c r="J96" s="478"/>
      <c r="K96" s="478"/>
      <c r="L96" s="478"/>
      <c r="M96" s="478"/>
      <c r="N96" s="478"/>
    </row>
    <row r="97" spans="1:14">
      <c r="A97" s="493" t="s">
        <v>1406</v>
      </c>
      <c r="B97" s="494"/>
      <c r="C97" s="478"/>
      <c r="D97" s="478"/>
      <c r="E97" s="478"/>
      <c r="F97" s="478"/>
      <c r="G97" s="478"/>
      <c r="H97" s="478"/>
      <c r="I97" s="478"/>
      <c r="J97" s="478"/>
      <c r="K97" s="478"/>
      <c r="L97" s="478"/>
      <c r="M97" s="478"/>
      <c r="N97" s="478"/>
    </row>
    <row r="98" spans="1:14">
      <c r="A98" s="231" t="s">
        <v>1536</v>
      </c>
      <c r="B98" s="494"/>
      <c r="C98" s="478"/>
      <c r="D98" s="478"/>
      <c r="E98" s="478"/>
      <c r="F98" s="478"/>
      <c r="G98" s="478"/>
      <c r="H98" s="478"/>
      <c r="I98" s="478"/>
      <c r="J98" s="478"/>
      <c r="K98" s="478"/>
      <c r="L98" s="478"/>
      <c r="M98" s="478"/>
      <c r="N98" s="478"/>
    </row>
    <row r="99" spans="1:14">
      <c r="A99" s="163"/>
      <c r="B99" s="503" t="s">
        <v>1617</v>
      </c>
      <c r="C99" s="478"/>
      <c r="D99" s="478"/>
      <c r="E99" s="478"/>
      <c r="F99" s="478"/>
      <c r="G99" s="478"/>
      <c r="H99" s="478"/>
      <c r="I99" s="478"/>
      <c r="J99" s="495"/>
      <c r="K99" s="478"/>
      <c r="L99" s="478"/>
      <c r="M99" s="478"/>
      <c r="N99" s="478"/>
    </row>
    <row r="100" spans="1:14">
      <c r="A100" s="163"/>
      <c r="B100" s="503" t="s">
        <v>1618</v>
      </c>
      <c r="C100" s="478"/>
      <c r="D100" s="478"/>
      <c r="E100" s="478"/>
      <c r="F100" s="478"/>
      <c r="G100" s="478"/>
      <c r="H100" s="478"/>
      <c r="I100" s="478"/>
      <c r="J100" s="495"/>
      <c r="K100" s="478"/>
      <c r="L100" s="478"/>
      <c r="M100" s="478"/>
      <c r="N100" s="478"/>
    </row>
    <row r="101" spans="1:14">
      <c r="A101" s="163"/>
      <c r="B101" s="503" t="s">
        <v>1619</v>
      </c>
      <c r="C101" s="478"/>
      <c r="D101" s="504" t="s">
        <v>797</v>
      </c>
      <c r="E101" s="1117"/>
      <c r="F101" s="1118"/>
      <c r="G101" s="1118"/>
      <c r="H101" s="1119"/>
      <c r="I101" s="478" t="s">
        <v>519</v>
      </c>
      <c r="J101" s="495"/>
      <c r="K101" s="478"/>
      <c r="L101" s="478"/>
      <c r="M101" s="478"/>
      <c r="N101" s="478"/>
    </row>
    <row r="102" spans="1:14">
      <c r="A102" s="505"/>
      <c r="B102" s="483"/>
      <c r="C102" s="478"/>
      <c r="D102" s="478"/>
      <c r="E102" s="478"/>
      <c r="F102" s="478"/>
      <c r="G102" s="478"/>
      <c r="H102" s="478"/>
      <c r="I102" s="478"/>
      <c r="J102" s="478"/>
      <c r="K102" s="478"/>
      <c r="L102" s="478"/>
      <c r="M102" s="478"/>
      <c r="N102" s="478"/>
    </row>
    <row r="103" spans="1:14">
      <c r="A103" s="493" t="s">
        <v>1407</v>
      </c>
      <c r="B103" s="483"/>
      <c r="C103" s="494"/>
      <c r="D103" s="494"/>
      <c r="E103" s="478"/>
      <c r="F103" s="478"/>
      <c r="G103" s="478"/>
      <c r="H103" s="478"/>
      <c r="I103" s="478"/>
      <c r="J103" s="478"/>
      <c r="K103" s="478"/>
      <c r="L103" s="478"/>
      <c r="M103" s="478"/>
      <c r="N103" s="478"/>
    </row>
    <row r="104" spans="1:14">
      <c r="A104" s="231" t="s">
        <v>1536</v>
      </c>
      <c r="B104" s="483"/>
      <c r="C104" s="494"/>
      <c r="D104" s="494"/>
      <c r="E104" s="478"/>
      <c r="F104" s="478"/>
      <c r="G104" s="478"/>
      <c r="H104" s="478"/>
      <c r="I104" s="478"/>
      <c r="J104" s="478"/>
      <c r="K104" s="478"/>
      <c r="L104" s="478"/>
      <c r="M104" s="478"/>
      <c r="N104" s="478"/>
    </row>
    <row r="105" spans="1:14">
      <c r="A105" s="163"/>
      <c r="B105" s="503" t="s">
        <v>552</v>
      </c>
      <c r="C105" s="478"/>
      <c r="D105" s="478"/>
      <c r="E105" s="478"/>
      <c r="F105" s="478"/>
      <c r="G105" s="478"/>
      <c r="H105" s="478"/>
      <c r="I105" s="478"/>
      <c r="J105" s="495"/>
      <c r="K105" s="478"/>
      <c r="L105" s="478"/>
      <c r="M105" s="478"/>
      <c r="N105" s="478"/>
    </row>
    <row r="106" spans="1:14">
      <c r="A106" s="163"/>
      <c r="B106" s="503" t="s">
        <v>553</v>
      </c>
      <c r="C106" s="478"/>
      <c r="D106" s="478"/>
      <c r="E106" s="478"/>
      <c r="F106" s="478"/>
      <c r="G106" s="478"/>
      <c r="H106" s="478"/>
      <c r="I106" s="478"/>
      <c r="J106" s="495"/>
      <c r="K106" s="478"/>
      <c r="L106" s="478"/>
      <c r="M106" s="478"/>
      <c r="N106" s="478"/>
    </row>
    <row r="107" spans="1:14">
      <c r="A107" s="163"/>
      <c r="B107" s="503" t="s">
        <v>554</v>
      </c>
      <c r="C107" s="478"/>
      <c r="D107" s="478"/>
      <c r="E107" s="478"/>
      <c r="F107" s="478"/>
      <c r="G107" s="478"/>
      <c r="H107" s="478"/>
      <c r="I107" s="478"/>
      <c r="J107" s="495"/>
      <c r="K107" s="478"/>
      <c r="L107" s="478"/>
      <c r="M107" s="478"/>
      <c r="N107" s="478"/>
    </row>
    <row r="108" spans="1:14">
      <c r="A108" s="163"/>
      <c r="B108" s="506" t="s">
        <v>639</v>
      </c>
      <c r="C108" s="478"/>
      <c r="D108" s="478"/>
      <c r="E108" s="478"/>
      <c r="F108" s="478"/>
      <c r="G108" s="478"/>
      <c r="H108" s="478"/>
      <c r="I108" s="478"/>
      <c r="J108" s="495"/>
      <c r="K108" s="478"/>
      <c r="L108" s="485"/>
      <c r="M108" s="485"/>
      <c r="N108" s="478"/>
    </row>
    <row r="109" spans="1:14">
      <c r="A109" s="163"/>
      <c r="B109" s="503" t="s">
        <v>1616</v>
      </c>
      <c r="C109" s="478"/>
      <c r="D109" s="504" t="s">
        <v>797</v>
      </c>
      <c r="E109" s="1117"/>
      <c r="F109" s="1118"/>
      <c r="G109" s="1118"/>
      <c r="H109" s="1119"/>
      <c r="I109" s="478" t="s">
        <v>520</v>
      </c>
      <c r="J109" s="495"/>
      <c r="K109" s="478"/>
      <c r="L109" s="478"/>
      <c r="M109" s="478"/>
      <c r="N109" s="478"/>
    </row>
    <row r="110" spans="1:14">
      <c r="A110" s="478"/>
      <c r="B110" s="493"/>
      <c r="C110" s="494"/>
      <c r="D110" s="478"/>
      <c r="E110" s="478"/>
      <c r="F110" s="478"/>
      <c r="G110" s="478"/>
      <c r="H110" s="478"/>
      <c r="I110" s="478"/>
      <c r="J110" s="478"/>
      <c r="K110" s="478"/>
      <c r="L110" s="478"/>
      <c r="M110" s="478"/>
      <c r="N110" s="478"/>
    </row>
    <row r="111" spans="1:14">
      <c r="A111" s="507" t="s">
        <v>1408</v>
      </c>
      <c r="B111" s="508"/>
      <c r="C111" s="508"/>
      <c r="D111" s="478"/>
      <c r="E111" s="478"/>
      <c r="F111" s="478"/>
      <c r="G111" s="478"/>
      <c r="H111" s="478"/>
      <c r="I111" s="478"/>
      <c r="J111" s="478"/>
      <c r="K111" s="478"/>
      <c r="L111" s="478"/>
      <c r="M111" s="478"/>
      <c r="N111" s="478"/>
    </row>
    <row r="112" spans="1:14">
      <c r="A112" s="507"/>
      <c r="B112" s="508"/>
      <c r="C112" s="508"/>
      <c r="D112" s="478"/>
      <c r="E112" s="478"/>
      <c r="F112" s="478"/>
      <c r="G112" s="478"/>
      <c r="H112" s="478"/>
      <c r="I112" s="478"/>
      <c r="J112" s="478"/>
      <c r="K112" s="478"/>
      <c r="L112" s="478"/>
      <c r="M112" s="478"/>
      <c r="N112" s="478"/>
    </row>
    <row r="113" spans="1:14" ht="15" thickBot="1">
      <c r="A113" s="509" t="s">
        <v>1382</v>
      </c>
      <c r="B113" s="508"/>
      <c r="C113" s="508"/>
      <c r="D113" s="478"/>
      <c r="E113" s="478"/>
      <c r="F113" s="478"/>
      <c r="G113" s="478"/>
      <c r="H113" s="478"/>
      <c r="I113" s="478"/>
      <c r="J113" s="508" t="s">
        <v>157</v>
      </c>
      <c r="K113" s="508"/>
      <c r="L113" s="508" t="s">
        <v>158</v>
      </c>
      <c r="M113" s="483"/>
      <c r="N113" s="483"/>
    </row>
    <row r="114" spans="1:14" ht="15" thickTop="1" thickBot="1">
      <c r="A114" s="507"/>
      <c r="B114" s="507" t="s">
        <v>1609</v>
      </c>
      <c r="C114" s="507"/>
      <c r="D114" s="510"/>
      <c r="E114" s="478" t="s">
        <v>511</v>
      </c>
      <c r="F114" s="478" t="s">
        <v>511</v>
      </c>
      <c r="G114" s="478" t="s">
        <v>511</v>
      </c>
      <c r="H114" s="478" t="s">
        <v>511</v>
      </c>
      <c r="I114" s="478" t="s">
        <v>511</v>
      </c>
      <c r="J114" s="59"/>
      <c r="K114" s="478" t="s">
        <v>247</v>
      </c>
      <c r="L114" s="59"/>
      <c r="M114" s="478" t="s">
        <v>247</v>
      </c>
      <c r="N114" s="478"/>
    </row>
    <row r="115" spans="1:14" ht="15" thickTop="1" thickBot="1">
      <c r="A115" s="507"/>
      <c r="B115" s="507" t="s">
        <v>1610</v>
      </c>
      <c r="C115" s="507"/>
      <c r="D115" s="478"/>
      <c r="E115" s="478" t="s">
        <v>280</v>
      </c>
      <c r="F115" s="478" t="s">
        <v>280</v>
      </c>
      <c r="G115" s="478" t="s">
        <v>280</v>
      </c>
      <c r="H115" s="478" t="s">
        <v>280</v>
      </c>
      <c r="I115" s="478" t="s">
        <v>280</v>
      </c>
      <c r="J115" s="59"/>
      <c r="K115" s="478" t="s">
        <v>247</v>
      </c>
      <c r="L115" s="59"/>
      <c r="M115" s="478" t="s">
        <v>247</v>
      </c>
      <c r="N115" s="478"/>
    </row>
    <row r="116" spans="1:14" ht="15" thickTop="1" thickBot="1">
      <c r="A116" s="507"/>
      <c r="B116" s="507" t="s">
        <v>1611</v>
      </c>
      <c r="C116" s="507"/>
      <c r="D116" s="511" t="s">
        <v>1615</v>
      </c>
      <c r="E116" s="478" t="s">
        <v>280</v>
      </c>
      <c r="F116" s="478" t="s">
        <v>280</v>
      </c>
      <c r="G116" s="478" t="s">
        <v>280</v>
      </c>
      <c r="H116" s="478" t="s">
        <v>280</v>
      </c>
      <c r="I116" s="478" t="s">
        <v>280</v>
      </c>
      <c r="J116" s="59"/>
      <c r="K116" s="478" t="s">
        <v>247</v>
      </c>
      <c r="L116" s="59"/>
      <c r="M116" s="478" t="s">
        <v>247</v>
      </c>
      <c r="N116" s="478"/>
    </row>
    <row r="117" spans="1:14" ht="15" thickTop="1" thickBot="1">
      <c r="A117" s="507"/>
      <c r="B117" s="507" t="s">
        <v>939</v>
      </c>
      <c r="C117" s="507"/>
      <c r="D117" s="511" t="s">
        <v>1615</v>
      </c>
      <c r="E117" s="478" t="s">
        <v>280</v>
      </c>
      <c r="F117" s="478" t="s">
        <v>280</v>
      </c>
      <c r="G117" s="478" t="s">
        <v>280</v>
      </c>
      <c r="H117" s="478" t="s">
        <v>280</v>
      </c>
      <c r="I117" s="478" t="s">
        <v>280</v>
      </c>
      <c r="J117" s="59"/>
      <c r="K117" s="478" t="s">
        <v>247</v>
      </c>
      <c r="L117" s="59"/>
      <c r="M117" s="478" t="s">
        <v>247</v>
      </c>
      <c r="N117" s="478"/>
    </row>
    <row r="118" spans="1:14" ht="15" thickTop="1" thickBot="1">
      <c r="A118" s="507"/>
      <c r="B118" s="507" t="s">
        <v>482</v>
      </c>
      <c r="C118" s="507"/>
      <c r="D118" s="504" t="s">
        <v>797</v>
      </c>
      <c r="E118" s="1117"/>
      <c r="F118" s="1118"/>
      <c r="G118" s="1118"/>
      <c r="H118" s="1119"/>
      <c r="I118" s="478" t="s">
        <v>279</v>
      </c>
      <c r="J118" s="59"/>
      <c r="K118" s="478" t="s">
        <v>247</v>
      </c>
      <c r="L118" s="59"/>
      <c r="M118" s="478" t="s">
        <v>247</v>
      </c>
      <c r="N118" s="478"/>
    </row>
    <row r="119" spans="1:14" ht="15" thickTop="1" thickBot="1">
      <c r="A119" s="507"/>
      <c r="B119" s="478"/>
      <c r="C119" s="478"/>
      <c r="D119" s="511" t="s">
        <v>278</v>
      </c>
      <c r="E119" s="1117"/>
      <c r="F119" s="1118"/>
      <c r="G119" s="1118"/>
      <c r="H119" s="1119"/>
      <c r="I119" s="478" t="s">
        <v>279</v>
      </c>
      <c r="J119" s="59"/>
      <c r="K119" s="478" t="s">
        <v>247</v>
      </c>
      <c r="L119" s="59"/>
      <c r="M119" s="478" t="s">
        <v>247</v>
      </c>
      <c r="N119" s="478"/>
    </row>
    <row r="120" spans="1:14" ht="15" thickTop="1" thickBot="1">
      <c r="A120" s="507"/>
      <c r="B120" s="478"/>
      <c r="C120" s="478"/>
      <c r="D120" s="511" t="s">
        <v>278</v>
      </c>
      <c r="E120" s="1117"/>
      <c r="F120" s="1118"/>
      <c r="G120" s="1118"/>
      <c r="H120" s="1119"/>
      <c r="I120" s="478" t="s">
        <v>279</v>
      </c>
      <c r="J120" s="59"/>
      <c r="K120" s="478" t="s">
        <v>247</v>
      </c>
      <c r="L120" s="59"/>
      <c r="M120" s="478" t="s">
        <v>247</v>
      </c>
      <c r="N120" s="478"/>
    </row>
    <row r="121" spans="1:14" ht="14.25" thickTop="1">
      <c r="A121" s="507"/>
      <c r="B121" s="478"/>
      <c r="C121" s="478"/>
      <c r="D121" s="478"/>
      <c r="E121" s="508"/>
      <c r="F121" s="508"/>
      <c r="G121" s="507"/>
      <c r="H121" s="478"/>
      <c r="I121" s="478" t="s">
        <v>292</v>
      </c>
      <c r="J121" s="490">
        <f>SUM(J114:J120)</f>
        <v>0</v>
      </c>
      <c r="K121" s="478" t="s">
        <v>247</v>
      </c>
      <c r="L121" s="490">
        <f>SUM(L114:L120)</f>
        <v>0</v>
      </c>
      <c r="M121" s="478" t="s">
        <v>247</v>
      </c>
      <c r="N121" s="478"/>
    </row>
    <row r="122" spans="1:14">
      <c r="A122" s="507"/>
      <c r="B122" s="478"/>
      <c r="C122" s="478"/>
      <c r="D122" s="478"/>
      <c r="E122" s="508"/>
      <c r="F122" s="508"/>
      <c r="G122" s="507"/>
      <c r="H122" s="478"/>
      <c r="I122" s="478"/>
      <c r="J122" s="490"/>
      <c r="K122" s="478"/>
      <c r="L122" s="490"/>
      <c r="M122" s="478"/>
      <c r="N122" s="478"/>
    </row>
    <row r="123" spans="1:14" ht="15" thickBot="1">
      <c r="A123" s="512" t="s">
        <v>1383</v>
      </c>
      <c r="B123" s="508"/>
      <c r="C123" s="508"/>
      <c r="D123" s="478"/>
      <c r="E123" s="478"/>
      <c r="F123" s="478"/>
      <c r="G123" s="478"/>
      <c r="H123" s="478"/>
      <c r="I123" s="478"/>
      <c r="J123" s="508" t="s">
        <v>157</v>
      </c>
      <c r="K123" s="508"/>
      <c r="L123" s="508" t="s">
        <v>158</v>
      </c>
      <c r="M123" s="508"/>
      <c r="N123" s="483"/>
    </row>
    <row r="124" spans="1:14" ht="15" thickTop="1" thickBot="1">
      <c r="A124" s="507"/>
      <c r="B124" s="513" t="s">
        <v>1612</v>
      </c>
      <c r="C124" s="507"/>
      <c r="D124" s="510"/>
      <c r="E124" s="478" t="s">
        <v>47</v>
      </c>
      <c r="F124" s="478" t="s">
        <v>47</v>
      </c>
      <c r="G124" s="478" t="s">
        <v>47</v>
      </c>
      <c r="H124" s="478" t="s">
        <v>47</v>
      </c>
      <c r="I124" s="478" t="s">
        <v>47</v>
      </c>
      <c r="J124" s="59"/>
      <c r="K124" s="478" t="s">
        <v>247</v>
      </c>
      <c r="L124" s="59"/>
      <c r="M124" s="478" t="s">
        <v>247</v>
      </c>
      <c r="N124" s="478"/>
    </row>
    <row r="125" spans="1:14" ht="15" thickTop="1" thickBot="1">
      <c r="A125" s="507"/>
      <c r="B125" s="513" t="s">
        <v>1613</v>
      </c>
      <c r="C125" s="507"/>
      <c r="D125" s="478"/>
      <c r="E125" s="478" t="s">
        <v>47</v>
      </c>
      <c r="F125" s="478" t="s">
        <v>47</v>
      </c>
      <c r="G125" s="478" t="s">
        <v>47</v>
      </c>
      <c r="H125" s="478" t="s">
        <v>47</v>
      </c>
      <c r="I125" s="478" t="s">
        <v>47</v>
      </c>
      <c r="J125" s="59"/>
      <c r="K125" s="478" t="s">
        <v>247</v>
      </c>
      <c r="L125" s="59"/>
      <c r="M125" s="478" t="s">
        <v>247</v>
      </c>
      <c r="N125" s="478"/>
    </row>
    <row r="126" spans="1:14" ht="15" thickTop="1" thickBot="1">
      <c r="A126" s="507"/>
      <c r="B126" s="513" t="s">
        <v>1614</v>
      </c>
      <c r="C126" s="507"/>
      <c r="D126" s="511" t="s">
        <v>1615</v>
      </c>
      <c r="E126" s="478" t="s">
        <v>47</v>
      </c>
      <c r="F126" s="478" t="s">
        <v>47</v>
      </c>
      <c r="G126" s="478" t="s">
        <v>47</v>
      </c>
      <c r="H126" s="478" t="s">
        <v>47</v>
      </c>
      <c r="I126" s="478" t="s">
        <v>47</v>
      </c>
      <c r="J126" s="59"/>
      <c r="K126" s="478" t="s">
        <v>247</v>
      </c>
      <c r="L126" s="59"/>
      <c r="M126" s="478" t="s">
        <v>247</v>
      </c>
      <c r="N126" s="478"/>
    </row>
    <row r="127" spans="1:14" ht="15" thickTop="1" thickBot="1">
      <c r="A127" s="507"/>
      <c r="B127" s="513" t="s">
        <v>939</v>
      </c>
      <c r="C127" s="507"/>
      <c r="D127" s="511" t="s">
        <v>1615</v>
      </c>
      <c r="E127" s="478" t="s">
        <v>47</v>
      </c>
      <c r="F127" s="478" t="s">
        <v>47</v>
      </c>
      <c r="G127" s="478" t="s">
        <v>47</v>
      </c>
      <c r="H127" s="478" t="s">
        <v>47</v>
      </c>
      <c r="I127" s="478" t="s">
        <v>47</v>
      </c>
      <c r="J127" s="59"/>
      <c r="K127" s="478" t="s">
        <v>247</v>
      </c>
      <c r="L127" s="59"/>
      <c r="M127" s="478" t="s">
        <v>247</v>
      </c>
      <c r="N127" s="478"/>
    </row>
    <row r="128" spans="1:14" ht="15" thickTop="1" thickBot="1">
      <c r="A128" s="507"/>
      <c r="B128" s="513" t="s">
        <v>482</v>
      </c>
      <c r="C128" s="507"/>
      <c r="D128" s="504" t="s">
        <v>792</v>
      </c>
      <c r="E128" s="1117"/>
      <c r="F128" s="1118"/>
      <c r="G128" s="1118"/>
      <c r="H128" s="1119"/>
      <c r="I128" s="478" t="s">
        <v>132</v>
      </c>
      <c r="J128" s="59"/>
      <c r="K128" s="478" t="s">
        <v>247</v>
      </c>
      <c r="L128" s="59"/>
      <c r="M128" s="478" t="s">
        <v>247</v>
      </c>
      <c r="N128" s="478"/>
    </row>
    <row r="129" spans="1:14" ht="15" thickTop="1" thickBot="1">
      <c r="A129" s="507"/>
      <c r="B129" s="478"/>
      <c r="C129" s="478"/>
      <c r="D129" s="511" t="s">
        <v>57</v>
      </c>
      <c r="E129" s="1117"/>
      <c r="F129" s="1118"/>
      <c r="G129" s="1118"/>
      <c r="H129" s="1119"/>
      <c r="I129" s="478" t="s">
        <v>132</v>
      </c>
      <c r="J129" s="59"/>
      <c r="K129" s="478" t="s">
        <v>247</v>
      </c>
      <c r="L129" s="59"/>
      <c r="M129" s="478" t="s">
        <v>247</v>
      </c>
      <c r="N129" s="478"/>
    </row>
    <row r="130" spans="1:14" ht="15" thickTop="1" thickBot="1">
      <c r="A130" s="507"/>
      <c r="B130" s="478"/>
      <c r="C130" s="478"/>
      <c r="D130" s="511" t="s">
        <v>57</v>
      </c>
      <c r="E130" s="1117"/>
      <c r="F130" s="1118"/>
      <c r="G130" s="1118"/>
      <c r="H130" s="1119"/>
      <c r="I130" s="478" t="s">
        <v>132</v>
      </c>
      <c r="J130" s="59"/>
      <c r="K130" s="478" t="s">
        <v>247</v>
      </c>
      <c r="L130" s="59"/>
      <c r="M130" s="478" t="s">
        <v>247</v>
      </c>
      <c r="N130" s="478"/>
    </row>
    <row r="131" spans="1:14" ht="14.25" thickTop="1">
      <c r="A131" s="507"/>
      <c r="B131" s="478"/>
      <c r="C131" s="478"/>
      <c r="D131" s="478"/>
      <c r="E131" s="508"/>
      <c r="F131" s="508"/>
      <c r="G131" s="507"/>
      <c r="H131" s="478"/>
      <c r="I131" s="478" t="s">
        <v>292</v>
      </c>
      <c r="J131" s="490">
        <f>SUM(J124:J130)</f>
        <v>0</v>
      </c>
      <c r="K131" s="478" t="s">
        <v>247</v>
      </c>
      <c r="L131" s="490">
        <f>SUM(L124:L130)</f>
        <v>0</v>
      </c>
      <c r="M131" s="478" t="s">
        <v>247</v>
      </c>
      <c r="N131" s="478"/>
    </row>
    <row r="132" spans="1:14">
      <c r="A132" s="478"/>
      <c r="B132" s="478"/>
      <c r="C132" s="478"/>
      <c r="D132" s="508"/>
      <c r="E132" s="508"/>
      <c r="F132" s="507"/>
      <c r="G132" s="478"/>
      <c r="H132" s="478"/>
      <c r="I132" s="478"/>
      <c r="J132" s="478"/>
      <c r="K132" s="478"/>
      <c r="L132" s="478"/>
      <c r="M132" s="478"/>
      <c r="N132" s="478"/>
    </row>
    <row r="133" spans="1:14">
      <c r="A133" s="493" t="s">
        <v>1409</v>
      </c>
      <c r="B133" s="494"/>
      <c r="C133" s="478"/>
      <c r="D133" s="508"/>
      <c r="E133" s="508"/>
      <c r="F133" s="507"/>
      <c r="G133" s="478"/>
      <c r="H133" s="478"/>
      <c r="I133" s="478"/>
      <c r="J133" s="478"/>
      <c r="K133" s="478"/>
      <c r="L133" s="478"/>
      <c r="M133" s="478"/>
      <c r="N133" s="478"/>
    </row>
    <row r="134" spans="1:14">
      <c r="A134" s="231" t="s">
        <v>1536</v>
      </c>
      <c r="B134" s="494"/>
      <c r="C134" s="478"/>
      <c r="D134" s="508"/>
      <c r="E134" s="508"/>
      <c r="F134" s="507"/>
      <c r="G134" s="478"/>
      <c r="H134" s="478"/>
      <c r="I134" s="478"/>
      <c r="J134" s="478"/>
      <c r="K134" s="478"/>
      <c r="L134" s="478"/>
      <c r="M134" s="478"/>
      <c r="N134" s="478"/>
    </row>
    <row r="135" spans="1:14">
      <c r="A135" s="163"/>
      <c r="B135" s="503" t="s">
        <v>229</v>
      </c>
      <c r="C135" s="508"/>
      <c r="D135" s="478"/>
      <c r="E135" s="478"/>
      <c r="F135" s="478"/>
      <c r="G135" s="478"/>
      <c r="H135" s="478"/>
      <c r="I135" s="478"/>
      <c r="J135" s="495"/>
      <c r="K135" s="478"/>
      <c r="L135" s="478"/>
      <c r="M135" s="478"/>
      <c r="N135" s="478"/>
    </row>
    <row r="136" spans="1:14">
      <c r="A136" s="163"/>
      <c r="B136" s="503" t="s">
        <v>230</v>
      </c>
      <c r="C136" s="508"/>
      <c r="D136" s="478"/>
      <c r="E136" s="478"/>
      <c r="F136" s="478"/>
      <c r="G136" s="478"/>
      <c r="H136" s="478"/>
      <c r="I136" s="478"/>
      <c r="J136" s="495"/>
      <c r="K136" s="478"/>
      <c r="L136" s="478"/>
      <c r="M136" s="478"/>
      <c r="N136" s="478"/>
    </row>
    <row r="137" spans="1:14">
      <c r="A137" s="163"/>
      <c r="B137" s="503" t="s">
        <v>555</v>
      </c>
      <c r="C137" s="508"/>
      <c r="D137" s="507"/>
      <c r="E137" s="478"/>
      <c r="F137" s="478"/>
      <c r="G137" s="478"/>
      <c r="H137" s="478"/>
      <c r="I137" s="478"/>
      <c r="J137" s="495"/>
      <c r="K137" s="478"/>
      <c r="L137" s="478"/>
      <c r="M137" s="478"/>
      <c r="N137" s="478"/>
    </row>
    <row r="138" spans="1:14">
      <c r="A138" s="163"/>
      <c r="B138" s="503" t="s">
        <v>556</v>
      </c>
      <c r="C138" s="508"/>
      <c r="D138" s="507"/>
      <c r="E138" s="478"/>
      <c r="F138" s="478"/>
      <c r="G138" s="478"/>
      <c r="H138" s="478"/>
      <c r="I138" s="478"/>
      <c r="J138" s="495"/>
      <c r="K138" s="478"/>
      <c r="L138" s="478"/>
      <c r="M138" s="478"/>
      <c r="N138" s="478"/>
    </row>
    <row r="139" spans="1:14">
      <c r="A139" s="163"/>
      <c r="B139" s="503" t="s">
        <v>557</v>
      </c>
      <c r="C139" s="508"/>
      <c r="D139" s="507"/>
      <c r="E139" s="478"/>
      <c r="F139" s="478"/>
      <c r="G139" s="478"/>
      <c r="H139" s="478"/>
      <c r="I139" s="478"/>
      <c r="J139" s="495"/>
      <c r="K139" s="478"/>
      <c r="L139" s="478"/>
      <c r="M139" s="478"/>
      <c r="N139" s="478"/>
    </row>
    <row r="140" spans="1:14">
      <c r="A140" s="163"/>
      <c r="B140" s="503" t="s">
        <v>1573</v>
      </c>
      <c r="C140" s="508"/>
      <c r="D140" s="507"/>
      <c r="E140" s="478"/>
      <c r="F140" s="478"/>
      <c r="G140" s="478"/>
      <c r="H140" s="478"/>
      <c r="I140" s="478"/>
      <c r="J140" s="495"/>
      <c r="K140" s="478"/>
      <c r="L140" s="478"/>
      <c r="M140" s="478"/>
      <c r="N140" s="478"/>
    </row>
    <row r="141" spans="1:14">
      <c r="A141" s="163"/>
      <c r="B141" s="503" t="s">
        <v>1384</v>
      </c>
      <c r="C141" s="508"/>
      <c r="D141" s="478"/>
      <c r="E141" s="478"/>
      <c r="F141" s="478"/>
      <c r="G141" s="478"/>
      <c r="H141" s="478"/>
      <c r="I141" s="478"/>
      <c r="J141" s="495"/>
      <c r="K141" s="478"/>
      <c r="L141" s="478"/>
      <c r="M141" s="478"/>
      <c r="N141" s="478"/>
    </row>
    <row r="142" spans="1:14">
      <c r="A142" s="478"/>
      <c r="B142" s="478"/>
      <c r="C142" s="478"/>
      <c r="D142" s="508"/>
      <c r="E142" s="508"/>
      <c r="F142" s="507"/>
      <c r="G142" s="478"/>
      <c r="H142" s="478"/>
      <c r="I142" s="478"/>
      <c r="J142" s="478"/>
      <c r="K142" s="478"/>
      <c r="L142" s="478"/>
      <c r="M142" s="478"/>
      <c r="N142" s="478"/>
    </row>
    <row r="143" spans="1:14">
      <c r="A143" s="493" t="s">
        <v>1410</v>
      </c>
      <c r="B143" s="494"/>
      <c r="C143" s="478"/>
      <c r="D143" s="508"/>
      <c r="E143" s="508"/>
      <c r="F143" s="507"/>
      <c r="G143" s="478"/>
      <c r="H143" s="478"/>
      <c r="I143" s="478"/>
      <c r="J143" s="478"/>
      <c r="K143" s="478"/>
      <c r="L143" s="478"/>
      <c r="M143" s="478"/>
      <c r="N143" s="478"/>
    </row>
    <row r="144" spans="1:14">
      <c r="A144" s="231" t="s">
        <v>1536</v>
      </c>
      <c r="B144" s="494"/>
      <c r="C144" s="478"/>
      <c r="D144" s="508"/>
      <c r="E144" s="508"/>
      <c r="F144" s="507"/>
      <c r="G144" s="478"/>
      <c r="H144" s="478"/>
      <c r="I144" s="478"/>
      <c r="J144" s="478"/>
      <c r="K144" s="478"/>
      <c r="L144" s="478"/>
      <c r="M144" s="478"/>
      <c r="N144" s="478"/>
    </row>
    <row r="145" spans="1:14">
      <c r="A145" s="163"/>
      <c r="B145" s="503" t="s">
        <v>229</v>
      </c>
      <c r="C145" s="508"/>
      <c r="D145" s="478"/>
      <c r="E145" s="478"/>
      <c r="F145" s="478"/>
      <c r="G145" s="478"/>
      <c r="H145" s="478"/>
      <c r="I145" s="478"/>
      <c r="J145" s="495"/>
      <c r="K145" s="478"/>
      <c r="L145" s="478"/>
      <c r="M145" s="478"/>
      <c r="N145" s="478"/>
    </row>
    <row r="146" spans="1:14">
      <c r="A146" s="163"/>
      <c r="B146" s="503" t="s">
        <v>230</v>
      </c>
      <c r="C146" s="508"/>
      <c r="D146" s="478"/>
      <c r="E146" s="478"/>
      <c r="F146" s="478"/>
      <c r="G146" s="478"/>
      <c r="H146" s="478"/>
      <c r="I146" s="478"/>
      <c r="J146" s="495"/>
      <c r="K146" s="478"/>
      <c r="L146" s="478"/>
      <c r="M146" s="478"/>
      <c r="N146" s="478"/>
    </row>
    <row r="147" spans="1:14">
      <c r="A147" s="163"/>
      <c r="B147" s="503" t="s">
        <v>555</v>
      </c>
      <c r="C147" s="508"/>
      <c r="D147" s="507"/>
      <c r="E147" s="478"/>
      <c r="F147" s="478"/>
      <c r="G147" s="478"/>
      <c r="H147" s="478"/>
      <c r="I147" s="478"/>
      <c r="J147" s="495"/>
      <c r="K147" s="478"/>
      <c r="L147" s="478"/>
      <c r="M147" s="478"/>
      <c r="N147" s="478"/>
    </row>
    <row r="148" spans="1:14">
      <c r="A148" s="163"/>
      <c r="B148" s="503" t="s">
        <v>556</v>
      </c>
      <c r="C148" s="508"/>
      <c r="D148" s="507"/>
      <c r="E148" s="478"/>
      <c r="F148" s="478"/>
      <c r="G148" s="478"/>
      <c r="H148" s="478"/>
      <c r="I148" s="478"/>
      <c r="J148" s="495"/>
      <c r="K148" s="478"/>
      <c r="L148" s="478"/>
      <c r="M148" s="478"/>
      <c r="N148" s="478"/>
    </row>
    <row r="149" spans="1:14">
      <c r="A149" s="163"/>
      <c r="B149" s="503" t="s">
        <v>557</v>
      </c>
      <c r="C149" s="508"/>
      <c r="D149" s="507"/>
      <c r="E149" s="478"/>
      <c r="F149" s="478"/>
      <c r="G149" s="478"/>
      <c r="H149" s="478"/>
      <c r="I149" s="478"/>
      <c r="J149" s="495"/>
      <c r="K149" s="478"/>
      <c r="L149" s="478"/>
      <c r="M149" s="478"/>
      <c r="N149" s="478"/>
    </row>
    <row r="150" spans="1:14">
      <c r="A150" s="163"/>
      <c r="B150" s="503" t="s">
        <v>1573</v>
      </c>
      <c r="C150" s="508"/>
      <c r="D150" s="507"/>
      <c r="E150" s="478"/>
      <c r="F150" s="478"/>
      <c r="G150" s="478"/>
      <c r="H150" s="478"/>
      <c r="I150" s="478"/>
      <c r="J150" s="495"/>
      <c r="K150" s="478"/>
      <c r="L150" s="478"/>
      <c r="M150" s="478"/>
      <c r="N150" s="478"/>
    </row>
    <row r="151" spans="1:14">
      <c r="A151" s="163"/>
      <c r="B151" s="503" t="s">
        <v>1384</v>
      </c>
      <c r="C151" s="508"/>
      <c r="D151" s="478"/>
      <c r="E151" s="478"/>
      <c r="F151" s="478"/>
      <c r="G151" s="478"/>
      <c r="H151" s="478"/>
      <c r="I151" s="478"/>
      <c r="J151" s="495"/>
      <c r="K151" s="478"/>
      <c r="L151" s="478"/>
      <c r="M151" s="478"/>
      <c r="N151" s="478"/>
    </row>
    <row r="152" spans="1:14">
      <c r="A152" s="478"/>
      <c r="B152" s="493"/>
      <c r="C152" s="508"/>
      <c r="D152" s="478"/>
      <c r="E152" s="478"/>
      <c r="F152" s="478"/>
      <c r="G152" s="478"/>
      <c r="H152" s="478"/>
      <c r="I152" s="478"/>
      <c r="J152" s="495"/>
      <c r="K152" s="478"/>
      <c r="L152" s="478"/>
      <c r="M152" s="478"/>
      <c r="N152" s="478"/>
    </row>
    <row r="153" spans="1:14">
      <c r="A153" s="505" t="s">
        <v>1411</v>
      </c>
      <c r="B153" s="478"/>
      <c r="C153" s="478"/>
      <c r="D153" s="478"/>
      <c r="E153" s="478"/>
      <c r="F153" s="478"/>
      <c r="G153" s="478"/>
      <c r="H153" s="478"/>
      <c r="I153" s="478"/>
      <c r="J153" s="478"/>
      <c r="K153" s="478"/>
      <c r="L153" s="478"/>
      <c r="M153" s="478"/>
      <c r="N153" s="478"/>
    </row>
    <row r="154" spans="1:14">
      <c r="A154" s="514" t="s">
        <v>1412</v>
      </c>
      <c r="B154" s="478"/>
      <c r="C154" s="478"/>
      <c r="D154" s="478"/>
      <c r="E154" s="478"/>
      <c r="F154" s="478"/>
      <c r="G154" s="478"/>
      <c r="H154" s="478"/>
      <c r="I154" s="478"/>
      <c r="J154" s="478"/>
      <c r="K154" s="478"/>
      <c r="L154" s="478"/>
      <c r="M154" s="478"/>
      <c r="N154" s="478"/>
    </row>
    <row r="155" spans="1:14">
      <c r="A155" s="505"/>
      <c r="B155" s="478"/>
      <c r="C155" s="478"/>
      <c r="D155" s="478"/>
      <c r="E155" s="478"/>
      <c r="F155" s="478"/>
      <c r="G155" s="478"/>
      <c r="H155" s="478"/>
      <c r="I155" s="478"/>
      <c r="J155" s="478"/>
      <c r="K155" s="478"/>
      <c r="L155" s="478"/>
      <c r="M155" s="478"/>
      <c r="N155" s="478"/>
    </row>
    <row r="156" spans="1:14" ht="34.5" thickBot="1">
      <c r="A156" s="511"/>
      <c r="B156" s="515" t="s">
        <v>237</v>
      </c>
      <c r="C156" s="515" t="s">
        <v>238</v>
      </c>
      <c r="D156" s="1148" t="s">
        <v>239</v>
      </c>
      <c r="E156" s="1148"/>
      <c r="F156" s="1148" t="s">
        <v>240</v>
      </c>
      <c r="G156" s="1148"/>
      <c r="H156" s="516" t="s">
        <v>241</v>
      </c>
      <c r="I156" s="1149" t="s">
        <v>242</v>
      </c>
      <c r="J156" s="1149"/>
      <c r="K156" s="1153" t="s">
        <v>243</v>
      </c>
      <c r="L156" s="1153"/>
      <c r="M156" s="478"/>
      <c r="N156" s="478"/>
    </row>
    <row r="157" spans="1:14" ht="43.5" customHeight="1" thickTop="1" thickBot="1">
      <c r="A157" s="517" t="s">
        <v>168</v>
      </c>
      <c r="B157" s="132"/>
      <c r="C157" s="132"/>
      <c r="D157" s="1140"/>
      <c r="E157" s="1140"/>
      <c r="F157" s="1140"/>
      <c r="G157" s="1141"/>
      <c r="H157" s="90"/>
      <c r="I157" s="1150"/>
      <c r="J157" s="1140"/>
      <c r="K157" s="1140"/>
      <c r="L157" s="1140"/>
      <c r="M157" s="478"/>
      <c r="N157" s="478"/>
    </row>
    <row r="158" spans="1:14" ht="43.5" customHeight="1" thickTop="1" thickBot="1">
      <c r="A158" s="517" t="s">
        <v>169</v>
      </c>
      <c r="B158" s="132"/>
      <c r="C158" s="132"/>
      <c r="D158" s="1140"/>
      <c r="E158" s="1140"/>
      <c r="F158" s="1140"/>
      <c r="G158" s="1141"/>
      <c r="H158" s="90"/>
      <c r="I158" s="1150"/>
      <c r="J158" s="1140"/>
      <c r="K158" s="1140"/>
      <c r="L158" s="1140"/>
      <c r="M158" s="478"/>
      <c r="N158" s="478"/>
    </row>
    <row r="159" spans="1:14" ht="43.5" customHeight="1" thickTop="1" thickBot="1">
      <c r="A159" s="517" t="s">
        <v>170</v>
      </c>
      <c r="B159" s="132"/>
      <c r="C159" s="132"/>
      <c r="D159" s="1140"/>
      <c r="E159" s="1140"/>
      <c r="F159" s="1140"/>
      <c r="G159" s="1141"/>
      <c r="H159" s="90"/>
      <c r="I159" s="1150"/>
      <c r="J159" s="1140"/>
      <c r="K159" s="1140"/>
      <c r="L159" s="1140"/>
      <c r="M159" s="478"/>
      <c r="N159" s="478"/>
    </row>
    <row r="160" spans="1:14" ht="14.25" thickTop="1">
      <c r="A160" s="505"/>
      <c r="B160" s="478"/>
      <c r="C160" s="478"/>
      <c r="D160" s="478"/>
      <c r="E160" s="478"/>
      <c r="F160" s="478"/>
      <c r="G160" s="478"/>
      <c r="H160" s="478"/>
      <c r="I160" s="478"/>
      <c r="J160" s="478"/>
      <c r="K160" s="478"/>
      <c r="L160" s="478"/>
      <c r="M160" s="478"/>
      <c r="N160" s="478"/>
    </row>
    <row r="161" spans="1:14" ht="17.25">
      <c r="A161" s="480" t="s">
        <v>1180</v>
      </c>
      <c r="B161" s="518"/>
      <c r="C161" s="518"/>
      <c r="D161" s="518"/>
      <c r="E161" s="518"/>
      <c r="F161" s="518"/>
      <c r="G161" s="518"/>
      <c r="H161" s="518"/>
      <c r="I161" s="518"/>
      <c r="J161" s="518"/>
      <c r="K161" s="518"/>
      <c r="L161" s="518"/>
      <c r="M161" s="518"/>
      <c r="N161" s="478"/>
    </row>
    <row r="162" spans="1:14">
      <c r="A162" s="493"/>
      <c r="B162" s="494"/>
      <c r="C162" s="478"/>
      <c r="D162" s="508"/>
      <c r="E162" s="508"/>
      <c r="F162" s="507"/>
      <c r="G162" s="478"/>
      <c r="H162" s="478"/>
      <c r="I162" s="478"/>
      <c r="J162" s="478"/>
      <c r="K162" s="478"/>
      <c r="L162" s="478"/>
      <c r="M162" s="478"/>
      <c r="N162" s="478"/>
    </row>
    <row r="163" spans="1:14">
      <c r="A163" s="494" t="s">
        <v>558</v>
      </c>
      <c r="B163" s="494"/>
      <c r="C163" s="478"/>
      <c r="D163" s="508"/>
      <c r="E163" s="508"/>
      <c r="F163" s="507"/>
      <c r="G163" s="478"/>
      <c r="H163" s="478"/>
      <c r="I163" s="478"/>
      <c r="J163" s="478"/>
      <c r="K163" s="478"/>
      <c r="L163" s="478"/>
      <c r="M163" s="478"/>
      <c r="N163" s="478"/>
    </row>
    <row r="164" spans="1:14">
      <c r="A164" s="231" t="s">
        <v>1536</v>
      </c>
      <c r="B164" s="494"/>
      <c r="C164" s="478"/>
      <c r="D164" s="508"/>
      <c r="E164" s="508"/>
      <c r="F164" s="507"/>
      <c r="G164" s="478"/>
      <c r="H164" s="478"/>
      <c r="I164" s="478"/>
      <c r="J164" s="478"/>
      <c r="K164" s="478"/>
      <c r="L164" s="478"/>
      <c r="M164" s="478"/>
      <c r="N164" s="478"/>
    </row>
    <row r="165" spans="1:14">
      <c r="A165" s="163"/>
      <c r="B165" s="503" t="s">
        <v>651</v>
      </c>
      <c r="C165" s="508"/>
      <c r="D165" s="478"/>
      <c r="E165" s="478"/>
      <c r="F165" s="478"/>
      <c r="G165" s="478"/>
      <c r="H165" s="478"/>
      <c r="I165" s="478"/>
      <c r="J165" s="495"/>
      <c r="K165" s="478"/>
      <c r="L165" s="478"/>
      <c r="M165" s="478"/>
      <c r="N165" s="478"/>
    </row>
    <row r="166" spans="1:14">
      <c r="A166" s="163"/>
      <c r="B166" s="503" t="s">
        <v>559</v>
      </c>
      <c r="C166" s="508"/>
      <c r="D166" s="507"/>
      <c r="E166" s="478"/>
      <c r="F166" s="478"/>
      <c r="G166" s="478"/>
      <c r="H166" s="478"/>
      <c r="I166" s="478"/>
      <c r="J166" s="495"/>
      <c r="K166" s="478"/>
      <c r="L166" s="478"/>
      <c r="M166" s="478"/>
      <c r="N166" s="478"/>
    </row>
    <row r="167" spans="1:14">
      <c r="A167" s="163"/>
      <c r="B167" s="503" t="s">
        <v>652</v>
      </c>
      <c r="C167" s="508"/>
      <c r="D167" s="478"/>
      <c r="E167" s="478"/>
      <c r="F167" s="478"/>
      <c r="G167" s="478"/>
      <c r="H167" s="478"/>
      <c r="I167" s="478"/>
      <c r="J167" s="495"/>
      <c r="K167" s="478"/>
      <c r="L167" s="478"/>
      <c r="M167" s="478"/>
      <c r="N167" s="478"/>
    </row>
    <row r="168" spans="1:14">
      <c r="A168" s="163"/>
      <c r="B168" s="503" t="s">
        <v>653</v>
      </c>
      <c r="C168" s="508"/>
      <c r="D168" s="507"/>
      <c r="E168" s="478"/>
      <c r="F168" s="478"/>
      <c r="G168" s="478"/>
      <c r="H168" s="478"/>
      <c r="I168" s="478"/>
      <c r="J168" s="495"/>
      <c r="K168" s="478"/>
      <c r="L168" s="478"/>
      <c r="M168" s="478"/>
      <c r="N168" s="478"/>
    </row>
    <row r="169" spans="1:14">
      <c r="A169" s="163"/>
      <c r="B169" s="503" t="s">
        <v>654</v>
      </c>
      <c r="C169" s="508"/>
      <c r="D169" s="507"/>
      <c r="E169" s="478"/>
      <c r="F169" s="478"/>
      <c r="G169" s="478"/>
      <c r="H169" s="478"/>
      <c r="I169" s="478"/>
      <c r="J169" s="495"/>
      <c r="K169" s="478"/>
      <c r="L169" s="478"/>
      <c r="M169" s="478"/>
      <c r="N169" s="478"/>
    </row>
    <row r="170" spans="1:14">
      <c r="A170" s="163"/>
      <c r="B170" s="503" t="s">
        <v>655</v>
      </c>
      <c r="C170" s="508"/>
      <c r="D170" s="478"/>
      <c r="E170" s="478"/>
      <c r="F170" s="478"/>
      <c r="G170" s="478"/>
      <c r="H170" s="478"/>
      <c r="I170" s="478"/>
      <c r="J170" s="495"/>
      <c r="K170" s="478"/>
      <c r="L170" s="478"/>
      <c r="M170" s="478"/>
      <c r="N170" s="478"/>
    </row>
    <row r="171" spans="1:14">
      <c r="A171" s="163"/>
      <c r="B171" s="503" t="s">
        <v>1385</v>
      </c>
      <c r="C171" s="508"/>
      <c r="D171" s="478"/>
      <c r="E171" s="478"/>
      <c r="F171" s="478"/>
      <c r="G171" s="478"/>
      <c r="H171" s="478"/>
      <c r="I171" s="478"/>
      <c r="J171" s="495"/>
      <c r="K171" s="478"/>
      <c r="L171" s="478"/>
      <c r="M171" s="478"/>
      <c r="N171" s="478"/>
    </row>
    <row r="172" spans="1:14">
      <c r="A172" s="163"/>
      <c r="B172" s="503" t="s">
        <v>1386</v>
      </c>
      <c r="C172" s="508"/>
      <c r="D172" s="478"/>
      <c r="E172" s="478"/>
      <c r="F172" s="478"/>
      <c r="G172" s="478"/>
      <c r="H172" s="478"/>
      <c r="I172" s="478"/>
      <c r="J172" s="495"/>
      <c r="K172" s="478"/>
      <c r="L172" s="478"/>
      <c r="M172" s="478"/>
      <c r="N172" s="478"/>
    </row>
    <row r="173" spans="1:14">
      <c r="A173" s="163"/>
      <c r="B173" s="503" t="s">
        <v>1387</v>
      </c>
      <c r="C173" s="508"/>
      <c r="D173" s="478"/>
      <c r="E173" s="478"/>
      <c r="F173" s="478"/>
      <c r="G173" s="478"/>
      <c r="H173" s="478"/>
      <c r="I173" s="478"/>
      <c r="J173" s="495"/>
      <c r="K173" s="478"/>
      <c r="L173" s="478"/>
      <c r="M173" s="478"/>
      <c r="N173" s="478"/>
    </row>
    <row r="174" spans="1:14">
      <c r="A174" s="163"/>
      <c r="B174" s="503" t="s">
        <v>656</v>
      </c>
      <c r="C174" s="508"/>
      <c r="D174" s="478"/>
      <c r="E174" s="478"/>
      <c r="F174" s="478"/>
      <c r="G174" s="478"/>
      <c r="H174" s="478"/>
      <c r="I174" s="478"/>
      <c r="J174" s="495"/>
      <c r="K174" s="478"/>
      <c r="L174" s="478"/>
      <c r="M174" s="478"/>
      <c r="N174" s="478"/>
    </row>
    <row r="175" spans="1:14">
      <c r="A175" s="478"/>
      <c r="B175" s="478"/>
      <c r="C175" s="478"/>
      <c r="D175" s="508"/>
      <c r="E175" s="508"/>
      <c r="F175" s="507"/>
      <c r="G175" s="478"/>
      <c r="H175" s="478"/>
      <c r="I175" s="495"/>
      <c r="J175" s="478"/>
      <c r="K175" s="478"/>
      <c r="L175" s="478"/>
      <c r="M175" s="478"/>
      <c r="N175" s="478"/>
    </row>
    <row r="176" spans="1:14" ht="17.25">
      <c r="A176" s="1151" t="s">
        <v>1494</v>
      </c>
      <c r="B176" s="1151"/>
      <c r="C176" s="1151"/>
      <c r="D176" s="1151"/>
      <c r="E176" s="1151"/>
      <c r="F176" s="1151"/>
      <c r="G176" s="1151"/>
      <c r="H176" s="1151"/>
      <c r="I176" s="1151"/>
      <c r="J176" s="1151"/>
      <c r="K176" s="1151"/>
      <c r="L176" s="1151"/>
      <c r="M176" s="1151"/>
      <c r="N176" s="1151"/>
    </row>
    <row r="177" spans="1:14" ht="10.15" customHeight="1">
      <c r="A177" s="519"/>
      <c r="B177" s="519"/>
      <c r="C177" s="519"/>
      <c r="D177" s="519"/>
      <c r="E177" s="519"/>
      <c r="F177" s="519"/>
      <c r="G177" s="519"/>
      <c r="H177" s="519"/>
      <c r="I177" s="519"/>
      <c r="J177" s="519"/>
      <c r="K177" s="519"/>
      <c r="L177" s="519"/>
      <c r="M177" s="519"/>
      <c r="N177" s="519"/>
    </row>
    <row r="178" spans="1:14" ht="17.25">
      <c r="A178" s="520" t="s">
        <v>1388</v>
      </c>
      <c r="B178" s="521"/>
      <c r="C178" s="521"/>
      <c r="D178" s="521"/>
      <c r="E178" s="521"/>
      <c r="F178" s="521"/>
      <c r="G178" s="521"/>
      <c r="H178" s="521"/>
      <c r="I178" s="521"/>
      <c r="J178" s="495"/>
      <c r="K178" s="478"/>
      <c r="L178" s="521"/>
      <c r="M178" s="480"/>
      <c r="N178" s="478"/>
    </row>
    <row r="179" spans="1:14" ht="18" thickBot="1">
      <c r="A179" s="521"/>
      <c r="B179" s="521"/>
      <c r="C179" s="521"/>
      <c r="D179" s="521"/>
      <c r="E179" s="521"/>
      <c r="F179" s="521"/>
      <c r="G179" s="521"/>
      <c r="H179" s="521"/>
      <c r="I179" s="521"/>
      <c r="J179" s="243" t="s">
        <v>1251</v>
      </c>
      <c r="K179" s="243" t="s">
        <v>1253</v>
      </c>
      <c r="L179" s="521"/>
      <c r="M179" s="480"/>
      <c r="N179" s="478"/>
    </row>
    <row r="180" spans="1:14" ht="15" thickTop="1" thickBot="1">
      <c r="A180" s="522" t="s">
        <v>1413</v>
      </c>
      <c r="B180" s="522"/>
      <c r="C180" s="523"/>
      <c r="D180" s="486" t="s">
        <v>47</v>
      </c>
      <c r="E180" s="486" t="s">
        <v>47</v>
      </c>
      <c r="F180" s="486" t="s">
        <v>47</v>
      </c>
      <c r="G180" s="486" t="s">
        <v>47</v>
      </c>
      <c r="H180" s="486" t="s">
        <v>47</v>
      </c>
      <c r="I180" s="486" t="s">
        <v>47</v>
      </c>
      <c r="J180" s="79"/>
      <c r="K180" s="79"/>
      <c r="L180" s="486" t="s">
        <v>247</v>
      </c>
      <c r="M180" s="485"/>
      <c r="N180" s="478"/>
    </row>
    <row r="181" spans="1:14" ht="14.25" thickTop="1">
      <c r="A181" s="524"/>
      <c r="B181" s="524"/>
      <c r="C181" s="525"/>
      <c r="D181" s="524"/>
      <c r="E181" s="524"/>
      <c r="F181" s="485"/>
      <c r="G181" s="485"/>
      <c r="H181" s="485"/>
      <c r="I181" s="478" t="s">
        <v>292</v>
      </c>
      <c r="J181" s="490">
        <f>SUM(J180:K180)</f>
        <v>0</v>
      </c>
      <c r="K181" s="478" t="s">
        <v>247</v>
      </c>
      <c r="L181" s="485"/>
      <c r="M181" s="478"/>
      <c r="N181" s="478"/>
    </row>
    <row r="182" spans="1:14">
      <c r="A182" s="493" t="s">
        <v>1414</v>
      </c>
      <c r="B182" s="494"/>
      <c r="C182" s="494"/>
      <c r="D182" s="508"/>
      <c r="E182" s="508"/>
      <c r="F182" s="507"/>
      <c r="G182" s="478"/>
      <c r="H182" s="478"/>
      <c r="I182" s="495"/>
      <c r="J182" s="478"/>
      <c r="K182" s="478"/>
      <c r="L182" s="478"/>
      <c r="M182" s="478"/>
      <c r="N182" s="478"/>
    </row>
    <row r="183" spans="1:14" ht="14.25" thickBot="1">
      <c r="A183" s="493"/>
      <c r="B183" s="494"/>
      <c r="C183" s="494"/>
      <c r="D183" s="508"/>
      <c r="E183" s="508"/>
      <c r="F183" s="507"/>
      <c r="G183" s="478"/>
      <c r="H183" s="478"/>
      <c r="I183" s="495"/>
      <c r="J183" s="243" t="s">
        <v>1251</v>
      </c>
      <c r="K183" s="243" t="s">
        <v>1253</v>
      </c>
      <c r="L183" s="284"/>
      <c r="M183" s="478"/>
      <c r="N183" s="478"/>
    </row>
    <row r="184" spans="1:14" ht="15" thickTop="1" thickBot="1">
      <c r="A184" s="478"/>
      <c r="B184" s="503" t="s">
        <v>560</v>
      </c>
      <c r="C184" s="494"/>
      <c r="D184" s="483" t="s">
        <v>511</v>
      </c>
      <c r="E184" s="478" t="s">
        <v>511</v>
      </c>
      <c r="F184" s="478" t="s">
        <v>511</v>
      </c>
      <c r="G184" s="478" t="s">
        <v>511</v>
      </c>
      <c r="H184" s="478" t="s">
        <v>511</v>
      </c>
      <c r="I184" s="478" t="s">
        <v>511</v>
      </c>
      <c r="J184" s="59"/>
      <c r="K184" s="59"/>
      <c r="L184" s="478" t="s">
        <v>247</v>
      </c>
      <c r="M184" s="478"/>
      <c r="N184" s="478"/>
    </row>
    <row r="185" spans="1:14" ht="15" thickTop="1" thickBot="1">
      <c r="A185" s="478"/>
      <c r="B185" s="503" t="s">
        <v>561</v>
      </c>
      <c r="C185" s="494"/>
      <c r="D185" s="483" t="s">
        <v>280</v>
      </c>
      <c r="E185" s="478" t="s">
        <v>280</v>
      </c>
      <c r="F185" s="478" t="s">
        <v>280</v>
      </c>
      <c r="G185" s="478" t="s">
        <v>280</v>
      </c>
      <c r="H185" s="478" t="s">
        <v>280</v>
      </c>
      <c r="I185" s="478" t="s">
        <v>280</v>
      </c>
      <c r="J185" s="59"/>
      <c r="K185" s="59"/>
      <c r="L185" s="478" t="s">
        <v>247</v>
      </c>
      <c r="M185" s="478"/>
      <c r="N185" s="478"/>
    </row>
    <row r="186" spans="1:14" ht="15" thickTop="1" thickBot="1">
      <c r="A186" s="478"/>
      <c r="B186" s="503" t="s">
        <v>562</v>
      </c>
      <c r="C186" s="494"/>
      <c r="D186" s="483" t="s">
        <v>280</v>
      </c>
      <c r="E186" s="478" t="s">
        <v>280</v>
      </c>
      <c r="F186" s="478" t="s">
        <v>280</v>
      </c>
      <c r="G186" s="478" t="s">
        <v>280</v>
      </c>
      <c r="H186" s="478" t="s">
        <v>280</v>
      </c>
      <c r="I186" s="478" t="s">
        <v>280</v>
      </c>
      <c r="J186" s="59"/>
      <c r="K186" s="59"/>
      <c r="L186" s="478" t="s">
        <v>247</v>
      </c>
      <c r="M186" s="478"/>
      <c r="N186" s="478"/>
    </row>
    <row r="187" spans="1:14" ht="15" thickTop="1" thickBot="1">
      <c r="A187" s="478"/>
      <c r="B187" s="503" t="s">
        <v>563</v>
      </c>
      <c r="C187" s="494"/>
      <c r="D187" s="483" t="s">
        <v>280</v>
      </c>
      <c r="E187" s="478" t="s">
        <v>280</v>
      </c>
      <c r="F187" s="478" t="s">
        <v>280</v>
      </c>
      <c r="G187" s="478" t="s">
        <v>280</v>
      </c>
      <c r="H187" s="478" t="s">
        <v>280</v>
      </c>
      <c r="I187" s="478" t="s">
        <v>280</v>
      </c>
      <c r="J187" s="59"/>
      <c r="K187" s="59"/>
      <c r="L187" s="478" t="s">
        <v>247</v>
      </c>
      <c r="M187" s="478"/>
      <c r="N187" s="478"/>
    </row>
    <row r="188" spans="1:14" ht="15" thickTop="1" thickBot="1">
      <c r="A188" s="478"/>
      <c r="B188" s="503" t="s">
        <v>564</v>
      </c>
      <c r="C188" s="494"/>
      <c r="D188" s="483" t="s">
        <v>280</v>
      </c>
      <c r="E188" s="478" t="s">
        <v>280</v>
      </c>
      <c r="F188" s="478" t="s">
        <v>280</v>
      </c>
      <c r="G188" s="478" t="s">
        <v>280</v>
      </c>
      <c r="H188" s="478" t="s">
        <v>280</v>
      </c>
      <c r="I188" s="478" t="s">
        <v>280</v>
      </c>
      <c r="J188" s="59"/>
      <c r="K188" s="59"/>
      <c r="L188" s="478" t="s">
        <v>247</v>
      </c>
      <c r="M188" s="478"/>
      <c r="N188" s="478"/>
    </row>
    <row r="189" spans="1:14" ht="15" thickTop="1" thickBot="1">
      <c r="A189" s="478"/>
      <c r="B189" s="503" t="s">
        <v>1687</v>
      </c>
      <c r="C189" s="494"/>
      <c r="D189" s="483" t="s">
        <v>47</v>
      </c>
      <c r="E189" s="478" t="s">
        <v>280</v>
      </c>
      <c r="F189" s="478" t="s">
        <v>280</v>
      </c>
      <c r="G189" s="478" t="s">
        <v>280</v>
      </c>
      <c r="H189" s="478" t="s">
        <v>280</v>
      </c>
      <c r="I189" s="478" t="s">
        <v>280</v>
      </c>
      <c r="J189" s="59"/>
      <c r="K189" s="59"/>
      <c r="L189" s="478" t="s">
        <v>247</v>
      </c>
      <c r="M189" s="478"/>
      <c r="N189" s="478"/>
    </row>
    <row r="190" spans="1:14" ht="15" thickTop="1" thickBot="1">
      <c r="A190" s="478"/>
      <c r="B190" s="503" t="s">
        <v>1686</v>
      </c>
      <c r="C190" s="494"/>
      <c r="D190" s="785" t="s">
        <v>797</v>
      </c>
      <c r="E190" s="1117"/>
      <c r="F190" s="1118"/>
      <c r="G190" s="1118"/>
      <c r="H190" s="1119"/>
      <c r="I190" s="478" t="s">
        <v>279</v>
      </c>
      <c r="J190" s="59"/>
      <c r="K190" s="59"/>
      <c r="L190" s="478" t="s">
        <v>247</v>
      </c>
      <c r="M190" s="478"/>
      <c r="N190" s="478"/>
    </row>
    <row r="191" spans="1:14" ht="15" thickTop="1" thickBot="1">
      <c r="A191" s="493"/>
      <c r="B191" s="493"/>
      <c r="C191" s="494"/>
      <c r="D191" s="511" t="s">
        <v>278</v>
      </c>
      <c r="E191" s="1117"/>
      <c r="F191" s="1118"/>
      <c r="G191" s="1118"/>
      <c r="H191" s="1119"/>
      <c r="I191" s="478" t="s">
        <v>279</v>
      </c>
      <c r="J191" s="59"/>
      <c r="K191" s="59"/>
      <c r="L191" s="478" t="s">
        <v>247</v>
      </c>
      <c r="M191" s="478"/>
      <c r="N191" s="478"/>
    </row>
    <row r="192" spans="1:14" ht="15" thickTop="1" thickBot="1">
      <c r="A192" s="493"/>
      <c r="B192" s="493"/>
      <c r="C192" s="494"/>
      <c r="D192" s="511" t="s">
        <v>278</v>
      </c>
      <c r="E192" s="1117"/>
      <c r="F192" s="1118"/>
      <c r="G192" s="1118"/>
      <c r="H192" s="1119"/>
      <c r="I192" s="478" t="s">
        <v>279</v>
      </c>
      <c r="J192" s="59"/>
      <c r="K192" s="59"/>
      <c r="L192" s="478" t="s">
        <v>247</v>
      </c>
      <c r="M192" s="478"/>
      <c r="N192" s="478"/>
    </row>
    <row r="193" spans="1:14" ht="14.25" thickTop="1">
      <c r="A193" s="493"/>
      <c r="B193" s="494"/>
      <c r="C193" s="494"/>
      <c r="D193" s="508"/>
      <c r="E193" s="508"/>
      <c r="F193" s="507"/>
      <c r="G193" s="478"/>
      <c r="H193" s="478"/>
      <c r="I193" s="495"/>
      <c r="J193" s="490">
        <f>SUM(J184:J192)</f>
        <v>0</v>
      </c>
      <c r="K193" s="490">
        <f>SUM(K184:K192)</f>
        <v>0</v>
      </c>
      <c r="L193" s="495"/>
      <c r="M193" s="478"/>
      <c r="N193" s="478"/>
    </row>
    <row r="194" spans="1:14">
      <c r="A194" s="494"/>
      <c r="B194" s="494"/>
      <c r="C194" s="493"/>
      <c r="D194" s="478"/>
      <c r="E194" s="478"/>
      <c r="F194" s="508"/>
      <c r="G194" s="508"/>
      <c r="H194" s="507"/>
      <c r="I194" s="478" t="s">
        <v>292</v>
      </c>
      <c r="J194" s="490">
        <f>SUM(J193:K193)</f>
        <v>0</v>
      </c>
      <c r="K194" s="478" t="s">
        <v>247</v>
      </c>
      <c r="L194" s="478"/>
      <c r="M194" s="478"/>
      <c r="N194" s="478"/>
    </row>
    <row r="195" spans="1:14">
      <c r="A195" s="505"/>
      <c r="B195" s="478"/>
      <c r="C195" s="478"/>
      <c r="D195" s="478"/>
      <c r="E195" s="478"/>
      <c r="F195" s="478"/>
      <c r="G195" s="478"/>
      <c r="H195" s="478"/>
      <c r="I195" s="478"/>
      <c r="J195" s="495"/>
      <c r="K195" s="478"/>
      <c r="L195" s="478"/>
      <c r="M195" s="478"/>
      <c r="N195" s="478"/>
    </row>
    <row r="196" spans="1:14">
      <c r="A196" s="493" t="s">
        <v>1415</v>
      </c>
      <c r="B196" s="494"/>
      <c r="C196" s="478"/>
      <c r="D196" s="478"/>
      <c r="E196" s="478"/>
      <c r="F196" s="478"/>
      <c r="G196" s="478"/>
      <c r="H196" s="478"/>
      <c r="I196" s="478"/>
      <c r="J196" s="495"/>
      <c r="K196" s="478"/>
      <c r="L196" s="478"/>
      <c r="M196" s="478"/>
      <c r="N196" s="478"/>
    </row>
    <row r="197" spans="1:14" ht="14.25" thickBot="1">
      <c r="A197" s="493"/>
      <c r="B197" s="494"/>
      <c r="C197" s="478"/>
      <c r="D197" s="478"/>
      <c r="E197" s="478"/>
      <c r="F197" s="478"/>
      <c r="G197" s="478"/>
      <c r="H197" s="478"/>
      <c r="I197" s="478"/>
      <c r="J197" s="243" t="s">
        <v>1251</v>
      </c>
      <c r="K197" s="243" t="s">
        <v>1253</v>
      </c>
      <c r="L197" s="284"/>
      <c r="M197" s="478"/>
      <c r="N197" s="478"/>
    </row>
    <row r="198" spans="1:14" ht="15" thickTop="1" thickBot="1">
      <c r="A198" s="478"/>
      <c r="B198" s="522" t="s">
        <v>640</v>
      </c>
      <c r="C198" s="493"/>
      <c r="D198" s="478"/>
      <c r="E198" s="478"/>
      <c r="F198" s="478" t="s">
        <v>511</v>
      </c>
      <c r="G198" s="478" t="s">
        <v>511</v>
      </c>
      <c r="H198" s="478" t="s">
        <v>511</v>
      </c>
      <c r="I198" s="478" t="s">
        <v>511</v>
      </c>
      <c r="J198" s="59"/>
      <c r="K198" s="59"/>
      <c r="L198" s="478" t="s">
        <v>247</v>
      </c>
      <c r="M198" s="485"/>
      <c r="N198" s="478"/>
    </row>
    <row r="199" spans="1:14" ht="15" thickTop="1" thickBot="1">
      <c r="A199" s="478"/>
      <c r="B199" s="522" t="s">
        <v>641</v>
      </c>
      <c r="C199" s="493"/>
      <c r="D199" s="478"/>
      <c r="E199" s="478"/>
      <c r="F199" s="478"/>
      <c r="G199" s="478" t="s">
        <v>511</v>
      </c>
      <c r="H199" s="478" t="s">
        <v>511</v>
      </c>
      <c r="I199" s="478" t="s">
        <v>280</v>
      </c>
      <c r="J199" s="59"/>
      <c r="K199" s="59"/>
      <c r="L199" s="478" t="s">
        <v>247</v>
      </c>
      <c r="M199" s="485"/>
      <c r="N199" s="478"/>
    </row>
    <row r="200" spans="1:14" ht="15" thickTop="1" thickBot="1">
      <c r="A200" s="478"/>
      <c r="B200" s="522" t="s">
        <v>606</v>
      </c>
      <c r="C200" s="525"/>
      <c r="D200" s="485"/>
      <c r="E200" s="486" t="s">
        <v>47</v>
      </c>
      <c r="F200" s="486" t="s">
        <v>47</v>
      </c>
      <c r="G200" s="486" t="s">
        <v>47</v>
      </c>
      <c r="H200" s="486" t="s">
        <v>47</v>
      </c>
      <c r="I200" s="486" t="s">
        <v>47</v>
      </c>
      <c r="J200" s="59"/>
      <c r="K200" s="59"/>
      <c r="L200" s="478" t="s">
        <v>247</v>
      </c>
      <c r="M200" s="485"/>
      <c r="N200" s="478"/>
    </row>
    <row r="201" spans="1:14" ht="15" thickTop="1" thickBot="1">
      <c r="A201" s="478"/>
      <c r="B201" s="493" t="s">
        <v>607</v>
      </c>
      <c r="C201" s="493"/>
      <c r="D201" s="478"/>
      <c r="E201" s="478" t="s">
        <v>511</v>
      </c>
      <c r="F201" s="478" t="s">
        <v>511</v>
      </c>
      <c r="G201" s="478" t="s">
        <v>511</v>
      </c>
      <c r="H201" s="478" t="s">
        <v>511</v>
      </c>
      <c r="I201" s="478" t="s">
        <v>280</v>
      </c>
      <c r="J201" s="59"/>
      <c r="K201" s="59"/>
      <c r="L201" s="478" t="s">
        <v>247</v>
      </c>
      <c r="M201" s="478"/>
      <c r="N201" s="478"/>
    </row>
    <row r="202" spans="1:14" ht="15" thickTop="1" thickBot="1">
      <c r="A202" s="478"/>
      <c r="B202" s="493" t="s">
        <v>608</v>
      </c>
      <c r="C202" s="493"/>
      <c r="D202" s="478"/>
      <c r="E202" s="478" t="s">
        <v>511</v>
      </c>
      <c r="F202" s="478" t="s">
        <v>511</v>
      </c>
      <c r="G202" s="478" t="s">
        <v>511</v>
      </c>
      <c r="H202" s="478" t="s">
        <v>511</v>
      </c>
      <c r="I202" s="478" t="s">
        <v>280</v>
      </c>
      <c r="J202" s="59"/>
      <c r="K202" s="59"/>
      <c r="L202" s="478" t="s">
        <v>247</v>
      </c>
      <c r="M202" s="478"/>
      <c r="N202" s="478"/>
    </row>
    <row r="203" spans="1:14" ht="15" thickTop="1" thickBot="1">
      <c r="A203" s="478"/>
      <c r="B203" s="493" t="s">
        <v>1161</v>
      </c>
      <c r="C203" s="493"/>
      <c r="D203" s="504" t="s">
        <v>797</v>
      </c>
      <c r="E203" s="1117"/>
      <c r="F203" s="1118"/>
      <c r="G203" s="1118"/>
      <c r="H203" s="1119"/>
      <c r="I203" s="478" t="s">
        <v>279</v>
      </c>
      <c r="J203" s="59"/>
      <c r="K203" s="59"/>
      <c r="L203" s="478" t="s">
        <v>247</v>
      </c>
      <c r="M203" s="478"/>
      <c r="N203" s="478"/>
    </row>
    <row r="204" spans="1:14" ht="15" thickTop="1" thickBot="1">
      <c r="A204" s="478"/>
      <c r="B204" s="493"/>
      <c r="C204" s="493"/>
      <c r="D204" s="511" t="s">
        <v>278</v>
      </c>
      <c r="E204" s="1117"/>
      <c r="F204" s="1118"/>
      <c r="G204" s="1118"/>
      <c r="H204" s="1119"/>
      <c r="I204" s="478" t="s">
        <v>279</v>
      </c>
      <c r="J204" s="59"/>
      <c r="K204" s="59"/>
      <c r="L204" s="478" t="s">
        <v>247</v>
      </c>
      <c r="M204" s="478"/>
      <c r="N204" s="478"/>
    </row>
    <row r="205" spans="1:14" ht="15" thickTop="1" thickBot="1">
      <c r="A205" s="478"/>
      <c r="B205" s="493"/>
      <c r="C205" s="493"/>
      <c r="D205" s="511" t="s">
        <v>278</v>
      </c>
      <c r="E205" s="1117"/>
      <c r="F205" s="1118"/>
      <c r="G205" s="1118"/>
      <c r="H205" s="1119"/>
      <c r="I205" s="478" t="s">
        <v>279</v>
      </c>
      <c r="J205" s="59"/>
      <c r="K205" s="59"/>
      <c r="L205" s="478" t="s">
        <v>247</v>
      </c>
      <c r="M205" s="478"/>
      <c r="N205" s="478"/>
    </row>
    <row r="206" spans="1:14" ht="14.25" thickTop="1">
      <c r="A206" s="505"/>
      <c r="B206" s="478"/>
      <c r="C206" s="478"/>
      <c r="D206" s="478"/>
      <c r="E206" s="478"/>
      <c r="F206" s="478"/>
      <c r="G206" s="478"/>
      <c r="H206" s="478"/>
      <c r="I206" s="478"/>
      <c r="J206" s="490">
        <f>SUM(J198:J205)</f>
        <v>0</v>
      </c>
      <c r="K206" s="490">
        <f>SUM(K198:K205)</f>
        <v>0</v>
      </c>
      <c r="L206" s="495"/>
      <c r="M206" s="478"/>
      <c r="N206" s="478"/>
    </row>
    <row r="207" spans="1:14">
      <c r="A207" s="478"/>
      <c r="B207" s="493"/>
      <c r="C207" s="493"/>
      <c r="D207" s="478"/>
      <c r="E207" s="478"/>
      <c r="F207" s="508"/>
      <c r="G207" s="508"/>
      <c r="H207" s="507"/>
      <c r="I207" s="478" t="s">
        <v>292</v>
      </c>
      <c r="J207" s="490">
        <f>SUM(J206:K206)</f>
        <v>0</v>
      </c>
      <c r="K207" s="478" t="s">
        <v>247</v>
      </c>
      <c r="L207" s="478"/>
      <c r="M207" s="478"/>
      <c r="N207" s="478"/>
    </row>
    <row r="208" spans="1:14">
      <c r="A208" s="505"/>
      <c r="B208" s="478"/>
      <c r="C208" s="478"/>
      <c r="D208" s="478"/>
      <c r="E208" s="478"/>
      <c r="F208" s="478"/>
      <c r="G208" s="478"/>
      <c r="H208" s="478"/>
      <c r="I208" s="478"/>
      <c r="J208" s="495"/>
      <c r="K208" s="478"/>
      <c r="L208" s="478"/>
      <c r="M208" s="478"/>
      <c r="N208" s="478"/>
    </row>
    <row r="209" spans="1:14">
      <c r="A209" s="493" t="s">
        <v>1416</v>
      </c>
      <c r="B209" s="494"/>
      <c r="C209" s="494"/>
      <c r="D209" s="494"/>
      <c r="E209" s="478"/>
      <c r="F209" s="494"/>
      <c r="G209" s="478"/>
      <c r="H209" s="478"/>
      <c r="I209" s="478"/>
      <c r="J209" s="495"/>
      <c r="K209" s="478"/>
      <c r="L209" s="478"/>
      <c r="M209" s="478"/>
      <c r="N209" s="478"/>
    </row>
    <row r="210" spans="1:14" ht="14.25" thickBot="1">
      <c r="A210" s="493"/>
      <c r="B210" s="494"/>
      <c r="C210" s="494"/>
      <c r="D210" s="494"/>
      <c r="E210" s="478"/>
      <c r="F210" s="494"/>
      <c r="G210" s="478"/>
      <c r="H210" s="478"/>
      <c r="I210" s="478"/>
      <c r="J210" s="243" t="s">
        <v>1251</v>
      </c>
      <c r="K210" s="243" t="s">
        <v>1253</v>
      </c>
      <c r="L210" s="284"/>
      <c r="M210" s="478"/>
      <c r="N210" s="478"/>
    </row>
    <row r="211" spans="1:14" ht="15" thickTop="1" thickBot="1">
      <c r="A211" s="478"/>
      <c r="B211" s="493" t="s">
        <v>566</v>
      </c>
      <c r="C211" s="478"/>
      <c r="D211" s="478" t="s">
        <v>511</v>
      </c>
      <c r="E211" s="478" t="s">
        <v>511</v>
      </c>
      <c r="F211" s="478" t="s">
        <v>511</v>
      </c>
      <c r="G211" s="478" t="s">
        <v>511</v>
      </c>
      <c r="H211" s="478" t="s">
        <v>511</v>
      </c>
      <c r="I211" s="478" t="s">
        <v>511</v>
      </c>
      <c r="J211" s="59"/>
      <c r="K211" s="59"/>
      <c r="L211" s="478" t="s">
        <v>247</v>
      </c>
      <c r="M211" s="478"/>
      <c r="N211" s="478"/>
    </row>
    <row r="212" spans="1:14" ht="15" thickTop="1" thickBot="1">
      <c r="A212" s="478"/>
      <c r="B212" s="493" t="s">
        <v>567</v>
      </c>
      <c r="C212" s="478"/>
      <c r="D212" s="478" t="s">
        <v>280</v>
      </c>
      <c r="E212" s="478" t="s">
        <v>280</v>
      </c>
      <c r="F212" s="478" t="s">
        <v>280</v>
      </c>
      <c r="G212" s="478" t="s">
        <v>280</v>
      </c>
      <c r="H212" s="478" t="s">
        <v>280</v>
      </c>
      <c r="I212" s="478" t="s">
        <v>280</v>
      </c>
      <c r="J212" s="59"/>
      <c r="K212" s="59"/>
      <c r="L212" s="478" t="s">
        <v>247</v>
      </c>
      <c r="M212" s="478"/>
      <c r="N212" s="478"/>
    </row>
    <row r="213" spans="1:14" ht="14.25" thickTop="1">
      <c r="A213" s="505"/>
      <c r="B213" s="478"/>
      <c r="C213" s="478"/>
      <c r="D213" s="478"/>
      <c r="E213" s="478"/>
      <c r="F213" s="478"/>
      <c r="G213" s="478"/>
      <c r="H213" s="478"/>
      <c r="I213" s="478"/>
      <c r="J213" s="490">
        <f>SUM(J211:J212)</f>
        <v>0</v>
      </c>
      <c r="K213" s="490">
        <f>SUM(K211:K212)</f>
        <v>0</v>
      </c>
      <c r="L213" s="495"/>
      <c r="M213" s="478"/>
      <c r="N213" s="478"/>
    </row>
    <row r="214" spans="1:14">
      <c r="A214" s="494"/>
      <c r="B214" s="494"/>
      <c r="C214" s="493"/>
      <c r="D214" s="494"/>
      <c r="E214" s="478"/>
      <c r="F214" s="494"/>
      <c r="G214" s="478"/>
      <c r="H214" s="478"/>
      <c r="I214" s="478" t="s">
        <v>292</v>
      </c>
      <c r="J214" s="490">
        <f>SUM(J213:K213)</f>
        <v>0</v>
      </c>
      <c r="K214" s="478" t="s">
        <v>247</v>
      </c>
      <c r="L214" s="478"/>
      <c r="M214" s="478"/>
      <c r="N214" s="478"/>
    </row>
    <row r="215" spans="1:14">
      <c r="A215" s="505"/>
      <c r="B215" s="478"/>
      <c r="C215" s="478"/>
      <c r="D215" s="478"/>
      <c r="E215" s="478"/>
      <c r="F215" s="478"/>
      <c r="G215" s="478"/>
      <c r="H215" s="478"/>
      <c r="I215" s="478"/>
      <c r="J215" s="495"/>
      <c r="K215" s="478"/>
      <c r="L215" s="478"/>
      <c r="M215" s="478"/>
      <c r="N215" s="478"/>
    </row>
    <row r="216" spans="1:14">
      <c r="A216" s="493" t="s">
        <v>1417</v>
      </c>
      <c r="B216" s="494"/>
      <c r="C216" s="494"/>
      <c r="D216" s="494"/>
      <c r="E216" s="478"/>
      <c r="F216" s="494"/>
      <c r="G216" s="478"/>
      <c r="H216" s="478"/>
      <c r="I216" s="478"/>
      <c r="J216" s="495"/>
      <c r="K216" s="478"/>
      <c r="L216" s="478"/>
      <c r="M216" s="478"/>
      <c r="N216" s="478"/>
    </row>
    <row r="217" spans="1:14" ht="14.25" thickBot="1">
      <c r="A217" s="493"/>
      <c r="B217" s="494"/>
      <c r="C217" s="494"/>
      <c r="D217" s="494"/>
      <c r="E217" s="478"/>
      <c r="F217" s="494"/>
      <c r="G217" s="478"/>
      <c r="H217" s="478"/>
      <c r="I217" s="478"/>
      <c r="J217" s="243" t="s">
        <v>1251</v>
      </c>
      <c r="K217" s="243" t="s">
        <v>1253</v>
      </c>
      <c r="L217" s="284"/>
      <c r="M217" s="478"/>
      <c r="N217" s="478"/>
    </row>
    <row r="218" spans="1:14" ht="15" thickTop="1" thickBot="1">
      <c r="A218" s="478"/>
      <c r="B218" s="493" t="s">
        <v>568</v>
      </c>
      <c r="C218" s="494"/>
      <c r="D218" s="478" t="s">
        <v>511</v>
      </c>
      <c r="E218" s="478" t="s">
        <v>511</v>
      </c>
      <c r="F218" s="478" t="s">
        <v>511</v>
      </c>
      <c r="G218" s="478" t="s">
        <v>511</v>
      </c>
      <c r="H218" s="478" t="s">
        <v>511</v>
      </c>
      <c r="I218" s="478" t="s">
        <v>511</v>
      </c>
      <c r="J218" s="59"/>
      <c r="K218" s="59"/>
      <c r="L218" s="478" t="s">
        <v>247</v>
      </c>
      <c r="M218" s="478"/>
      <c r="N218" s="478"/>
    </row>
    <row r="219" spans="1:14" ht="15" thickTop="1" thickBot="1">
      <c r="A219" s="478"/>
      <c r="B219" s="493" t="s">
        <v>569</v>
      </c>
      <c r="C219" s="494"/>
      <c r="D219" s="478" t="s">
        <v>47</v>
      </c>
      <c r="E219" s="478" t="s">
        <v>280</v>
      </c>
      <c r="F219" s="478" t="s">
        <v>280</v>
      </c>
      <c r="G219" s="478" t="s">
        <v>280</v>
      </c>
      <c r="H219" s="478" t="s">
        <v>280</v>
      </c>
      <c r="I219" s="478" t="s">
        <v>280</v>
      </c>
      <c r="J219" s="59"/>
      <c r="K219" s="59"/>
      <c r="L219" s="478" t="s">
        <v>247</v>
      </c>
      <c r="M219" s="478"/>
      <c r="N219" s="478"/>
    </row>
    <row r="220" spans="1:14" ht="15" thickTop="1" thickBot="1">
      <c r="A220" s="478"/>
      <c r="B220" s="493" t="s">
        <v>1688</v>
      </c>
      <c r="C220" s="494"/>
      <c r="D220" s="494"/>
      <c r="E220" s="478"/>
      <c r="F220" s="478" t="s">
        <v>280</v>
      </c>
      <c r="G220" s="478" t="s">
        <v>280</v>
      </c>
      <c r="H220" s="478" t="s">
        <v>280</v>
      </c>
      <c r="I220" s="478" t="s">
        <v>280</v>
      </c>
      <c r="J220" s="59"/>
      <c r="K220" s="59"/>
      <c r="L220" s="478" t="s">
        <v>247</v>
      </c>
      <c r="M220" s="478"/>
      <c r="N220" s="478"/>
    </row>
    <row r="221" spans="1:14" ht="14.25" thickTop="1">
      <c r="A221" s="505"/>
      <c r="B221" s="478"/>
      <c r="C221" s="478"/>
      <c r="D221" s="478"/>
      <c r="E221" s="478"/>
      <c r="F221" s="478"/>
      <c r="G221" s="478"/>
      <c r="H221" s="478"/>
      <c r="I221" s="478"/>
      <c r="J221" s="490">
        <f>SUM(J218:J220)</f>
        <v>0</v>
      </c>
      <c r="K221" s="490">
        <f>SUM(K218:K220)</f>
        <v>0</v>
      </c>
      <c r="L221" s="495"/>
      <c r="M221" s="478"/>
      <c r="N221" s="478"/>
    </row>
    <row r="222" spans="1:14">
      <c r="A222" s="494"/>
      <c r="B222" s="494"/>
      <c r="C222" s="493"/>
      <c r="D222" s="494"/>
      <c r="E222" s="478"/>
      <c r="F222" s="494"/>
      <c r="G222" s="478"/>
      <c r="H222" s="478"/>
      <c r="I222" s="478" t="s">
        <v>292</v>
      </c>
      <c r="J222" s="490">
        <f>SUM(J221:K221)</f>
        <v>0</v>
      </c>
      <c r="K222" s="478" t="s">
        <v>247</v>
      </c>
      <c r="L222" s="478"/>
      <c r="M222" s="478"/>
      <c r="N222" s="478"/>
    </row>
    <row r="223" spans="1:14">
      <c r="A223" s="505"/>
      <c r="B223" s="478"/>
      <c r="C223" s="478"/>
      <c r="D223" s="478"/>
      <c r="E223" s="478"/>
      <c r="F223" s="478"/>
      <c r="G223" s="478"/>
      <c r="H223" s="478"/>
      <c r="I223" s="495"/>
      <c r="J223" s="478"/>
      <c r="K223" s="478"/>
      <c r="L223" s="478"/>
      <c r="M223" s="478"/>
      <c r="N223" s="478"/>
    </row>
    <row r="224" spans="1:14" ht="14.25" thickBot="1">
      <c r="A224" s="505"/>
      <c r="B224" s="478"/>
      <c r="C224" s="478"/>
      <c r="D224" s="478"/>
      <c r="E224" s="478"/>
      <c r="F224" s="478"/>
      <c r="G224" s="478"/>
      <c r="H224" s="478"/>
      <c r="I224" s="495"/>
      <c r="J224" s="243" t="s">
        <v>1251</v>
      </c>
      <c r="K224" s="243" t="s">
        <v>1253</v>
      </c>
      <c r="L224" s="478"/>
      <c r="M224" s="478"/>
      <c r="N224" s="478"/>
    </row>
    <row r="225" spans="1:14" ht="15" thickTop="1" thickBot="1">
      <c r="A225" s="526" t="s">
        <v>1418</v>
      </c>
      <c r="B225" s="478"/>
      <c r="C225" s="478"/>
      <c r="D225" s="478"/>
      <c r="E225" s="478"/>
      <c r="F225" s="478"/>
      <c r="G225" s="478" t="s">
        <v>47</v>
      </c>
      <c r="H225" s="478" t="s">
        <v>47</v>
      </c>
      <c r="I225" s="478" t="s">
        <v>47</v>
      </c>
      <c r="J225" s="59"/>
      <c r="K225" s="59"/>
      <c r="L225" s="478" t="s">
        <v>247</v>
      </c>
      <c r="M225" s="478"/>
      <c r="N225" s="478"/>
    </row>
    <row r="226" spans="1:14" ht="14.25" thickTop="1">
      <c r="A226" s="505"/>
      <c r="B226" s="478"/>
      <c r="C226" s="478"/>
      <c r="D226" s="478"/>
      <c r="E226" s="478"/>
      <c r="F226" s="478"/>
      <c r="G226" s="478"/>
      <c r="H226" s="478"/>
      <c r="I226" s="495"/>
      <c r="J226" s="478"/>
      <c r="K226" s="478"/>
      <c r="L226" s="478"/>
      <c r="M226" s="478"/>
      <c r="N226" s="478"/>
    </row>
    <row r="227" spans="1:14" ht="14.25" thickBot="1">
      <c r="A227" s="505"/>
      <c r="B227" s="478"/>
      <c r="C227" s="478"/>
      <c r="D227" s="478"/>
      <c r="E227" s="478"/>
      <c r="F227" s="478"/>
      <c r="G227" s="478"/>
      <c r="H227" s="478"/>
      <c r="I227" s="495"/>
      <c r="J227" s="243" t="s">
        <v>1251</v>
      </c>
      <c r="K227" s="243" t="s">
        <v>1253</v>
      </c>
      <c r="L227" s="284"/>
      <c r="M227" s="478"/>
      <c r="N227" s="478"/>
    </row>
    <row r="228" spans="1:14" ht="15" thickTop="1" thickBot="1">
      <c r="A228" s="526" t="s">
        <v>1419</v>
      </c>
      <c r="B228" s="493"/>
      <c r="C228" s="510" t="s">
        <v>811</v>
      </c>
      <c r="D228" s="504" t="s">
        <v>808</v>
      </c>
      <c r="E228" s="1117"/>
      <c r="F228" s="1118"/>
      <c r="G228" s="1118"/>
      <c r="H228" s="1119"/>
      <c r="I228" s="478" t="s">
        <v>551</v>
      </c>
      <c r="J228" s="59"/>
      <c r="K228" s="59"/>
      <c r="L228" s="478" t="s">
        <v>247</v>
      </c>
      <c r="M228" s="478"/>
      <c r="N228" s="478"/>
    </row>
    <row r="229" spans="1:14" ht="15" thickTop="1" thickBot="1">
      <c r="A229" s="493"/>
      <c r="B229" s="493"/>
      <c r="C229" s="478"/>
      <c r="D229" s="511" t="s">
        <v>278</v>
      </c>
      <c r="E229" s="1117"/>
      <c r="F229" s="1118"/>
      <c r="G229" s="1118"/>
      <c r="H229" s="1119"/>
      <c r="I229" s="478" t="s">
        <v>279</v>
      </c>
      <c r="J229" s="59"/>
      <c r="K229" s="59"/>
      <c r="L229" s="478" t="s">
        <v>247</v>
      </c>
      <c r="M229" s="478"/>
      <c r="N229" s="478"/>
    </row>
    <row r="230" spans="1:14" ht="15" thickTop="1" thickBot="1">
      <c r="A230" s="493"/>
      <c r="B230" s="493"/>
      <c r="C230" s="478"/>
      <c r="D230" s="511" t="s">
        <v>278</v>
      </c>
      <c r="E230" s="1117"/>
      <c r="F230" s="1118"/>
      <c r="G230" s="1118"/>
      <c r="H230" s="1119"/>
      <c r="I230" s="478" t="s">
        <v>279</v>
      </c>
      <c r="J230" s="59"/>
      <c r="K230" s="59"/>
      <c r="L230" s="478" t="s">
        <v>247</v>
      </c>
      <c r="M230" s="478"/>
      <c r="N230" s="478"/>
    </row>
    <row r="231" spans="1:14" ht="14.25" thickTop="1">
      <c r="A231" s="505"/>
      <c r="B231" s="478"/>
      <c r="C231" s="478"/>
      <c r="D231" s="478"/>
      <c r="E231" s="478"/>
      <c r="F231" s="478"/>
      <c r="G231" s="478"/>
      <c r="H231" s="478"/>
      <c r="I231" s="495"/>
      <c r="J231" s="490">
        <f>SUM(J228:J230)</f>
        <v>0</v>
      </c>
      <c r="K231" s="490">
        <f>SUM(K228:K230)</f>
        <v>0</v>
      </c>
      <c r="L231" s="495"/>
      <c r="M231" s="478"/>
      <c r="N231" s="478"/>
    </row>
    <row r="232" spans="1:14">
      <c r="A232" s="494"/>
      <c r="B232" s="494"/>
      <c r="C232" s="493"/>
      <c r="D232" s="494"/>
      <c r="E232" s="494"/>
      <c r="F232" s="478"/>
      <c r="G232" s="478"/>
      <c r="H232" s="478"/>
      <c r="I232" s="478" t="s">
        <v>292</v>
      </c>
      <c r="J232" s="490">
        <f>SUM(J231:K231)</f>
        <v>0</v>
      </c>
      <c r="K232" s="478" t="s">
        <v>247</v>
      </c>
      <c r="L232" s="478"/>
      <c r="M232" s="478"/>
      <c r="N232" s="478"/>
    </row>
    <row r="233" spans="1:14">
      <c r="A233" s="494"/>
      <c r="B233" s="494"/>
      <c r="C233" s="493"/>
      <c r="D233" s="494"/>
      <c r="E233" s="494"/>
      <c r="F233" s="478"/>
      <c r="G233" s="478"/>
      <c r="H233" s="478"/>
      <c r="I233" s="478"/>
      <c r="J233" s="490"/>
      <c r="K233" s="478"/>
      <c r="L233" s="478"/>
      <c r="M233" s="478"/>
      <c r="N233" s="478"/>
    </row>
    <row r="234" spans="1:14" ht="17.25">
      <c r="A234" s="527" t="s">
        <v>1389</v>
      </c>
      <c r="B234" s="521"/>
      <c r="C234" s="521"/>
      <c r="D234" s="521"/>
      <c r="E234" s="521"/>
      <c r="F234" s="521"/>
      <c r="G234" s="521"/>
      <c r="H234" s="521"/>
      <c r="I234" s="521"/>
      <c r="J234" s="495"/>
      <c r="K234" s="478"/>
      <c r="L234" s="521"/>
      <c r="M234" s="478"/>
      <c r="N234" s="478"/>
    </row>
    <row r="235" spans="1:14" ht="18" thickBot="1">
      <c r="A235" s="521"/>
      <c r="B235" s="521"/>
      <c r="C235" s="521"/>
      <c r="D235" s="521"/>
      <c r="E235" s="521"/>
      <c r="F235" s="521"/>
      <c r="G235" s="521"/>
      <c r="H235" s="521"/>
      <c r="I235" s="521"/>
      <c r="J235" s="243" t="s">
        <v>1251</v>
      </c>
      <c r="K235" s="243" t="s">
        <v>1253</v>
      </c>
      <c r="L235" s="521"/>
      <c r="M235" s="478"/>
      <c r="N235" s="478"/>
    </row>
    <row r="236" spans="1:14" ht="15" thickTop="1" thickBot="1">
      <c r="A236" s="528" t="s">
        <v>1413</v>
      </c>
      <c r="B236" s="522"/>
      <c r="C236" s="523"/>
      <c r="D236" s="486" t="s">
        <v>47</v>
      </c>
      <c r="E236" s="486" t="s">
        <v>47</v>
      </c>
      <c r="F236" s="486" t="s">
        <v>47</v>
      </c>
      <c r="G236" s="486" t="s">
        <v>47</v>
      </c>
      <c r="H236" s="486" t="s">
        <v>47</v>
      </c>
      <c r="I236" s="486" t="s">
        <v>47</v>
      </c>
      <c r="J236" s="79"/>
      <c r="K236" s="79"/>
      <c r="L236" s="486" t="s">
        <v>247</v>
      </c>
      <c r="M236" s="478"/>
      <c r="N236" s="478"/>
    </row>
    <row r="237" spans="1:14" ht="14.25" thickTop="1">
      <c r="A237" s="529"/>
      <c r="B237" s="524"/>
      <c r="C237" s="525"/>
      <c r="D237" s="524"/>
      <c r="E237" s="524"/>
      <c r="F237" s="485"/>
      <c r="G237" s="485"/>
      <c r="H237" s="485"/>
      <c r="I237" s="478" t="s">
        <v>292</v>
      </c>
      <c r="J237" s="490">
        <f>SUM(J236:K236)</f>
        <v>0</v>
      </c>
      <c r="K237" s="478" t="s">
        <v>247</v>
      </c>
      <c r="L237" s="485"/>
      <c r="M237" s="478"/>
      <c r="N237" s="478"/>
    </row>
    <row r="238" spans="1:14">
      <c r="A238" s="528" t="s">
        <v>1414</v>
      </c>
      <c r="B238" s="494"/>
      <c r="C238" s="494"/>
      <c r="D238" s="508"/>
      <c r="E238" s="508"/>
      <c r="F238" s="507"/>
      <c r="G238" s="478"/>
      <c r="H238" s="478"/>
      <c r="I238" s="495"/>
      <c r="J238" s="478"/>
      <c r="K238" s="478"/>
      <c r="L238" s="478"/>
      <c r="M238" s="478"/>
      <c r="N238" s="478"/>
    </row>
    <row r="239" spans="1:14" ht="14.25" thickBot="1">
      <c r="A239" s="493"/>
      <c r="B239" s="494"/>
      <c r="C239" s="494"/>
      <c r="D239" s="508"/>
      <c r="E239" s="508"/>
      <c r="F239" s="507"/>
      <c r="G239" s="478"/>
      <c r="H239" s="478"/>
      <c r="I239" s="495"/>
      <c r="J239" s="243" t="s">
        <v>1251</v>
      </c>
      <c r="K239" s="243" t="s">
        <v>1253</v>
      </c>
      <c r="L239" s="284"/>
      <c r="M239" s="478"/>
      <c r="N239" s="478"/>
    </row>
    <row r="240" spans="1:14" ht="15" thickTop="1" thickBot="1">
      <c r="A240" s="478"/>
      <c r="B240" s="786" t="s">
        <v>560</v>
      </c>
      <c r="C240" s="787"/>
      <c r="D240" s="483" t="s">
        <v>47</v>
      </c>
      <c r="E240" s="478" t="s">
        <v>47</v>
      </c>
      <c r="F240" s="478" t="s">
        <v>47</v>
      </c>
      <c r="G240" s="478" t="s">
        <v>47</v>
      </c>
      <c r="H240" s="478" t="s">
        <v>47</v>
      </c>
      <c r="I240" s="478" t="s">
        <v>47</v>
      </c>
      <c r="J240" s="59"/>
      <c r="K240" s="59"/>
      <c r="L240" s="478" t="s">
        <v>247</v>
      </c>
      <c r="M240" s="478"/>
      <c r="N240" s="478"/>
    </row>
    <row r="241" spans="1:14" ht="15" thickTop="1" thickBot="1">
      <c r="A241" s="478"/>
      <c r="B241" s="786" t="s">
        <v>561</v>
      </c>
      <c r="C241" s="787"/>
      <c r="D241" s="483" t="s">
        <v>47</v>
      </c>
      <c r="E241" s="478" t="s">
        <v>47</v>
      </c>
      <c r="F241" s="478" t="s">
        <v>47</v>
      </c>
      <c r="G241" s="478" t="s">
        <v>47</v>
      </c>
      <c r="H241" s="478" t="s">
        <v>47</v>
      </c>
      <c r="I241" s="478" t="s">
        <v>47</v>
      </c>
      <c r="J241" s="59"/>
      <c r="K241" s="59"/>
      <c r="L241" s="478" t="s">
        <v>247</v>
      </c>
      <c r="M241" s="478"/>
      <c r="N241" s="478"/>
    </row>
    <row r="242" spans="1:14" ht="15" thickTop="1" thickBot="1">
      <c r="A242" s="478"/>
      <c r="B242" s="786" t="s">
        <v>562</v>
      </c>
      <c r="C242" s="787"/>
      <c r="D242" s="483" t="s">
        <v>47</v>
      </c>
      <c r="E242" s="478" t="s">
        <v>47</v>
      </c>
      <c r="F242" s="478" t="s">
        <v>47</v>
      </c>
      <c r="G242" s="478" t="s">
        <v>47</v>
      </c>
      <c r="H242" s="478" t="s">
        <v>47</v>
      </c>
      <c r="I242" s="478" t="s">
        <v>47</v>
      </c>
      <c r="J242" s="59"/>
      <c r="K242" s="59"/>
      <c r="L242" s="478" t="s">
        <v>247</v>
      </c>
      <c r="M242" s="478"/>
      <c r="N242" s="478"/>
    </row>
    <row r="243" spans="1:14" ht="15" thickTop="1" thickBot="1">
      <c r="A243" s="478"/>
      <c r="B243" s="786" t="s">
        <v>563</v>
      </c>
      <c r="C243" s="787"/>
      <c r="D243" s="483" t="s">
        <v>47</v>
      </c>
      <c r="E243" s="478" t="s">
        <v>47</v>
      </c>
      <c r="F243" s="478" t="s">
        <v>47</v>
      </c>
      <c r="G243" s="478" t="s">
        <v>47</v>
      </c>
      <c r="H243" s="478" t="s">
        <v>47</v>
      </c>
      <c r="I243" s="478" t="s">
        <v>47</v>
      </c>
      <c r="J243" s="59"/>
      <c r="K243" s="59"/>
      <c r="L243" s="478" t="s">
        <v>247</v>
      </c>
      <c r="M243" s="478"/>
      <c r="N243" s="478"/>
    </row>
    <row r="244" spans="1:14" ht="15" thickTop="1" thickBot="1">
      <c r="A244" s="478"/>
      <c r="B244" s="786" t="s">
        <v>564</v>
      </c>
      <c r="C244" s="787"/>
      <c r="D244" s="483" t="s">
        <v>47</v>
      </c>
      <c r="E244" s="478" t="s">
        <v>47</v>
      </c>
      <c r="F244" s="478" t="s">
        <v>47</v>
      </c>
      <c r="G244" s="478" t="s">
        <v>47</v>
      </c>
      <c r="H244" s="478" t="s">
        <v>47</v>
      </c>
      <c r="I244" s="478" t="s">
        <v>47</v>
      </c>
      <c r="J244" s="59"/>
      <c r="K244" s="59"/>
      <c r="L244" s="478" t="s">
        <v>247</v>
      </c>
      <c r="M244" s="478"/>
      <c r="N244" s="478"/>
    </row>
    <row r="245" spans="1:14" ht="15" thickTop="1" thickBot="1">
      <c r="A245" s="478"/>
      <c r="B245" s="786" t="s">
        <v>565</v>
      </c>
      <c r="C245" s="787"/>
      <c r="D245" s="483" t="s">
        <v>47</v>
      </c>
      <c r="E245" s="478" t="s">
        <v>47</v>
      </c>
      <c r="F245" s="478" t="s">
        <v>47</v>
      </c>
      <c r="G245" s="478" t="s">
        <v>47</v>
      </c>
      <c r="H245" s="478" t="s">
        <v>47</v>
      </c>
      <c r="I245" s="478" t="s">
        <v>47</v>
      </c>
      <c r="J245" s="59"/>
      <c r="K245" s="59"/>
      <c r="L245" s="478" t="s">
        <v>247</v>
      </c>
      <c r="M245" s="478"/>
      <c r="N245" s="478"/>
    </row>
    <row r="246" spans="1:14" ht="15" thickTop="1" thickBot="1">
      <c r="A246" s="478"/>
      <c r="B246" s="786" t="s">
        <v>1689</v>
      </c>
      <c r="C246" s="787"/>
      <c r="D246" s="785" t="s">
        <v>792</v>
      </c>
      <c r="E246" s="1117"/>
      <c r="F246" s="1118"/>
      <c r="G246" s="1118"/>
      <c r="H246" s="1119"/>
      <c r="I246" s="478" t="s">
        <v>132</v>
      </c>
      <c r="J246" s="59"/>
      <c r="K246" s="59"/>
      <c r="L246" s="478" t="s">
        <v>247</v>
      </c>
      <c r="M246" s="478"/>
      <c r="N246" s="478"/>
    </row>
    <row r="247" spans="1:14" ht="15" thickTop="1" thickBot="1">
      <c r="A247" s="493"/>
      <c r="B247" s="493"/>
      <c r="C247" s="494"/>
      <c r="D247" s="511" t="s">
        <v>57</v>
      </c>
      <c r="E247" s="1117"/>
      <c r="F247" s="1118"/>
      <c r="G247" s="1118"/>
      <c r="H247" s="1119"/>
      <c r="I247" s="478" t="s">
        <v>132</v>
      </c>
      <c r="J247" s="59"/>
      <c r="K247" s="59"/>
      <c r="L247" s="478" t="s">
        <v>247</v>
      </c>
      <c r="M247" s="478"/>
      <c r="N247" s="478"/>
    </row>
    <row r="248" spans="1:14" ht="15" thickTop="1" thickBot="1">
      <c r="A248" s="493"/>
      <c r="B248" s="493"/>
      <c r="C248" s="494"/>
      <c r="D248" s="511" t="s">
        <v>57</v>
      </c>
      <c r="E248" s="1117"/>
      <c r="F248" s="1118"/>
      <c r="G248" s="1118"/>
      <c r="H248" s="1119"/>
      <c r="I248" s="478" t="s">
        <v>132</v>
      </c>
      <c r="J248" s="59"/>
      <c r="K248" s="59"/>
      <c r="L248" s="478" t="s">
        <v>247</v>
      </c>
      <c r="M248" s="478"/>
      <c r="N248" s="478"/>
    </row>
    <row r="249" spans="1:14" ht="14.25" thickTop="1">
      <c r="A249" s="493"/>
      <c r="B249" s="494"/>
      <c r="C249" s="494"/>
      <c r="D249" s="508"/>
      <c r="E249" s="508"/>
      <c r="F249" s="507"/>
      <c r="G249" s="478"/>
      <c r="H249" s="478"/>
      <c r="I249" s="495"/>
      <c r="J249" s="490">
        <f>SUM(J240:J248)</f>
        <v>0</v>
      </c>
      <c r="K249" s="490">
        <f>SUM(K240:K248)</f>
        <v>0</v>
      </c>
      <c r="L249" s="495"/>
      <c r="M249" s="478"/>
      <c r="N249" s="478"/>
    </row>
    <row r="250" spans="1:14">
      <c r="A250" s="494"/>
      <c r="B250" s="494"/>
      <c r="C250" s="493"/>
      <c r="D250" s="478"/>
      <c r="E250" s="478"/>
      <c r="F250" s="508"/>
      <c r="G250" s="508"/>
      <c r="H250" s="507"/>
      <c r="I250" s="478" t="s">
        <v>292</v>
      </c>
      <c r="J250" s="490">
        <f>SUM(J249:K249)</f>
        <v>0</v>
      </c>
      <c r="K250" s="478" t="s">
        <v>247</v>
      </c>
      <c r="L250" s="478"/>
      <c r="M250" s="478"/>
      <c r="N250" s="478"/>
    </row>
    <row r="251" spans="1:14">
      <c r="A251" s="505"/>
      <c r="B251" s="478"/>
      <c r="C251" s="478"/>
      <c r="D251" s="478"/>
      <c r="E251" s="478"/>
      <c r="F251" s="478"/>
      <c r="G251" s="478"/>
      <c r="H251" s="478"/>
      <c r="I251" s="478"/>
      <c r="J251" s="495"/>
      <c r="K251" s="478"/>
      <c r="L251" s="478"/>
      <c r="M251" s="478"/>
      <c r="N251" s="478"/>
    </row>
    <row r="252" spans="1:14">
      <c r="A252" s="528" t="s">
        <v>1415</v>
      </c>
      <c r="B252" s="494"/>
      <c r="C252" s="478"/>
      <c r="D252" s="478"/>
      <c r="E252" s="478"/>
      <c r="F252" s="478"/>
      <c r="G252" s="478"/>
      <c r="H252" s="478"/>
      <c r="I252" s="478"/>
      <c r="J252" s="495"/>
      <c r="K252" s="478"/>
      <c r="L252" s="478"/>
      <c r="M252" s="478"/>
      <c r="N252" s="478"/>
    </row>
    <row r="253" spans="1:14" ht="14.25" thickBot="1">
      <c r="A253" s="493"/>
      <c r="B253" s="494"/>
      <c r="C253" s="478"/>
      <c r="D253" s="478"/>
      <c r="E253" s="478"/>
      <c r="F253" s="478"/>
      <c r="G253" s="478"/>
      <c r="H253" s="478"/>
      <c r="I253" s="478"/>
      <c r="J253" s="243" t="s">
        <v>1251</v>
      </c>
      <c r="K253" s="243" t="s">
        <v>1253</v>
      </c>
      <c r="L253" s="284"/>
      <c r="M253" s="478"/>
      <c r="N253" s="478"/>
    </row>
    <row r="254" spans="1:14" ht="15" thickTop="1" thickBot="1">
      <c r="A254" s="478"/>
      <c r="B254" s="528" t="s">
        <v>640</v>
      </c>
      <c r="C254" s="493"/>
      <c r="D254" s="478"/>
      <c r="E254" s="478"/>
      <c r="F254" s="478" t="s">
        <v>47</v>
      </c>
      <c r="G254" s="478" t="s">
        <v>47</v>
      </c>
      <c r="H254" s="478" t="s">
        <v>47</v>
      </c>
      <c r="I254" s="478" t="s">
        <v>47</v>
      </c>
      <c r="J254" s="59"/>
      <c r="K254" s="59"/>
      <c r="L254" s="478" t="s">
        <v>247</v>
      </c>
      <c r="M254" s="478"/>
      <c r="N254" s="478"/>
    </row>
    <row r="255" spans="1:14" ht="15" thickTop="1" thickBot="1">
      <c r="A255" s="478"/>
      <c r="B255" s="528" t="s">
        <v>641</v>
      </c>
      <c r="C255" s="493"/>
      <c r="D255" s="478"/>
      <c r="E255" s="478"/>
      <c r="F255" s="478"/>
      <c r="G255" s="478" t="s">
        <v>47</v>
      </c>
      <c r="H255" s="478" t="s">
        <v>47</v>
      </c>
      <c r="I255" s="478" t="s">
        <v>47</v>
      </c>
      <c r="J255" s="59"/>
      <c r="K255" s="59"/>
      <c r="L255" s="478" t="s">
        <v>247</v>
      </c>
      <c r="M255" s="478"/>
      <c r="N255" s="478"/>
    </row>
    <row r="256" spans="1:14" ht="15" thickTop="1" thickBot="1">
      <c r="A256" s="478"/>
      <c r="B256" s="528" t="s">
        <v>606</v>
      </c>
      <c r="C256" s="525"/>
      <c r="D256" s="485"/>
      <c r="E256" s="486" t="s">
        <v>47</v>
      </c>
      <c r="F256" s="486" t="s">
        <v>47</v>
      </c>
      <c r="G256" s="486" t="s">
        <v>47</v>
      </c>
      <c r="H256" s="486" t="s">
        <v>47</v>
      </c>
      <c r="I256" s="486" t="s">
        <v>47</v>
      </c>
      <c r="J256" s="59"/>
      <c r="K256" s="59"/>
      <c r="L256" s="478" t="s">
        <v>247</v>
      </c>
      <c r="M256" s="478"/>
      <c r="N256" s="478"/>
    </row>
    <row r="257" spans="1:14" ht="15" thickTop="1" thickBot="1">
      <c r="A257" s="478"/>
      <c r="B257" s="528" t="s">
        <v>607</v>
      </c>
      <c r="C257" s="493"/>
      <c r="D257" s="478"/>
      <c r="E257" s="478" t="s">
        <v>47</v>
      </c>
      <c r="F257" s="478" t="s">
        <v>47</v>
      </c>
      <c r="G257" s="478" t="s">
        <v>47</v>
      </c>
      <c r="H257" s="478" t="s">
        <v>47</v>
      </c>
      <c r="I257" s="478" t="s">
        <v>47</v>
      </c>
      <c r="J257" s="59"/>
      <c r="K257" s="59"/>
      <c r="L257" s="478" t="s">
        <v>247</v>
      </c>
      <c r="M257" s="478"/>
      <c r="N257" s="478"/>
    </row>
    <row r="258" spans="1:14" ht="15" thickTop="1" thickBot="1">
      <c r="A258" s="478"/>
      <c r="B258" s="528" t="s">
        <v>608</v>
      </c>
      <c r="C258" s="493"/>
      <c r="D258" s="478"/>
      <c r="E258" s="478" t="s">
        <v>47</v>
      </c>
      <c r="F258" s="478" t="s">
        <v>47</v>
      </c>
      <c r="G258" s="478" t="s">
        <v>47</v>
      </c>
      <c r="H258" s="478" t="s">
        <v>47</v>
      </c>
      <c r="I258" s="478" t="s">
        <v>47</v>
      </c>
      <c r="J258" s="59"/>
      <c r="K258" s="59"/>
      <c r="L258" s="478" t="s">
        <v>247</v>
      </c>
      <c r="M258" s="478"/>
      <c r="N258" s="478"/>
    </row>
    <row r="259" spans="1:14" ht="15" thickTop="1" thickBot="1">
      <c r="A259" s="478"/>
      <c r="B259" s="528" t="s">
        <v>1161</v>
      </c>
      <c r="C259" s="493"/>
      <c r="D259" s="790" t="s">
        <v>792</v>
      </c>
      <c r="E259" s="1117"/>
      <c r="F259" s="1118"/>
      <c r="G259" s="1118"/>
      <c r="H259" s="1119"/>
      <c r="I259" s="478" t="s">
        <v>132</v>
      </c>
      <c r="J259" s="59"/>
      <c r="K259" s="59"/>
      <c r="L259" s="478" t="s">
        <v>247</v>
      </c>
      <c r="M259" s="478"/>
      <c r="N259" s="478"/>
    </row>
    <row r="260" spans="1:14" ht="15" thickTop="1" thickBot="1">
      <c r="A260" s="478"/>
      <c r="B260" s="493"/>
      <c r="C260" s="493"/>
      <c r="D260" s="511" t="s">
        <v>57</v>
      </c>
      <c r="E260" s="1117"/>
      <c r="F260" s="1118"/>
      <c r="G260" s="1118"/>
      <c r="H260" s="1119"/>
      <c r="I260" s="478" t="s">
        <v>132</v>
      </c>
      <c r="J260" s="59"/>
      <c r="K260" s="59"/>
      <c r="L260" s="478" t="s">
        <v>247</v>
      </c>
      <c r="M260" s="478"/>
      <c r="N260" s="478"/>
    </row>
    <row r="261" spans="1:14" ht="15" thickTop="1" thickBot="1">
      <c r="A261" s="478"/>
      <c r="B261" s="493"/>
      <c r="C261" s="493"/>
      <c r="D261" s="511" t="s">
        <v>57</v>
      </c>
      <c r="E261" s="1117"/>
      <c r="F261" s="1118"/>
      <c r="G261" s="1118"/>
      <c r="H261" s="1119"/>
      <c r="I261" s="478" t="s">
        <v>132</v>
      </c>
      <c r="J261" s="59"/>
      <c r="K261" s="59"/>
      <c r="L261" s="478" t="s">
        <v>247</v>
      </c>
      <c r="M261" s="478"/>
      <c r="N261" s="478"/>
    </row>
    <row r="262" spans="1:14" ht="14.25" thickTop="1">
      <c r="A262" s="505"/>
      <c r="B262" s="478"/>
      <c r="C262" s="478"/>
      <c r="D262" s="478"/>
      <c r="E262" s="478"/>
      <c r="F262" s="478"/>
      <c r="G262" s="478"/>
      <c r="H262" s="478"/>
      <c r="I262" s="478"/>
      <c r="J262" s="490">
        <f>SUM(J254:J261)</f>
        <v>0</v>
      </c>
      <c r="K262" s="490">
        <f>SUM(K254:K261)</f>
        <v>0</v>
      </c>
      <c r="L262" s="495"/>
      <c r="M262" s="478"/>
      <c r="N262" s="478"/>
    </row>
    <row r="263" spans="1:14">
      <c r="A263" s="478"/>
      <c r="B263" s="493"/>
      <c r="C263" s="493"/>
      <c r="D263" s="478"/>
      <c r="E263" s="478"/>
      <c r="F263" s="508"/>
      <c r="G263" s="508"/>
      <c r="H263" s="507"/>
      <c r="I263" s="478" t="s">
        <v>292</v>
      </c>
      <c r="J263" s="490">
        <f>SUM(J262:K262)</f>
        <v>0</v>
      </c>
      <c r="K263" s="478" t="s">
        <v>247</v>
      </c>
      <c r="L263" s="478"/>
      <c r="M263" s="478"/>
      <c r="N263" s="478"/>
    </row>
    <row r="264" spans="1:14">
      <c r="A264" s="505"/>
      <c r="B264" s="478"/>
      <c r="C264" s="478"/>
      <c r="D264" s="478"/>
      <c r="E264" s="478"/>
      <c r="F264" s="478"/>
      <c r="G264" s="478"/>
      <c r="H264" s="478"/>
      <c r="I264" s="478"/>
      <c r="J264" s="495"/>
      <c r="K264" s="478"/>
      <c r="L264" s="478"/>
      <c r="M264" s="478"/>
      <c r="N264" s="478"/>
    </row>
    <row r="265" spans="1:14">
      <c r="A265" s="528" t="s">
        <v>1416</v>
      </c>
      <c r="B265" s="494"/>
      <c r="C265" s="494"/>
      <c r="D265" s="494"/>
      <c r="E265" s="478"/>
      <c r="F265" s="494"/>
      <c r="G265" s="478"/>
      <c r="H265" s="478"/>
      <c r="I265" s="478"/>
      <c r="J265" s="495"/>
      <c r="K265" s="478"/>
      <c r="L265" s="478"/>
      <c r="M265" s="478"/>
      <c r="N265" s="478"/>
    </row>
    <row r="266" spans="1:14" ht="14.25" thickBot="1">
      <c r="A266" s="493"/>
      <c r="B266" s="494"/>
      <c r="C266" s="494"/>
      <c r="D266" s="494"/>
      <c r="E266" s="478"/>
      <c r="F266" s="494"/>
      <c r="G266" s="478"/>
      <c r="H266" s="478"/>
      <c r="I266" s="478"/>
      <c r="J266" s="243" t="s">
        <v>1251</v>
      </c>
      <c r="K266" s="243" t="s">
        <v>1253</v>
      </c>
      <c r="L266" s="284"/>
      <c r="M266" s="478"/>
      <c r="N266" s="478"/>
    </row>
    <row r="267" spans="1:14" ht="15" thickTop="1" thickBot="1">
      <c r="A267" s="478"/>
      <c r="B267" s="528" t="s">
        <v>566</v>
      </c>
      <c r="C267" s="478"/>
      <c r="D267" s="478" t="s">
        <v>47</v>
      </c>
      <c r="E267" s="478" t="s">
        <v>47</v>
      </c>
      <c r="F267" s="478" t="s">
        <v>47</v>
      </c>
      <c r="G267" s="478" t="s">
        <v>47</v>
      </c>
      <c r="H267" s="478" t="s">
        <v>47</v>
      </c>
      <c r="I267" s="478" t="s">
        <v>47</v>
      </c>
      <c r="J267" s="59"/>
      <c r="K267" s="59"/>
      <c r="L267" s="478" t="s">
        <v>247</v>
      </c>
      <c r="M267" s="478"/>
      <c r="N267" s="478"/>
    </row>
    <row r="268" spans="1:14" ht="15" thickTop="1" thickBot="1">
      <c r="A268" s="478"/>
      <c r="B268" s="528" t="s">
        <v>567</v>
      </c>
      <c r="C268" s="478"/>
      <c r="D268" s="478" t="s">
        <v>47</v>
      </c>
      <c r="E268" s="478" t="s">
        <v>47</v>
      </c>
      <c r="F268" s="478" t="s">
        <v>47</v>
      </c>
      <c r="G268" s="478" t="s">
        <v>47</v>
      </c>
      <c r="H268" s="478" t="s">
        <v>47</v>
      </c>
      <c r="I268" s="478" t="s">
        <v>47</v>
      </c>
      <c r="J268" s="59"/>
      <c r="K268" s="59"/>
      <c r="L268" s="478" t="s">
        <v>247</v>
      </c>
      <c r="M268" s="478"/>
      <c r="N268" s="478"/>
    </row>
    <row r="269" spans="1:14" ht="14.25" thickTop="1">
      <c r="A269" s="505"/>
      <c r="B269" s="478"/>
      <c r="C269" s="478"/>
      <c r="D269" s="478"/>
      <c r="E269" s="478"/>
      <c r="F269" s="478"/>
      <c r="G269" s="478"/>
      <c r="H269" s="478"/>
      <c r="I269" s="478"/>
      <c r="J269" s="490">
        <f>SUM(J267:J268)</f>
        <v>0</v>
      </c>
      <c r="K269" s="490">
        <f>SUM(K267:K268)</f>
        <v>0</v>
      </c>
      <c r="L269" s="495"/>
      <c r="M269" s="478"/>
      <c r="N269" s="478"/>
    </row>
    <row r="270" spans="1:14">
      <c r="A270" s="494"/>
      <c r="B270" s="494"/>
      <c r="C270" s="493"/>
      <c r="D270" s="494"/>
      <c r="E270" s="478"/>
      <c r="F270" s="494"/>
      <c r="G270" s="478"/>
      <c r="H270" s="478"/>
      <c r="I270" s="478" t="s">
        <v>292</v>
      </c>
      <c r="J270" s="490">
        <f>SUM(J269:K269)</f>
        <v>0</v>
      </c>
      <c r="K270" s="478" t="s">
        <v>247</v>
      </c>
      <c r="L270" s="478"/>
      <c r="M270" s="478"/>
      <c r="N270" s="478"/>
    </row>
    <row r="271" spans="1:14">
      <c r="A271" s="505"/>
      <c r="B271" s="478"/>
      <c r="C271" s="478"/>
      <c r="D271" s="478"/>
      <c r="E271" s="478"/>
      <c r="F271" s="478"/>
      <c r="G271" s="478"/>
      <c r="H271" s="478"/>
      <c r="I271" s="478"/>
      <c r="J271" s="495"/>
      <c r="K271" s="478"/>
      <c r="L271" s="478"/>
      <c r="M271" s="478"/>
      <c r="N271" s="478"/>
    </row>
    <row r="272" spans="1:14">
      <c r="A272" s="528" t="s">
        <v>1417</v>
      </c>
      <c r="B272" s="494"/>
      <c r="C272" s="494"/>
      <c r="D272" s="494"/>
      <c r="E272" s="478"/>
      <c r="F272" s="494"/>
      <c r="G272" s="478"/>
      <c r="H272" s="478"/>
      <c r="I272" s="478"/>
      <c r="J272" s="495"/>
      <c r="K272" s="478"/>
      <c r="L272" s="478"/>
      <c r="M272" s="478"/>
      <c r="N272" s="478"/>
    </row>
    <row r="273" spans="1:14" ht="14.25" thickBot="1">
      <c r="A273" s="493"/>
      <c r="B273" s="494"/>
      <c r="C273" s="494"/>
      <c r="D273" s="494"/>
      <c r="E273" s="478"/>
      <c r="F273" s="494"/>
      <c r="G273" s="478"/>
      <c r="H273" s="478"/>
      <c r="I273" s="478"/>
      <c r="J273" s="243" t="s">
        <v>1251</v>
      </c>
      <c r="K273" s="243" t="s">
        <v>1253</v>
      </c>
      <c r="L273" s="284"/>
      <c r="M273" s="478"/>
      <c r="N273" s="478"/>
    </row>
    <row r="274" spans="1:14" ht="15" thickTop="1" thickBot="1">
      <c r="A274" s="478"/>
      <c r="B274" s="528" t="s">
        <v>568</v>
      </c>
      <c r="C274" s="494"/>
      <c r="D274" s="478" t="s">
        <v>47</v>
      </c>
      <c r="E274" s="478" t="s">
        <v>47</v>
      </c>
      <c r="F274" s="478" t="s">
        <v>47</v>
      </c>
      <c r="G274" s="478" t="s">
        <v>47</v>
      </c>
      <c r="H274" s="478" t="s">
        <v>47</v>
      </c>
      <c r="I274" s="478" t="s">
        <v>47</v>
      </c>
      <c r="J274" s="59"/>
      <c r="K274" s="59"/>
      <c r="L274" s="478" t="s">
        <v>247</v>
      </c>
      <c r="M274" s="478"/>
      <c r="N274" s="478"/>
    </row>
    <row r="275" spans="1:14" ht="15" thickTop="1" thickBot="1">
      <c r="A275" s="478"/>
      <c r="B275" s="528" t="s">
        <v>569</v>
      </c>
      <c r="C275" s="494"/>
      <c r="D275" s="478" t="s">
        <v>47</v>
      </c>
      <c r="E275" s="478" t="s">
        <v>47</v>
      </c>
      <c r="F275" s="478" t="s">
        <v>47</v>
      </c>
      <c r="G275" s="478" t="s">
        <v>47</v>
      </c>
      <c r="H275" s="478" t="s">
        <v>47</v>
      </c>
      <c r="I275" s="478" t="s">
        <v>47</v>
      </c>
      <c r="J275" s="59"/>
      <c r="K275" s="59"/>
      <c r="L275" s="478" t="s">
        <v>247</v>
      </c>
      <c r="M275" s="478"/>
      <c r="N275" s="478"/>
    </row>
    <row r="276" spans="1:14" ht="15" thickTop="1" thickBot="1">
      <c r="A276" s="478"/>
      <c r="B276" s="528" t="s">
        <v>1690</v>
      </c>
      <c r="C276" s="494"/>
      <c r="D276" s="494"/>
      <c r="E276" s="478"/>
      <c r="F276" s="478" t="s">
        <v>47</v>
      </c>
      <c r="G276" s="478" t="s">
        <v>47</v>
      </c>
      <c r="H276" s="478" t="s">
        <v>47</v>
      </c>
      <c r="I276" s="478" t="s">
        <v>47</v>
      </c>
      <c r="J276" s="59"/>
      <c r="K276" s="59"/>
      <c r="L276" s="478" t="s">
        <v>247</v>
      </c>
      <c r="M276" s="478"/>
      <c r="N276" s="478"/>
    </row>
    <row r="277" spans="1:14" ht="14.25" thickTop="1">
      <c r="A277" s="505"/>
      <c r="B277" s="478"/>
      <c r="C277" s="478"/>
      <c r="D277" s="478"/>
      <c r="E277" s="478"/>
      <c r="F277" s="478"/>
      <c r="G277" s="478"/>
      <c r="H277" s="478"/>
      <c r="I277" s="478"/>
      <c r="J277" s="490">
        <f>SUM(J274:J276)</f>
        <v>0</v>
      </c>
      <c r="K277" s="490">
        <f>SUM(K274:K276)</f>
        <v>0</v>
      </c>
      <c r="L277" s="495"/>
      <c r="M277" s="478"/>
      <c r="N277" s="478"/>
    </row>
    <row r="278" spans="1:14">
      <c r="A278" s="494"/>
      <c r="B278" s="494"/>
      <c r="C278" s="493"/>
      <c r="D278" s="494"/>
      <c r="E278" s="478"/>
      <c r="F278" s="494"/>
      <c r="G278" s="478"/>
      <c r="H278" s="478"/>
      <c r="I278" s="478" t="s">
        <v>292</v>
      </c>
      <c r="J278" s="490">
        <f>SUM(J277:K277)</f>
        <v>0</v>
      </c>
      <c r="K278" s="478" t="s">
        <v>247</v>
      </c>
      <c r="L278" s="478"/>
      <c r="M278" s="478"/>
      <c r="N278" s="478"/>
    </row>
    <row r="279" spans="1:14">
      <c r="A279" s="505"/>
      <c r="B279" s="478"/>
      <c r="C279" s="478"/>
      <c r="D279" s="478"/>
      <c r="E279" s="478"/>
      <c r="F279" s="478"/>
      <c r="G279" s="478"/>
      <c r="H279" s="478"/>
      <c r="I279" s="495"/>
      <c r="J279" s="478"/>
      <c r="K279" s="478"/>
      <c r="L279" s="478"/>
      <c r="M279" s="478"/>
      <c r="N279" s="478"/>
    </row>
    <row r="280" spans="1:14" ht="14.25" thickBot="1">
      <c r="A280" s="505"/>
      <c r="B280" s="478"/>
      <c r="C280" s="478"/>
      <c r="D280" s="478"/>
      <c r="E280" s="478"/>
      <c r="F280" s="478"/>
      <c r="G280" s="478"/>
      <c r="H280" s="478"/>
      <c r="I280" s="495"/>
      <c r="J280" s="243" t="s">
        <v>1251</v>
      </c>
      <c r="K280" s="243" t="s">
        <v>1253</v>
      </c>
      <c r="L280" s="478"/>
      <c r="M280" s="478"/>
      <c r="N280" s="478"/>
    </row>
    <row r="281" spans="1:14" ht="15" thickTop="1" thickBot="1">
      <c r="A281" s="530" t="s">
        <v>1418</v>
      </c>
      <c r="B281" s="478"/>
      <c r="C281" s="478"/>
      <c r="D281" s="478"/>
      <c r="E281" s="478"/>
      <c r="F281" s="478"/>
      <c r="G281" s="478" t="s">
        <v>47</v>
      </c>
      <c r="H281" s="478" t="s">
        <v>47</v>
      </c>
      <c r="I281" s="478" t="s">
        <v>47</v>
      </c>
      <c r="J281" s="59"/>
      <c r="K281" s="59"/>
      <c r="L281" s="478" t="s">
        <v>247</v>
      </c>
      <c r="M281" s="478"/>
      <c r="N281" s="478"/>
    </row>
    <row r="282" spans="1:14" ht="14.25" thickTop="1">
      <c r="A282" s="531"/>
      <c r="B282" s="478"/>
      <c r="C282" s="478"/>
      <c r="D282" s="478"/>
      <c r="E282" s="478"/>
      <c r="F282" s="478"/>
      <c r="G282" s="478"/>
      <c r="H282" s="478"/>
      <c r="I282" s="495"/>
      <c r="J282" s="478"/>
      <c r="K282" s="478"/>
      <c r="L282" s="478"/>
      <c r="M282" s="478"/>
      <c r="N282" s="478"/>
    </row>
    <row r="283" spans="1:14" ht="14.25" thickBot="1">
      <c r="A283" s="531"/>
      <c r="B283" s="478"/>
      <c r="C283" s="478"/>
      <c r="D283" s="478"/>
      <c r="E283" s="478"/>
      <c r="F283" s="478"/>
      <c r="G283" s="478"/>
      <c r="H283" s="478"/>
      <c r="I283" s="495"/>
      <c r="J283" s="243" t="s">
        <v>1251</v>
      </c>
      <c r="K283" s="243" t="s">
        <v>1253</v>
      </c>
      <c r="L283" s="284"/>
      <c r="M283" s="478"/>
      <c r="N283" s="478"/>
    </row>
    <row r="284" spans="1:14" ht="15" thickTop="1" thickBot="1">
      <c r="A284" s="530" t="s">
        <v>1691</v>
      </c>
      <c r="B284" s="493"/>
      <c r="C284" s="510" t="s">
        <v>811</v>
      </c>
      <c r="D284" s="504" t="s">
        <v>808</v>
      </c>
      <c r="E284" s="1117"/>
      <c r="F284" s="1118"/>
      <c r="G284" s="1118"/>
      <c r="H284" s="1119"/>
      <c r="I284" s="478" t="s">
        <v>132</v>
      </c>
      <c r="J284" s="59"/>
      <c r="K284" s="59"/>
      <c r="L284" s="478" t="s">
        <v>247</v>
      </c>
      <c r="M284" s="478"/>
      <c r="N284" s="478"/>
    </row>
    <row r="285" spans="1:14" ht="15" thickTop="1" thickBot="1">
      <c r="A285" s="493"/>
      <c r="B285" s="493"/>
      <c r="C285" s="478"/>
      <c r="D285" s="511" t="s">
        <v>57</v>
      </c>
      <c r="E285" s="1117"/>
      <c r="F285" s="1118"/>
      <c r="G285" s="1118"/>
      <c r="H285" s="1119"/>
      <c r="I285" s="478" t="s">
        <v>132</v>
      </c>
      <c r="J285" s="59"/>
      <c r="K285" s="59"/>
      <c r="L285" s="478" t="s">
        <v>247</v>
      </c>
      <c r="M285" s="478"/>
      <c r="N285" s="478"/>
    </row>
    <row r="286" spans="1:14" ht="15" thickTop="1" thickBot="1">
      <c r="A286" s="493"/>
      <c r="B286" s="493"/>
      <c r="C286" s="478"/>
      <c r="D286" s="511" t="s">
        <v>57</v>
      </c>
      <c r="E286" s="1117"/>
      <c r="F286" s="1118"/>
      <c r="G286" s="1118"/>
      <c r="H286" s="1119"/>
      <c r="I286" s="478" t="s">
        <v>132</v>
      </c>
      <c r="J286" s="59"/>
      <c r="K286" s="59"/>
      <c r="L286" s="478" t="s">
        <v>247</v>
      </c>
      <c r="M286" s="478"/>
      <c r="N286" s="478"/>
    </row>
    <row r="287" spans="1:14" ht="14.25" thickTop="1">
      <c r="A287" s="505"/>
      <c r="B287" s="478"/>
      <c r="C287" s="478"/>
      <c r="D287" s="478"/>
      <c r="E287" s="478"/>
      <c r="F287" s="478"/>
      <c r="G287" s="478"/>
      <c r="H287" s="478"/>
      <c r="I287" s="495"/>
      <c r="J287" s="490">
        <f>SUM(J284:J286)</f>
        <v>0</v>
      </c>
      <c r="K287" s="490">
        <f>SUM(K284:K286)</f>
        <v>0</v>
      </c>
      <c r="L287" s="495"/>
      <c r="M287" s="478"/>
      <c r="N287" s="478"/>
    </row>
    <row r="288" spans="1:14">
      <c r="A288" s="494"/>
      <c r="B288" s="494"/>
      <c r="C288" s="493"/>
      <c r="D288" s="494"/>
      <c r="E288" s="494"/>
      <c r="F288" s="478"/>
      <c r="G288" s="478"/>
      <c r="H288" s="478"/>
      <c r="I288" s="478" t="s">
        <v>292</v>
      </c>
      <c r="J288" s="490">
        <f>SUM(J287:K287)</f>
        <v>0</v>
      </c>
      <c r="K288" s="478" t="s">
        <v>247</v>
      </c>
      <c r="L288" s="478"/>
      <c r="M288" s="478"/>
      <c r="N288" s="478"/>
    </row>
    <row r="289" spans="1:14">
      <c r="A289" s="505"/>
      <c r="B289" s="478"/>
      <c r="C289" s="478"/>
      <c r="D289" s="478"/>
      <c r="E289" s="478"/>
      <c r="F289" s="478"/>
      <c r="G289" s="478"/>
      <c r="H289" s="478"/>
      <c r="I289" s="478"/>
      <c r="J289" s="495"/>
      <c r="K289" s="478"/>
      <c r="L289" s="478"/>
      <c r="M289" s="478"/>
      <c r="N289" s="478"/>
    </row>
    <row r="290" spans="1:14" ht="17.25" customHeight="1">
      <c r="A290" s="1142" t="s">
        <v>1420</v>
      </c>
      <c r="B290" s="1142"/>
      <c r="C290" s="1142"/>
      <c r="D290" s="1142"/>
      <c r="E290" s="1142"/>
      <c r="F290" s="1142"/>
      <c r="G290" s="1142"/>
      <c r="H290" s="1142"/>
      <c r="I290" s="1142"/>
      <c r="J290" s="1142"/>
      <c r="K290" s="1142"/>
      <c r="L290" s="1142"/>
      <c r="M290" s="1142"/>
      <c r="N290" s="1142"/>
    </row>
    <row r="291" spans="1:14" ht="14.25" thickBot="1">
      <c r="A291" s="532"/>
      <c r="B291" s="485"/>
      <c r="C291" s="485"/>
      <c r="D291" s="485"/>
      <c r="E291" s="485"/>
      <c r="F291" s="485"/>
      <c r="G291" s="485"/>
      <c r="H291" s="485"/>
      <c r="I291" s="485"/>
      <c r="J291" s="243" t="s">
        <v>1251</v>
      </c>
      <c r="K291" s="243" t="s">
        <v>1253</v>
      </c>
      <c r="L291" s="533"/>
      <c r="M291" s="478"/>
      <c r="N291" s="478"/>
    </row>
    <row r="292" spans="1:14" ht="15" thickTop="1" thickBot="1">
      <c r="A292" s="532"/>
      <c r="B292" s="486" t="s">
        <v>632</v>
      </c>
      <c r="C292" s="486"/>
      <c r="D292" s="486"/>
      <c r="E292" s="486"/>
      <c r="F292" s="486"/>
      <c r="G292" s="1120" t="s">
        <v>1390</v>
      </c>
      <c r="H292" s="1120"/>
      <c r="I292" s="1121"/>
      <c r="J292" s="79"/>
      <c r="K292" s="79"/>
      <c r="L292" s="486" t="s">
        <v>247</v>
      </c>
      <c r="M292" s="478"/>
      <c r="N292" s="478"/>
    </row>
    <row r="293" spans="1:14" ht="15" thickTop="1" thickBot="1">
      <c r="A293" s="505"/>
      <c r="B293" s="478"/>
      <c r="C293" s="478"/>
      <c r="D293" s="478"/>
      <c r="E293" s="478"/>
      <c r="F293" s="478"/>
      <c r="G293" s="1122" t="s">
        <v>1391</v>
      </c>
      <c r="H293" s="1122"/>
      <c r="I293" s="1123"/>
      <c r="J293" s="79"/>
      <c r="K293" s="79"/>
      <c r="L293" s="486" t="s">
        <v>247</v>
      </c>
      <c r="M293" s="478"/>
      <c r="N293" s="478"/>
    </row>
    <row r="294" spans="1:14" ht="14.25" thickTop="1">
      <c r="A294" s="505"/>
      <c r="B294" s="478"/>
      <c r="C294" s="478"/>
      <c r="D294" s="478"/>
      <c r="E294" s="478"/>
      <c r="F294" s="478"/>
      <c r="G294" s="478"/>
      <c r="H294" s="478"/>
      <c r="I294" s="478"/>
      <c r="J294" s="495"/>
      <c r="K294" s="478"/>
      <c r="L294" s="478"/>
      <c r="M294" s="478"/>
      <c r="N294" s="478"/>
    </row>
    <row r="295" spans="1:14" s="44" customFormat="1" ht="17.25">
      <c r="A295" s="480" t="s">
        <v>1421</v>
      </c>
      <c r="B295" s="480"/>
      <c r="C295" s="480"/>
      <c r="D295" s="480"/>
      <c r="E295" s="480"/>
      <c r="F295" s="480"/>
      <c r="G295" s="480"/>
      <c r="H295" s="480"/>
      <c r="I295" s="480"/>
      <c r="J295" s="480"/>
      <c r="K295" s="480"/>
      <c r="L295" s="480"/>
      <c r="M295" s="480"/>
      <c r="N295" s="502"/>
    </row>
    <row r="296" spans="1:14" s="44" customFormat="1" ht="12" customHeight="1">
      <c r="A296" s="480"/>
      <c r="B296" s="480"/>
      <c r="C296" s="480"/>
      <c r="D296" s="480"/>
      <c r="E296" s="480"/>
      <c r="F296" s="480"/>
      <c r="G296" s="480"/>
      <c r="H296" s="480"/>
      <c r="I296" s="480"/>
      <c r="J296" s="480"/>
      <c r="K296" s="480"/>
      <c r="L296" s="480"/>
      <c r="M296" s="480"/>
      <c r="N296" s="502"/>
    </row>
    <row r="297" spans="1:14" ht="18" thickBot="1">
      <c r="A297" s="520" t="s">
        <v>1392</v>
      </c>
      <c r="B297" s="494"/>
      <c r="C297" s="494"/>
      <c r="D297" s="478"/>
      <c r="E297" s="478"/>
      <c r="F297" s="478"/>
      <c r="G297" s="478"/>
      <c r="H297" s="478"/>
      <c r="I297" s="478"/>
      <c r="J297" s="243" t="s">
        <v>1251</v>
      </c>
      <c r="K297" s="243" t="s">
        <v>1253</v>
      </c>
      <c r="L297" s="284"/>
      <c r="M297" s="478"/>
      <c r="N297" s="478"/>
    </row>
    <row r="298" spans="1:14" ht="15" thickTop="1" thickBot="1">
      <c r="A298" s="478"/>
      <c r="B298" s="493" t="s">
        <v>694</v>
      </c>
      <c r="C298" s="493"/>
      <c r="D298" s="478" t="s">
        <v>511</v>
      </c>
      <c r="E298" s="478" t="s">
        <v>511</v>
      </c>
      <c r="F298" s="478" t="s">
        <v>511</v>
      </c>
      <c r="G298" s="478" t="s">
        <v>511</v>
      </c>
      <c r="H298" s="478" t="s">
        <v>511</v>
      </c>
      <c r="I298" s="478" t="s">
        <v>511</v>
      </c>
      <c r="J298" s="59"/>
      <c r="K298" s="59"/>
      <c r="L298" s="478" t="s">
        <v>247</v>
      </c>
      <c r="M298" s="478"/>
      <c r="N298" s="478"/>
    </row>
    <row r="299" spans="1:14" ht="15" thickTop="1" thickBot="1">
      <c r="A299" s="478"/>
      <c r="B299" s="493" t="s">
        <v>677</v>
      </c>
      <c r="C299" s="493"/>
      <c r="D299" s="494"/>
      <c r="E299" s="478" t="s">
        <v>274</v>
      </c>
      <c r="F299" s="478" t="s">
        <v>274</v>
      </c>
      <c r="G299" s="478" t="s">
        <v>280</v>
      </c>
      <c r="H299" s="478" t="s">
        <v>280</v>
      </c>
      <c r="I299" s="478" t="s">
        <v>280</v>
      </c>
      <c r="J299" s="59"/>
      <c r="K299" s="59"/>
      <c r="L299" s="478" t="s">
        <v>247</v>
      </c>
      <c r="M299" s="478"/>
      <c r="N299" s="478"/>
    </row>
    <row r="300" spans="1:14" ht="15" thickTop="1" thickBot="1">
      <c r="A300" s="478"/>
      <c r="B300" s="493" t="s">
        <v>678</v>
      </c>
      <c r="C300" s="493"/>
      <c r="D300" s="478"/>
      <c r="E300" s="478" t="s">
        <v>280</v>
      </c>
      <c r="F300" s="478" t="s">
        <v>280</v>
      </c>
      <c r="G300" s="478" t="s">
        <v>280</v>
      </c>
      <c r="H300" s="478" t="s">
        <v>280</v>
      </c>
      <c r="I300" s="478" t="s">
        <v>280</v>
      </c>
      <c r="J300" s="59"/>
      <c r="K300" s="59"/>
      <c r="L300" s="478" t="s">
        <v>247</v>
      </c>
      <c r="M300" s="478"/>
      <c r="N300" s="478"/>
    </row>
    <row r="301" spans="1:14" ht="15" thickTop="1" thickBot="1">
      <c r="A301" s="478"/>
      <c r="B301" s="493" t="s">
        <v>679</v>
      </c>
      <c r="C301" s="493"/>
      <c r="D301" s="478"/>
      <c r="E301" s="478" t="s">
        <v>280</v>
      </c>
      <c r="F301" s="478" t="s">
        <v>280</v>
      </c>
      <c r="G301" s="478" t="s">
        <v>280</v>
      </c>
      <c r="H301" s="478" t="s">
        <v>280</v>
      </c>
      <c r="I301" s="478" t="s">
        <v>280</v>
      </c>
      <c r="J301" s="59"/>
      <c r="K301" s="59"/>
      <c r="L301" s="478" t="s">
        <v>247</v>
      </c>
      <c r="M301" s="478"/>
      <c r="N301" s="478"/>
    </row>
    <row r="302" spans="1:14" ht="15" thickTop="1" thickBot="1">
      <c r="A302" s="478"/>
      <c r="B302" s="493" t="s">
        <v>695</v>
      </c>
      <c r="C302" s="493"/>
      <c r="D302" s="494"/>
      <c r="E302" s="478" t="s">
        <v>280</v>
      </c>
      <c r="F302" s="478" t="s">
        <v>280</v>
      </c>
      <c r="G302" s="478" t="s">
        <v>280</v>
      </c>
      <c r="H302" s="478" t="s">
        <v>280</v>
      </c>
      <c r="I302" s="478" t="s">
        <v>280</v>
      </c>
      <c r="J302" s="59"/>
      <c r="K302" s="59"/>
      <c r="L302" s="478" t="s">
        <v>247</v>
      </c>
      <c r="M302" s="478"/>
      <c r="N302" s="478"/>
    </row>
    <row r="303" spans="1:14" ht="15" thickTop="1" thickBot="1">
      <c r="A303" s="478"/>
      <c r="B303" s="493" t="s">
        <v>680</v>
      </c>
      <c r="C303" s="493"/>
      <c r="D303" s="494"/>
      <c r="E303" s="478" t="s">
        <v>280</v>
      </c>
      <c r="F303" s="478" t="s">
        <v>280</v>
      </c>
      <c r="G303" s="478" t="s">
        <v>280</v>
      </c>
      <c r="H303" s="478" t="s">
        <v>280</v>
      </c>
      <c r="I303" s="478" t="s">
        <v>280</v>
      </c>
      <c r="J303" s="59"/>
      <c r="K303" s="59"/>
      <c r="L303" s="478" t="s">
        <v>247</v>
      </c>
      <c r="M303" s="478"/>
      <c r="N303" s="485"/>
    </row>
    <row r="304" spans="1:14" ht="15" thickTop="1" thickBot="1">
      <c r="A304" s="478"/>
      <c r="B304" s="493" t="s">
        <v>681</v>
      </c>
      <c r="C304" s="493"/>
      <c r="D304" s="494"/>
      <c r="E304" s="478"/>
      <c r="F304" s="478"/>
      <c r="G304" s="478" t="s">
        <v>47</v>
      </c>
      <c r="H304" s="478" t="s">
        <v>47</v>
      </c>
      <c r="I304" s="478" t="s">
        <v>47</v>
      </c>
      <c r="J304" s="59"/>
      <c r="K304" s="59"/>
      <c r="L304" s="478" t="s">
        <v>247</v>
      </c>
      <c r="M304" s="478"/>
      <c r="N304" s="485"/>
    </row>
    <row r="305" spans="1:14" ht="15" thickTop="1" thickBot="1">
      <c r="A305" s="478"/>
      <c r="B305" s="493" t="s">
        <v>696</v>
      </c>
      <c r="C305" s="493"/>
      <c r="D305" s="494"/>
      <c r="E305" s="478" t="s">
        <v>274</v>
      </c>
      <c r="F305" s="478" t="s">
        <v>274</v>
      </c>
      <c r="G305" s="478" t="s">
        <v>274</v>
      </c>
      <c r="H305" s="478" t="s">
        <v>274</v>
      </c>
      <c r="I305" s="478" t="s">
        <v>274</v>
      </c>
      <c r="J305" s="59"/>
      <c r="K305" s="59"/>
      <c r="L305" s="478" t="s">
        <v>247</v>
      </c>
      <c r="M305" s="478"/>
      <c r="N305" s="485"/>
    </row>
    <row r="306" spans="1:14" ht="15" thickTop="1" thickBot="1">
      <c r="A306" s="478"/>
      <c r="B306" s="493" t="s">
        <v>682</v>
      </c>
      <c r="C306" s="493"/>
      <c r="D306" s="494"/>
      <c r="E306" s="478"/>
      <c r="F306" s="478" t="s">
        <v>274</v>
      </c>
      <c r="G306" s="478" t="s">
        <v>274</v>
      </c>
      <c r="H306" s="478" t="s">
        <v>274</v>
      </c>
      <c r="I306" s="478" t="s">
        <v>274</v>
      </c>
      <c r="J306" s="59"/>
      <c r="K306" s="59"/>
      <c r="L306" s="478" t="s">
        <v>247</v>
      </c>
      <c r="M306" s="478"/>
      <c r="N306" s="485"/>
    </row>
    <row r="307" spans="1:14" ht="15" thickTop="1" thickBot="1">
      <c r="A307" s="478"/>
      <c r="B307" s="510" t="s">
        <v>683</v>
      </c>
      <c r="C307" s="493"/>
      <c r="D307" s="494"/>
      <c r="E307" s="478" t="s">
        <v>274</v>
      </c>
      <c r="F307" s="478" t="s">
        <v>274</v>
      </c>
      <c r="G307" s="478" t="s">
        <v>274</v>
      </c>
      <c r="H307" s="478" t="s">
        <v>274</v>
      </c>
      <c r="I307" s="478" t="s">
        <v>274</v>
      </c>
      <c r="J307" s="59"/>
      <c r="K307" s="59"/>
      <c r="L307" s="478" t="s">
        <v>247</v>
      </c>
      <c r="M307" s="478"/>
      <c r="N307" s="485"/>
    </row>
    <row r="308" spans="1:14" ht="15" thickTop="1" thickBot="1">
      <c r="A308" s="478"/>
      <c r="B308" s="510" t="s">
        <v>684</v>
      </c>
      <c r="C308" s="493"/>
      <c r="D308" s="494"/>
      <c r="E308" s="478" t="s">
        <v>274</v>
      </c>
      <c r="F308" s="478" t="s">
        <v>274</v>
      </c>
      <c r="G308" s="478" t="s">
        <v>274</v>
      </c>
      <c r="H308" s="478" t="s">
        <v>274</v>
      </c>
      <c r="I308" s="478" t="s">
        <v>274</v>
      </c>
      <c r="J308" s="59"/>
      <c r="K308" s="59"/>
      <c r="L308" s="478" t="s">
        <v>247</v>
      </c>
      <c r="M308" s="478"/>
      <c r="N308" s="485"/>
    </row>
    <row r="309" spans="1:14" ht="15" thickTop="1" thickBot="1">
      <c r="A309" s="478"/>
      <c r="B309" s="510" t="s">
        <v>699</v>
      </c>
      <c r="C309" s="493"/>
      <c r="D309" s="494"/>
      <c r="E309" s="478" t="s">
        <v>274</v>
      </c>
      <c r="F309" s="478" t="s">
        <v>274</v>
      </c>
      <c r="G309" s="478" t="s">
        <v>274</v>
      </c>
      <c r="H309" s="478" t="s">
        <v>274</v>
      </c>
      <c r="I309" s="478" t="s">
        <v>274</v>
      </c>
      <c r="J309" s="59"/>
      <c r="K309" s="59"/>
      <c r="L309" s="478" t="s">
        <v>247</v>
      </c>
      <c r="M309" s="478"/>
      <c r="N309" s="485"/>
    </row>
    <row r="310" spans="1:14" ht="15" thickTop="1" thickBot="1">
      <c r="A310" s="478"/>
      <c r="B310" s="510" t="s">
        <v>750</v>
      </c>
      <c r="C310" s="493"/>
      <c r="D310" s="494"/>
      <c r="E310" s="478" t="s">
        <v>274</v>
      </c>
      <c r="F310" s="478" t="s">
        <v>274</v>
      </c>
      <c r="G310" s="478" t="s">
        <v>274</v>
      </c>
      <c r="H310" s="478" t="s">
        <v>274</v>
      </c>
      <c r="I310" s="478" t="s">
        <v>274</v>
      </c>
      <c r="J310" s="59"/>
      <c r="K310" s="59"/>
      <c r="L310" s="510" t="s">
        <v>247</v>
      </c>
      <c r="M310" s="478"/>
      <c r="N310" s="485"/>
    </row>
    <row r="311" spans="1:14" ht="15" thickTop="1" thickBot="1">
      <c r="A311" s="478"/>
      <c r="B311" s="493" t="s">
        <v>697</v>
      </c>
      <c r="C311" s="493"/>
      <c r="D311" s="494"/>
      <c r="E311" s="478" t="s">
        <v>47</v>
      </c>
      <c r="F311" s="478" t="s">
        <v>47</v>
      </c>
      <c r="G311" s="478" t="s">
        <v>47</v>
      </c>
      <c r="H311" s="478" t="s">
        <v>47</v>
      </c>
      <c r="I311" s="478" t="s">
        <v>47</v>
      </c>
      <c r="J311" s="59"/>
      <c r="K311" s="59"/>
      <c r="L311" s="478" t="s">
        <v>247</v>
      </c>
      <c r="M311" s="478"/>
      <c r="N311" s="485"/>
    </row>
    <row r="312" spans="1:14" ht="15" thickTop="1" thickBot="1">
      <c r="A312" s="478"/>
      <c r="B312" s="493" t="s">
        <v>685</v>
      </c>
      <c r="C312" s="493"/>
      <c r="D312" s="494"/>
      <c r="E312" s="478" t="s">
        <v>274</v>
      </c>
      <c r="F312" s="478" t="s">
        <v>274</v>
      </c>
      <c r="G312" s="478" t="s">
        <v>274</v>
      </c>
      <c r="H312" s="478" t="s">
        <v>274</v>
      </c>
      <c r="I312" s="478" t="s">
        <v>274</v>
      </c>
      <c r="J312" s="59"/>
      <c r="K312" s="59"/>
      <c r="L312" s="478" t="s">
        <v>247</v>
      </c>
      <c r="M312" s="478"/>
      <c r="N312" s="485"/>
    </row>
    <row r="313" spans="1:14" ht="15" thickTop="1" thickBot="1">
      <c r="A313" s="478"/>
      <c r="B313" s="493" t="s">
        <v>686</v>
      </c>
      <c r="C313" s="493"/>
      <c r="D313" s="494"/>
      <c r="E313" s="478" t="s">
        <v>274</v>
      </c>
      <c r="F313" s="478" t="s">
        <v>274</v>
      </c>
      <c r="G313" s="478" t="s">
        <v>274</v>
      </c>
      <c r="H313" s="478" t="s">
        <v>274</v>
      </c>
      <c r="I313" s="478" t="s">
        <v>274</v>
      </c>
      <c r="J313" s="59"/>
      <c r="K313" s="59"/>
      <c r="L313" s="510" t="s">
        <v>247</v>
      </c>
      <c r="M313" s="478"/>
      <c r="N313" s="485"/>
    </row>
    <row r="314" spans="1:14" ht="15" thickTop="1" thickBot="1">
      <c r="A314" s="478"/>
      <c r="B314" s="493" t="s">
        <v>687</v>
      </c>
      <c r="C314" s="493"/>
      <c r="D314" s="494"/>
      <c r="E314" s="478" t="s">
        <v>274</v>
      </c>
      <c r="F314" s="478" t="s">
        <v>274</v>
      </c>
      <c r="G314" s="478" t="s">
        <v>274</v>
      </c>
      <c r="H314" s="478" t="s">
        <v>274</v>
      </c>
      <c r="I314" s="478" t="s">
        <v>274</v>
      </c>
      <c r="J314" s="59"/>
      <c r="K314" s="59"/>
      <c r="L314" s="478" t="s">
        <v>247</v>
      </c>
      <c r="M314" s="478"/>
      <c r="N314" s="485"/>
    </row>
    <row r="315" spans="1:14" ht="15" thickTop="1" thickBot="1">
      <c r="A315" s="478"/>
      <c r="B315" s="493" t="s">
        <v>688</v>
      </c>
      <c r="C315" s="493"/>
      <c r="D315" s="494"/>
      <c r="E315" s="478" t="s">
        <v>274</v>
      </c>
      <c r="F315" s="478" t="s">
        <v>274</v>
      </c>
      <c r="G315" s="478" t="s">
        <v>274</v>
      </c>
      <c r="H315" s="478" t="s">
        <v>274</v>
      </c>
      <c r="I315" s="478" t="s">
        <v>274</v>
      </c>
      <c r="J315" s="59"/>
      <c r="K315" s="59"/>
      <c r="L315" s="510" t="s">
        <v>693</v>
      </c>
      <c r="M315" s="478"/>
      <c r="N315" s="485"/>
    </row>
    <row r="316" spans="1:14" ht="15" thickTop="1" thickBot="1">
      <c r="A316" s="478"/>
      <c r="B316" s="493" t="s">
        <v>689</v>
      </c>
      <c r="C316" s="493"/>
      <c r="D316" s="494"/>
      <c r="E316" s="478" t="s">
        <v>274</v>
      </c>
      <c r="F316" s="478" t="s">
        <v>274</v>
      </c>
      <c r="G316" s="478" t="s">
        <v>274</v>
      </c>
      <c r="H316" s="478" t="s">
        <v>274</v>
      </c>
      <c r="I316" s="478" t="s">
        <v>274</v>
      </c>
      <c r="J316" s="59"/>
      <c r="K316" s="59"/>
      <c r="L316" s="478" t="s">
        <v>247</v>
      </c>
      <c r="M316" s="478"/>
      <c r="N316" s="485"/>
    </row>
    <row r="317" spans="1:14" ht="15" thickTop="1" thickBot="1">
      <c r="A317" s="478"/>
      <c r="B317" s="493" t="s">
        <v>698</v>
      </c>
      <c r="C317" s="493"/>
      <c r="D317" s="494"/>
      <c r="E317" s="478" t="s">
        <v>274</v>
      </c>
      <c r="F317" s="478" t="s">
        <v>274</v>
      </c>
      <c r="G317" s="478" t="s">
        <v>274</v>
      </c>
      <c r="H317" s="478" t="s">
        <v>274</v>
      </c>
      <c r="I317" s="478" t="s">
        <v>274</v>
      </c>
      <c r="J317" s="59"/>
      <c r="K317" s="59"/>
      <c r="L317" s="478" t="s">
        <v>247</v>
      </c>
      <c r="M317" s="478"/>
      <c r="N317" s="485"/>
    </row>
    <row r="318" spans="1:14" ht="15" thickTop="1" thickBot="1">
      <c r="A318" s="478"/>
      <c r="B318" s="493" t="s">
        <v>690</v>
      </c>
      <c r="C318" s="493"/>
      <c r="D318" s="494"/>
      <c r="E318" s="478"/>
      <c r="F318" s="478" t="s">
        <v>274</v>
      </c>
      <c r="G318" s="478" t="s">
        <v>274</v>
      </c>
      <c r="H318" s="478" t="s">
        <v>274</v>
      </c>
      <c r="I318" s="478" t="s">
        <v>274</v>
      </c>
      <c r="J318" s="59"/>
      <c r="K318" s="59"/>
      <c r="L318" s="478" t="s">
        <v>247</v>
      </c>
      <c r="M318" s="478"/>
      <c r="N318" s="485"/>
    </row>
    <row r="319" spans="1:14" ht="15" thickTop="1" thickBot="1">
      <c r="A319" s="478"/>
      <c r="B319" s="522" t="s">
        <v>691</v>
      </c>
      <c r="C319" s="493"/>
      <c r="D319" s="478"/>
      <c r="E319" s="478"/>
      <c r="F319" s="478" t="s">
        <v>280</v>
      </c>
      <c r="G319" s="478" t="s">
        <v>280</v>
      </c>
      <c r="H319" s="478" t="s">
        <v>280</v>
      </c>
      <c r="I319" s="478" t="s">
        <v>280</v>
      </c>
      <c r="J319" s="59"/>
      <c r="K319" s="59"/>
      <c r="L319" s="478" t="s">
        <v>247</v>
      </c>
      <c r="M319" s="478"/>
      <c r="N319" s="478"/>
    </row>
    <row r="320" spans="1:14" ht="15" thickTop="1" thickBot="1">
      <c r="A320" s="478"/>
      <c r="B320" s="506" t="s">
        <v>1184</v>
      </c>
      <c r="C320" s="478"/>
      <c r="D320" s="483" t="s">
        <v>47</v>
      </c>
      <c r="E320" s="1117"/>
      <c r="F320" s="1118"/>
      <c r="G320" s="1118"/>
      <c r="H320" s="1119"/>
      <c r="I320" s="510" t="s">
        <v>692</v>
      </c>
      <c r="J320" s="59"/>
      <c r="K320" s="59"/>
      <c r="L320" s="478" t="s">
        <v>247</v>
      </c>
      <c r="M320" s="478"/>
      <c r="N320" s="478"/>
    </row>
    <row r="321" spans="1:14" ht="15" thickTop="1" thickBot="1">
      <c r="A321" s="478"/>
      <c r="B321" s="493"/>
      <c r="C321" s="478"/>
      <c r="D321" s="511"/>
      <c r="E321" s="1117"/>
      <c r="F321" s="1118"/>
      <c r="G321" s="1118"/>
      <c r="H321" s="1119"/>
      <c r="I321" s="510" t="s">
        <v>692</v>
      </c>
      <c r="J321" s="59"/>
      <c r="K321" s="59"/>
      <c r="L321" s="478" t="s">
        <v>247</v>
      </c>
      <c r="M321" s="478"/>
      <c r="N321" s="478"/>
    </row>
    <row r="322" spans="1:14" ht="15" thickTop="1" thickBot="1">
      <c r="A322" s="478"/>
      <c r="B322" s="493"/>
      <c r="C322" s="478"/>
      <c r="D322" s="511"/>
      <c r="E322" s="1117"/>
      <c r="F322" s="1118"/>
      <c r="G322" s="1118"/>
      <c r="H322" s="1119"/>
      <c r="I322" s="510" t="s">
        <v>692</v>
      </c>
      <c r="J322" s="59"/>
      <c r="K322" s="59"/>
      <c r="L322" s="478" t="s">
        <v>247</v>
      </c>
      <c r="M322" s="478"/>
      <c r="N322" s="478"/>
    </row>
    <row r="323" spans="1:14" ht="14.25" thickTop="1">
      <c r="A323" s="478"/>
      <c r="B323" s="478"/>
      <c r="C323" s="478"/>
      <c r="D323" s="478"/>
      <c r="E323" s="478"/>
      <c r="F323" s="478"/>
      <c r="G323" s="478"/>
      <c r="H323" s="478"/>
      <c r="I323" s="478"/>
      <c r="J323" s="490">
        <f>SUM(J298:J322)</f>
        <v>0</v>
      </c>
      <c r="K323" s="490">
        <f>SUM(K298:K322)</f>
        <v>0</v>
      </c>
      <c r="L323" s="495"/>
      <c r="M323" s="478"/>
      <c r="N323" s="478"/>
    </row>
    <row r="324" spans="1:14">
      <c r="A324" s="478"/>
      <c r="B324" s="494"/>
      <c r="C324" s="494"/>
      <c r="D324" s="493"/>
      <c r="E324" s="478"/>
      <c r="F324" s="478"/>
      <c r="G324" s="478"/>
      <c r="H324" s="478"/>
      <c r="I324" s="478" t="s">
        <v>292</v>
      </c>
      <c r="J324" s="490">
        <f>SUM(J323:K323)</f>
        <v>0</v>
      </c>
      <c r="K324" s="478" t="s">
        <v>247</v>
      </c>
      <c r="L324" s="478"/>
      <c r="M324" s="478"/>
      <c r="N324" s="478"/>
    </row>
    <row r="325" spans="1:14">
      <c r="A325" s="478"/>
      <c r="B325" s="494"/>
      <c r="C325" s="494"/>
      <c r="D325" s="493"/>
      <c r="E325" s="478"/>
      <c r="F325" s="478"/>
      <c r="G325" s="478"/>
      <c r="H325" s="478"/>
      <c r="I325" s="478"/>
      <c r="J325" s="490"/>
      <c r="K325" s="478"/>
      <c r="L325" s="478"/>
      <c r="M325" s="478"/>
      <c r="N325" s="478"/>
    </row>
    <row r="326" spans="1:14" ht="18" thickBot="1">
      <c r="A326" s="527" t="s">
        <v>1393</v>
      </c>
      <c r="B326" s="494"/>
      <c r="C326" s="494"/>
      <c r="D326" s="478"/>
      <c r="E326" s="478"/>
      <c r="F326" s="478"/>
      <c r="G326" s="478"/>
      <c r="H326" s="478"/>
      <c r="I326" s="478"/>
      <c r="J326" s="243" t="s">
        <v>1251</v>
      </c>
      <c r="K326" s="243" t="s">
        <v>1253</v>
      </c>
      <c r="L326" s="284"/>
      <c r="M326" s="478"/>
      <c r="N326" s="478"/>
    </row>
    <row r="327" spans="1:14" ht="15" thickTop="1" thickBot="1">
      <c r="A327" s="478"/>
      <c r="B327" s="503" t="s">
        <v>1692</v>
      </c>
      <c r="C327" s="503"/>
      <c r="D327" s="483"/>
      <c r="E327" s="483" t="s">
        <v>47</v>
      </c>
      <c r="F327" s="483" t="s">
        <v>47</v>
      </c>
      <c r="G327" s="483" t="s">
        <v>47</v>
      </c>
      <c r="H327" s="483" t="s">
        <v>47</v>
      </c>
      <c r="I327" s="483" t="s">
        <v>47</v>
      </c>
      <c r="J327" s="59"/>
      <c r="K327" s="59"/>
      <c r="L327" s="478" t="s">
        <v>247</v>
      </c>
      <c r="M327" s="478"/>
      <c r="N327" s="478"/>
    </row>
    <row r="328" spans="1:14" ht="15" thickTop="1" thickBot="1">
      <c r="A328" s="478"/>
      <c r="B328" s="786" t="s">
        <v>677</v>
      </c>
      <c r="C328" s="503"/>
      <c r="D328" s="787"/>
      <c r="E328" s="483" t="s">
        <v>47</v>
      </c>
      <c r="F328" s="483" t="s">
        <v>47</v>
      </c>
      <c r="G328" s="483" t="s">
        <v>47</v>
      </c>
      <c r="H328" s="483" t="s">
        <v>47</v>
      </c>
      <c r="I328" s="483" t="s">
        <v>47</v>
      </c>
      <c r="J328" s="59"/>
      <c r="K328" s="59"/>
      <c r="L328" s="478" t="s">
        <v>247</v>
      </c>
      <c r="M328" s="478"/>
      <c r="N328" s="478"/>
    </row>
    <row r="329" spans="1:14" ht="15" thickTop="1" thickBot="1">
      <c r="A329" s="478"/>
      <c r="B329" s="786" t="s">
        <v>678</v>
      </c>
      <c r="C329" s="503"/>
      <c r="D329" s="483"/>
      <c r="E329" s="483" t="s">
        <v>47</v>
      </c>
      <c r="F329" s="483" t="s">
        <v>47</v>
      </c>
      <c r="G329" s="483" t="s">
        <v>47</v>
      </c>
      <c r="H329" s="483" t="s">
        <v>47</v>
      </c>
      <c r="I329" s="483" t="s">
        <v>47</v>
      </c>
      <c r="J329" s="59"/>
      <c r="K329" s="59"/>
      <c r="L329" s="478" t="s">
        <v>247</v>
      </c>
      <c r="M329" s="478"/>
      <c r="N329" s="478"/>
    </row>
    <row r="330" spans="1:14" ht="15" thickTop="1" thickBot="1">
      <c r="A330" s="478"/>
      <c r="B330" s="786" t="s">
        <v>679</v>
      </c>
      <c r="C330" s="503"/>
      <c r="D330" s="483"/>
      <c r="E330" s="483" t="s">
        <v>47</v>
      </c>
      <c r="F330" s="483" t="s">
        <v>47</v>
      </c>
      <c r="G330" s="483" t="s">
        <v>47</v>
      </c>
      <c r="H330" s="483" t="s">
        <v>47</v>
      </c>
      <c r="I330" s="483" t="s">
        <v>47</v>
      </c>
      <c r="J330" s="59"/>
      <c r="K330" s="59"/>
      <c r="L330" s="478" t="s">
        <v>247</v>
      </c>
      <c r="M330" s="478"/>
      <c r="N330" s="478"/>
    </row>
    <row r="331" spans="1:14" ht="15" thickTop="1" thickBot="1">
      <c r="A331" s="478"/>
      <c r="B331" s="503" t="s">
        <v>1400</v>
      </c>
      <c r="C331" s="503"/>
      <c r="D331" s="787"/>
      <c r="E331" s="483" t="s">
        <v>47</v>
      </c>
      <c r="F331" s="483" t="s">
        <v>47</v>
      </c>
      <c r="G331" s="483" t="s">
        <v>47</v>
      </c>
      <c r="H331" s="483" t="s">
        <v>47</v>
      </c>
      <c r="I331" s="483" t="s">
        <v>47</v>
      </c>
      <c r="J331" s="59"/>
      <c r="K331" s="59"/>
      <c r="L331" s="478" t="s">
        <v>247</v>
      </c>
      <c r="M331" s="478"/>
      <c r="N331" s="478"/>
    </row>
    <row r="332" spans="1:14" ht="15" thickTop="1" thickBot="1">
      <c r="A332" s="478"/>
      <c r="B332" s="786" t="s">
        <v>680</v>
      </c>
      <c r="C332" s="503"/>
      <c r="D332" s="787"/>
      <c r="E332" s="483" t="s">
        <v>47</v>
      </c>
      <c r="F332" s="483" t="s">
        <v>47</v>
      </c>
      <c r="G332" s="483" t="s">
        <v>47</v>
      </c>
      <c r="H332" s="483" t="s">
        <v>47</v>
      </c>
      <c r="I332" s="483" t="s">
        <v>47</v>
      </c>
      <c r="J332" s="59"/>
      <c r="K332" s="59"/>
      <c r="L332" s="478" t="s">
        <v>247</v>
      </c>
      <c r="M332" s="478"/>
      <c r="N332" s="478"/>
    </row>
    <row r="333" spans="1:14" ht="15" thickTop="1" thickBot="1">
      <c r="A333" s="478"/>
      <c r="B333" s="786" t="s">
        <v>681</v>
      </c>
      <c r="C333" s="503"/>
      <c r="D333" s="787"/>
      <c r="E333" s="483"/>
      <c r="F333" s="483"/>
      <c r="G333" s="483" t="s">
        <v>47</v>
      </c>
      <c r="H333" s="483" t="s">
        <v>47</v>
      </c>
      <c r="I333" s="483" t="s">
        <v>47</v>
      </c>
      <c r="J333" s="59"/>
      <c r="K333" s="59"/>
      <c r="L333" s="478" t="s">
        <v>247</v>
      </c>
      <c r="M333" s="478"/>
      <c r="N333" s="478"/>
    </row>
    <row r="334" spans="1:14" ht="15" thickTop="1" thickBot="1">
      <c r="A334" s="478"/>
      <c r="B334" s="503" t="s">
        <v>1401</v>
      </c>
      <c r="C334" s="503"/>
      <c r="D334" s="787"/>
      <c r="E334" s="483" t="s">
        <v>47</v>
      </c>
      <c r="F334" s="483" t="s">
        <v>47</v>
      </c>
      <c r="G334" s="483" t="s">
        <v>47</v>
      </c>
      <c r="H334" s="483" t="s">
        <v>47</v>
      </c>
      <c r="I334" s="483" t="s">
        <v>47</v>
      </c>
      <c r="J334" s="59"/>
      <c r="K334" s="59"/>
      <c r="L334" s="478" t="s">
        <v>247</v>
      </c>
      <c r="M334" s="478"/>
      <c r="N334" s="478"/>
    </row>
    <row r="335" spans="1:14" ht="15" thickTop="1" thickBot="1">
      <c r="A335" s="478"/>
      <c r="B335" s="786" t="s">
        <v>682</v>
      </c>
      <c r="C335" s="503"/>
      <c r="D335" s="787"/>
      <c r="E335" s="483"/>
      <c r="F335" s="483" t="s">
        <v>47</v>
      </c>
      <c r="G335" s="483" t="s">
        <v>47</v>
      </c>
      <c r="H335" s="483" t="s">
        <v>47</v>
      </c>
      <c r="I335" s="483" t="s">
        <v>47</v>
      </c>
      <c r="J335" s="59"/>
      <c r="K335" s="59"/>
      <c r="L335" s="478" t="s">
        <v>247</v>
      </c>
      <c r="M335" s="478"/>
      <c r="N335" s="478"/>
    </row>
    <row r="336" spans="1:14" ht="15" thickTop="1" thickBot="1">
      <c r="A336" s="478"/>
      <c r="B336" s="788" t="s">
        <v>683</v>
      </c>
      <c r="C336" s="503"/>
      <c r="D336" s="787"/>
      <c r="E336" s="483" t="s">
        <v>47</v>
      </c>
      <c r="F336" s="483" t="s">
        <v>47</v>
      </c>
      <c r="G336" s="483" t="s">
        <v>47</v>
      </c>
      <c r="H336" s="483" t="s">
        <v>47</v>
      </c>
      <c r="I336" s="483" t="s">
        <v>47</v>
      </c>
      <c r="J336" s="59"/>
      <c r="K336" s="59"/>
      <c r="L336" s="478" t="s">
        <v>247</v>
      </c>
      <c r="M336" s="478"/>
      <c r="N336" s="478"/>
    </row>
    <row r="337" spans="1:14" ht="15" thickTop="1" thickBot="1">
      <c r="A337" s="478"/>
      <c r="B337" s="788" t="s">
        <v>684</v>
      </c>
      <c r="C337" s="503"/>
      <c r="D337" s="787"/>
      <c r="E337" s="483" t="s">
        <v>47</v>
      </c>
      <c r="F337" s="483" t="s">
        <v>47</v>
      </c>
      <c r="G337" s="483" t="s">
        <v>47</v>
      </c>
      <c r="H337" s="483" t="s">
        <v>47</v>
      </c>
      <c r="I337" s="483" t="s">
        <v>47</v>
      </c>
      <c r="J337" s="59"/>
      <c r="K337" s="59"/>
      <c r="L337" s="478" t="s">
        <v>247</v>
      </c>
      <c r="M337" s="478"/>
      <c r="N337" s="478"/>
    </row>
    <row r="338" spans="1:14" ht="15" thickTop="1" thickBot="1">
      <c r="A338" s="478"/>
      <c r="B338" s="789" t="s">
        <v>1402</v>
      </c>
      <c r="C338" s="503"/>
      <c r="D338" s="787"/>
      <c r="E338" s="483" t="s">
        <v>47</v>
      </c>
      <c r="F338" s="483" t="s">
        <v>47</v>
      </c>
      <c r="G338" s="483" t="s">
        <v>47</v>
      </c>
      <c r="H338" s="483" t="s">
        <v>47</v>
      </c>
      <c r="I338" s="483" t="s">
        <v>47</v>
      </c>
      <c r="J338" s="59"/>
      <c r="K338" s="59"/>
      <c r="L338" s="478" t="s">
        <v>247</v>
      </c>
      <c r="M338" s="478"/>
      <c r="N338" s="478"/>
    </row>
    <row r="339" spans="1:14" ht="15" thickTop="1" thickBot="1">
      <c r="A339" s="478"/>
      <c r="B339" s="789" t="s">
        <v>1403</v>
      </c>
      <c r="C339" s="503"/>
      <c r="D339" s="787"/>
      <c r="E339" s="483" t="s">
        <v>47</v>
      </c>
      <c r="F339" s="483" t="s">
        <v>47</v>
      </c>
      <c r="G339" s="483" t="s">
        <v>47</v>
      </c>
      <c r="H339" s="483" t="s">
        <v>47</v>
      </c>
      <c r="I339" s="483" t="s">
        <v>47</v>
      </c>
      <c r="J339" s="59"/>
      <c r="K339" s="59"/>
      <c r="L339" s="510" t="s">
        <v>247</v>
      </c>
      <c r="M339" s="478"/>
      <c r="N339" s="478"/>
    </row>
    <row r="340" spans="1:14" ht="15" thickTop="1" thickBot="1">
      <c r="A340" s="478"/>
      <c r="B340" s="503" t="s">
        <v>1404</v>
      </c>
      <c r="C340" s="503"/>
      <c r="D340" s="787"/>
      <c r="E340" s="483" t="s">
        <v>47</v>
      </c>
      <c r="F340" s="483" t="s">
        <v>47</v>
      </c>
      <c r="G340" s="483" t="s">
        <v>47</v>
      </c>
      <c r="H340" s="483" t="s">
        <v>47</v>
      </c>
      <c r="I340" s="483" t="s">
        <v>47</v>
      </c>
      <c r="J340" s="59"/>
      <c r="K340" s="59"/>
      <c r="L340" s="478" t="s">
        <v>247</v>
      </c>
      <c r="M340" s="478"/>
      <c r="N340" s="478"/>
    </row>
    <row r="341" spans="1:14" ht="15" thickTop="1" thickBot="1">
      <c r="A341" s="478"/>
      <c r="B341" s="786" t="s">
        <v>685</v>
      </c>
      <c r="C341" s="503"/>
      <c r="D341" s="787"/>
      <c r="E341" s="483" t="s">
        <v>47</v>
      </c>
      <c r="F341" s="483" t="s">
        <v>47</v>
      </c>
      <c r="G341" s="483" t="s">
        <v>47</v>
      </c>
      <c r="H341" s="483" t="s">
        <v>47</v>
      </c>
      <c r="I341" s="483" t="s">
        <v>47</v>
      </c>
      <c r="J341" s="59"/>
      <c r="K341" s="59"/>
      <c r="L341" s="478" t="s">
        <v>247</v>
      </c>
      <c r="M341" s="478"/>
      <c r="N341" s="478"/>
    </row>
    <row r="342" spans="1:14" ht="15" thickTop="1" thickBot="1">
      <c r="A342" s="478"/>
      <c r="B342" s="786" t="s">
        <v>686</v>
      </c>
      <c r="C342" s="503"/>
      <c r="D342" s="787"/>
      <c r="E342" s="483" t="s">
        <v>47</v>
      </c>
      <c r="F342" s="483" t="s">
        <v>47</v>
      </c>
      <c r="G342" s="483" t="s">
        <v>47</v>
      </c>
      <c r="H342" s="483" t="s">
        <v>47</v>
      </c>
      <c r="I342" s="483" t="s">
        <v>47</v>
      </c>
      <c r="J342" s="59"/>
      <c r="K342" s="59"/>
      <c r="L342" s="510" t="s">
        <v>247</v>
      </c>
      <c r="M342" s="478"/>
      <c r="N342" s="478"/>
    </row>
    <row r="343" spans="1:14" ht="15" thickTop="1" thickBot="1">
      <c r="A343" s="478"/>
      <c r="B343" s="786" t="s">
        <v>687</v>
      </c>
      <c r="C343" s="503"/>
      <c r="D343" s="787"/>
      <c r="E343" s="483" t="s">
        <v>47</v>
      </c>
      <c r="F343" s="483" t="s">
        <v>47</v>
      </c>
      <c r="G343" s="483" t="s">
        <v>47</v>
      </c>
      <c r="H343" s="483" t="s">
        <v>47</v>
      </c>
      <c r="I343" s="483" t="s">
        <v>47</v>
      </c>
      <c r="J343" s="59"/>
      <c r="K343" s="59"/>
      <c r="L343" s="478" t="s">
        <v>247</v>
      </c>
      <c r="M343" s="478"/>
      <c r="N343" s="478"/>
    </row>
    <row r="344" spans="1:14" ht="15" thickTop="1" thickBot="1">
      <c r="A344" s="478"/>
      <c r="B344" s="786" t="s">
        <v>688</v>
      </c>
      <c r="C344" s="503"/>
      <c r="D344" s="787"/>
      <c r="E344" s="483" t="s">
        <v>47</v>
      </c>
      <c r="F344" s="483" t="s">
        <v>47</v>
      </c>
      <c r="G344" s="483" t="s">
        <v>47</v>
      </c>
      <c r="H344" s="483" t="s">
        <v>47</v>
      </c>
      <c r="I344" s="483" t="s">
        <v>47</v>
      </c>
      <c r="J344" s="59"/>
      <c r="K344" s="59"/>
      <c r="L344" s="510" t="s">
        <v>247</v>
      </c>
      <c r="M344" s="478"/>
      <c r="N344" s="478"/>
    </row>
    <row r="345" spans="1:14" ht="15" thickTop="1" thickBot="1">
      <c r="A345" s="478"/>
      <c r="B345" s="786" t="s">
        <v>689</v>
      </c>
      <c r="C345" s="503"/>
      <c r="D345" s="787"/>
      <c r="E345" s="483" t="s">
        <v>47</v>
      </c>
      <c r="F345" s="483" t="s">
        <v>47</v>
      </c>
      <c r="G345" s="483" t="s">
        <v>47</v>
      </c>
      <c r="H345" s="483" t="s">
        <v>47</v>
      </c>
      <c r="I345" s="483" t="s">
        <v>47</v>
      </c>
      <c r="J345" s="59"/>
      <c r="K345" s="59"/>
      <c r="L345" s="478" t="s">
        <v>247</v>
      </c>
      <c r="M345" s="478"/>
      <c r="N345" s="478"/>
    </row>
    <row r="346" spans="1:14" ht="15" thickTop="1" thickBot="1">
      <c r="A346" s="478"/>
      <c r="B346" s="503" t="s">
        <v>1405</v>
      </c>
      <c r="C346" s="503"/>
      <c r="D346" s="787"/>
      <c r="E346" s="483" t="s">
        <v>47</v>
      </c>
      <c r="F346" s="483" t="s">
        <v>47</v>
      </c>
      <c r="G346" s="483" t="s">
        <v>47</v>
      </c>
      <c r="H346" s="483" t="s">
        <v>47</v>
      </c>
      <c r="I346" s="483" t="s">
        <v>47</v>
      </c>
      <c r="J346" s="59"/>
      <c r="K346" s="59"/>
      <c r="L346" s="478" t="s">
        <v>247</v>
      </c>
      <c r="M346" s="478"/>
      <c r="N346" s="478"/>
    </row>
    <row r="347" spans="1:14" ht="15" thickTop="1" thickBot="1">
      <c r="A347" s="478"/>
      <c r="B347" s="786" t="s">
        <v>690</v>
      </c>
      <c r="C347" s="503"/>
      <c r="D347" s="787"/>
      <c r="E347" s="483"/>
      <c r="F347" s="483" t="s">
        <v>47</v>
      </c>
      <c r="G347" s="483" t="s">
        <v>47</v>
      </c>
      <c r="H347" s="483" t="s">
        <v>47</v>
      </c>
      <c r="I347" s="483" t="s">
        <v>47</v>
      </c>
      <c r="J347" s="59"/>
      <c r="K347" s="59"/>
      <c r="L347" s="478" t="s">
        <v>247</v>
      </c>
      <c r="M347" s="478"/>
      <c r="N347" s="478"/>
    </row>
    <row r="348" spans="1:14" ht="15" thickTop="1" thickBot="1">
      <c r="A348" s="478"/>
      <c r="B348" s="786" t="s">
        <v>691</v>
      </c>
      <c r="C348" s="503"/>
      <c r="D348" s="483"/>
      <c r="E348" s="483"/>
      <c r="F348" s="483" t="s">
        <v>47</v>
      </c>
      <c r="G348" s="483" t="s">
        <v>47</v>
      </c>
      <c r="H348" s="483" t="s">
        <v>47</v>
      </c>
      <c r="I348" s="483" t="s">
        <v>47</v>
      </c>
      <c r="J348" s="59"/>
      <c r="K348" s="59"/>
      <c r="L348" s="478" t="s">
        <v>247</v>
      </c>
      <c r="M348" s="478"/>
      <c r="N348" s="478"/>
    </row>
    <row r="349" spans="1:14" ht="15" thickTop="1" thickBot="1">
      <c r="A349" s="478"/>
      <c r="B349" s="786" t="s">
        <v>1693</v>
      </c>
      <c r="C349" s="483"/>
      <c r="D349" s="483" t="s">
        <v>47</v>
      </c>
      <c r="E349" s="1117"/>
      <c r="F349" s="1118"/>
      <c r="G349" s="1118"/>
      <c r="H349" s="1119"/>
      <c r="I349" s="510" t="s">
        <v>692</v>
      </c>
      <c r="J349" s="59"/>
      <c r="K349" s="59"/>
      <c r="L349" s="478" t="s">
        <v>247</v>
      </c>
      <c r="M349" s="478"/>
      <c r="N349" s="478"/>
    </row>
    <row r="350" spans="1:14" ht="15" thickTop="1" thickBot="1">
      <c r="A350" s="478"/>
      <c r="B350" s="493"/>
      <c r="C350" s="478"/>
      <c r="D350" s="511"/>
      <c r="E350" s="1117"/>
      <c r="F350" s="1118"/>
      <c r="G350" s="1118"/>
      <c r="H350" s="1119"/>
      <c r="I350" s="510" t="s">
        <v>692</v>
      </c>
      <c r="J350" s="59"/>
      <c r="K350" s="59"/>
      <c r="L350" s="478" t="s">
        <v>247</v>
      </c>
      <c r="M350" s="478"/>
      <c r="N350" s="478"/>
    </row>
    <row r="351" spans="1:14" ht="15" thickTop="1" thickBot="1">
      <c r="A351" s="478"/>
      <c r="B351" s="493"/>
      <c r="C351" s="478"/>
      <c r="D351" s="511"/>
      <c r="E351" s="1117"/>
      <c r="F351" s="1118"/>
      <c r="G351" s="1118"/>
      <c r="H351" s="1119"/>
      <c r="I351" s="510" t="s">
        <v>692</v>
      </c>
      <c r="J351" s="59"/>
      <c r="K351" s="59"/>
      <c r="L351" s="478" t="s">
        <v>247</v>
      </c>
      <c r="M351" s="478"/>
      <c r="N351" s="478"/>
    </row>
    <row r="352" spans="1:14" ht="14.25" thickTop="1">
      <c r="A352" s="478"/>
      <c r="B352" s="478"/>
      <c r="C352" s="478"/>
      <c r="D352" s="478"/>
      <c r="E352" s="478"/>
      <c r="F352" s="478"/>
      <c r="G352" s="478"/>
      <c r="H352" s="478"/>
      <c r="I352" s="478"/>
      <c r="J352" s="490">
        <f>SUM(J327:J351)</f>
        <v>0</v>
      </c>
      <c r="K352" s="490">
        <f>SUM(K327:K351)</f>
        <v>0</v>
      </c>
      <c r="L352" s="495"/>
      <c r="M352" s="478"/>
      <c r="N352" s="478"/>
    </row>
    <row r="353" spans="1:14">
      <c r="A353" s="478"/>
      <c r="B353" s="494"/>
      <c r="C353" s="494"/>
      <c r="D353" s="493"/>
      <c r="E353" s="478"/>
      <c r="F353" s="478"/>
      <c r="G353" s="478"/>
      <c r="H353" s="478"/>
      <c r="I353" s="478" t="s">
        <v>292</v>
      </c>
      <c r="J353" s="490">
        <f>SUM(J352:K352)</f>
        <v>0</v>
      </c>
      <c r="K353" s="478" t="s">
        <v>247</v>
      </c>
      <c r="L353" s="478"/>
      <c r="M353" s="478"/>
      <c r="N353" s="478"/>
    </row>
    <row r="354" spans="1:14">
      <c r="A354" s="478"/>
      <c r="B354" s="522"/>
      <c r="C354" s="493"/>
      <c r="D354" s="494"/>
      <c r="E354" s="478"/>
      <c r="F354" s="478"/>
      <c r="G354" s="478"/>
      <c r="H354" s="478"/>
      <c r="I354" s="478"/>
      <c r="J354" s="534"/>
      <c r="K354" s="534"/>
      <c r="L354" s="478"/>
      <c r="M354" s="478"/>
      <c r="N354" s="485"/>
    </row>
    <row r="355" spans="1:14">
      <c r="A355" s="535" t="s">
        <v>1394</v>
      </c>
      <c r="B355" s="535"/>
      <c r="C355" s="478"/>
      <c r="D355" s="478"/>
      <c r="E355" s="478"/>
      <c r="F355" s="478"/>
      <c r="G355" s="478"/>
      <c r="H355" s="478"/>
      <c r="I355" s="478"/>
      <c r="J355" s="490"/>
      <c r="K355" s="490"/>
      <c r="L355" s="495"/>
      <c r="M355" s="478"/>
      <c r="N355" s="478"/>
    </row>
    <row r="356" spans="1:14">
      <c r="A356" s="535" t="s">
        <v>1395</v>
      </c>
      <c r="B356" s="535"/>
      <c r="C356" s="478"/>
      <c r="D356" s="478"/>
      <c r="E356" s="478"/>
      <c r="F356" s="478"/>
      <c r="G356" s="478"/>
      <c r="H356" s="478"/>
      <c r="I356" s="478"/>
      <c r="J356" s="490"/>
      <c r="K356" s="490"/>
      <c r="L356" s="495"/>
      <c r="M356" s="478"/>
      <c r="N356" s="478"/>
    </row>
    <row r="357" spans="1:14">
      <c r="A357" s="535" t="s">
        <v>1396</v>
      </c>
      <c r="B357" s="535"/>
      <c r="C357" s="478"/>
      <c r="D357" s="478"/>
      <c r="E357" s="478"/>
      <c r="F357" s="478"/>
      <c r="G357" s="478"/>
      <c r="H357" s="478"/>
      <c r="I357" s="478"/>
      <c r="J357" s="490"/>
      <c r="K357" s="490"/>
      <c r="L357" s="495"/>
      <c r="M357" s="478"/>
      <c r="N357" s="478"/>
    </row>
    <row r="358" spans="1:14">
      <c r="A358" s="535" t="s">
        <v>1397</v>
      </c>
      <c r="B358" s="535"/>
      <c r="C358" s="478"/>
      <c r="D358" s="478"/>
      <c r="E358" s="478"/>
      <c r="F358" s="478"/>
      <c r="G358" s="478"/>
      <c r="H358" s="478"/>
      <c r="I358" s="478"/>
      <c r="J358" s="490"/>
      <c r="K358" s="490"/>
      <c r="L358" s="495"/>
      <c r="M358" s="478"/>
      <c r="N358" s="478"/>
    </row>
    <row r="359" spans="1:14">
      <c r="A359" s="535" t="s">
        <v>1574</v>
      </c>
      <c r="B359" s="535"/>
      <c r="C359" s="478"/>
      <c r="D359" s="478"/>
      <c r="E359" s="478"/>
      <c r="F359" s="478"/>
      <c r="G359" s="478"/>
      <c r="H359" s="478"/>
      <c r="I359" s="478"/>
      <c r="J359" s="490"/>
      <c r="K359" s="490"/>
      <c r="L359" s="495"/>
      <c r="M359" s="478"/>
      <c r="N359" s="478"/>
    </row>
    <row r="360" spans="1:14">
      <c r="A360" s="535" t="s">
        <v>1398</v>
      </c>
      <c r="B360" s="535"/>
      <c r="C360" s="478"/>
      <c r="D360" s="478"/>
      <c r="E360" s="478"/>
      <c r="F360" s="478"/>
      <c r="G360" s="478"/>
      <c r="H360" s="478"/>
      <c r="I360" s="478"/>
      <c r="J360" s="490"/>
      <c r="K360" s="490"/>
      <c r="L360" s="495"/>
      <c r="M360" s="478"/>
      <c r="N360" s="478"/>
    </row>
    <row r="361" spans="1:14">
      <c r="A361" s="535" t="s">
        <v>1399</v>
      </c>
      <c r="B361" s="535"/>
      <c r="C361" s="478"/>
      <c r="D361" s="478"/>
      <c r="E361" s="478"/>
      <c r="F361" s="478"/>
      <c r="G361" s="478"/>
      <c r="H361" s="478"/>
      <c r="I361" s="478"/>
      <c r="J361" s="490"/>
      <c r="K361" s="490"/>
      <c r="L361" s="495"/>
      <c r="M361" s="478"/>
      <c r="N361" s="478"/>
    </row>
    <row r="362" spans="1:14" s="1" customFormat="1">
      <c r="A362" s="237"/>
      <c r="B362" s="237"/>
      <c r="C362" s="236"/>
      <c r="D362" s="236"/>
      <c r="E362" s="236"/>
      <c r="F362" s="236"/>
      <c r="G362" s="236"/>
      <c r="H362" s="236"/>
      <c r="I362" s="246"/>
      <c r="J362" s="283"/>
      <c r="K362" s="227"/>
      <c r="L362" s="227"/>
      <c r="M362" s="227"/>
      <c r="N362" s="227"/>
    </row>
    <row r="363" spans="1:14" s="3" customFormat="1" ht="21">
      <c r="A363" s="228" t="s">
        <v>1268</v>
      </c>
      <c r="B363" s="239"/>
      <c r="C363" s="239"/>
      <c r="D363" s="239"/>
      <c r="E363" s="239"/>
      <c r="F363" s="239"/>
      <c r="G363" s="239"/>
      <c r="H363" s="239"/>
      <c r="I363" s="239"/>
      <c r="J363" s="239"/>
      <c r="K363" s="239"/>
      <c r="L363" s="239"/>
      <c r="M363" s="239"/>
      <c r="N363" s="239"/>
    </row>
    <row r="364" spans="1:14" s="3" customFormat="1">
      <c r="A364" s="239"/>
      <c r="B364" s="239" t="s">
        <v>1367</v>
      </c>
      <c r="C364" s="239"/>
      <c r="D364" s="239"/>
      <c r="E364" s="239"/>
      <c r="F364" s="239"/>
      <c r="G364" s="239"/>
      <c r="H364" s="239"/>
      <c r="I364" s="239"/>
      <c r="J364" s="239"/>
      <c r="K364" s="239"/>
      <c r="L364" s="239"/>
      <c r="M364" s="239"/>
      <c r="N364" s="239"/>
    </row>
    <row r="365" spans="1:14" s="3" customFormat="1">
      <c r="A365" s="239"/>
      <c r="B365" s="239" t="s">
        <v>1368</v>
      </c>
      <c r="C365" s="239"/>
      <c r="D365" s="239"/>
      <c r="E365" s="239"/>
      <c r="F365" s="239"/>
      <c r="G365" s="239"/>
      <c r="H365" s="239"/>
      <c r="I365" s="239"/>
      <c r="J365" s="239"/>
      <c r="K365" s="239"/>
      <c r="L365" s="239"/>
      <c r="M365" s="239"/>
      <c r="N365" s="239"/>
    </row>
    <row r="366" spans="1:14" s="3" customFormat="1">
      <c r="A366" s="239"/>
      <c r="B366" s="329" t="s">
        <v>1538</v>
      </c>
      <c r="C366" s="239"/>
      <c r="D366" s="239"/>
      <c r="E366" s="239"/>
      <c r="F366" s="239"/>
      <c r="G366" s="239"/>
      <c r="H366" s="239"/>
      <c r="I366" s="239"/>
      <c r="J366" s="239"/>
      <c r="K366" s="239"/>
      <c r="L366" s="239"/>
      <c r="M366" s="239"/>
      <c r="N366" s="239"/>
    </row>
    <row r="367" spans="1:14" s="3" customFormat="1" ht="14.25" thickBot="1">
      <c r="A367" s="330" t="s">
        <v>347</v>
      </c>
      <c r="B367" s="951" t="s">
        <v>459</v>
      </c>
      <c r="C367" s="952"/>
      <c r="D367" s="331" t="s">
        <v>348</v>
      </c>
      <c r="E367" s="854" t="s">
        <v>349</v>
      </c>
      <c r="F367" s="854"/>
      <c r="G367" s="854" t="s">
        <v>350</v>
      </c>
      <c r="H367" s="854"/>
      <c r="I367" s="330" t="s">
        <v>351</v>
      </c>
      <c r="J367" s="853" t="s">
        <v>352</v>
      </c>
      <c r="K367" s="854"/>
      <c r="L367" s="903" t="s">
        <v>353</v>
      </c>
      <c r="M367" s="903"/>
      <c r="N367" s="239"/>
    </row>
    <row r="368" spans="1:14" s="3" customFormat="1" ht="20.100000000000001" customHeight="1" thickTop="1">
      <c r="A368" s="949"/>
      <c r="B368" s="163"/>
      <c r="C368" s="332" t="s">
        <v>1210</v>
      </c>
      <c r="D368" s="828"/>
      <c r="E368" s="1040"/>
      <c r="F368" s="897"/>
      <c r="G368" s="820"/>
      <c r="H368" s="897"/>
      <c r="I368" s="1038"/>
      <c r="J368" s="820"/>
      <c r="K368" s="821"/>
      <c r="L368" s="824"/>
      <c r="M368" s="825"/>
      <c r="N368" s="239"/>
    </row>
    <row r="369" spans="1:14" s="3" customFormat="1" ht="20.100000000000001" customHeight="1" thickBot="1">
      <c r="A369" s="950"/>
      <c r="B369" s="163"/>
      <c r="C369" s="333" t="s">
        <v>1211</v>
      </c>
      <c r="D369" s="829"/>
      <c r="E369" s="1041"/>
      <c r="F369" s="902"/>
      <c r="G369" s="822"/>
      <c r="H369" s="902"/>
      <c r="I369" s="1039"/>
      <c r="J369" s="822"/>
      <c r="K369" s="823"/>
      <c r="L369" s="826"/>
      <c r="M369" s="827"/>
      <c r="N369" s="239"/>
    </row>
    <row r="370" spans="1:14" s="3" customFormat="1" ht="20.100000000000001" customHeight="1" thickTop="1">
      <c r="A370" s="949"/>
      <c r="B370" s="163"/>
      <c r="C370" s="287" t="s">
        <v>1210</v>
      </c>
      <c r="D370" s="828"/>
      <c r="E370" s="1040"/>
      <c r="F370" s="897"/>
      <c r="G370" s="820"/>
      <c r="H370" s="897"/>
      <c r="I370" s="1038"/>
      <c r="J370" s="820"/>
      <c r="K370" s="821"/>
      <c r="L370" s="824"/>
      <c r="M370" s="825"/>
      <c r="N370" s="239"/>
    </row>
    <row r="371" spans="1:14" s="3" customFormat="1" ht="20.100000000000001" customHeight="1" thickBot="1">
      <c r="A371" s="950"/>
      <c r="B371" s="163"/>
      <c r="C371" s="333" t="s">
        <v>1211</v>
      </c>
      <c r="D371" s="829"/>
      <c r="E371" s="1041"/>
      <c r="F371" s="902"/>
      <c r="G371" s="822"/>
      <c r="H371" s="902"/>
      <c r="I371" s="1039"/>
      <c r="J371" s="822"/>
      <c r="K371" s="823"/>
      <c r="L371" s="826"/>
      <c r="M371" s="827"/>
      <c r="N371" s="239"/>
    </row>
    <row r="372" spans="1:14" s="3" customFormat="1" ht="20.100000000000001" customHeight="1" thickTop="1">
      <c r="A372" s="949"/>
      <c r="B372" s="163"/>
      <c r="C372" s="287" t="s">
        <v>1210</v>
      </c>
      <c r="D372" s="828"/>
      <c r="E372" s="1040"/>
      <c r="F372" s="897"/>
      <c r="G372" s="820"/>
      <c r="H372" s="897"/>
      <c r="I372" s="1038"/>
      <c r="J372" s="820"/>
      <c r="K372" s="821"/>
      <c r="L372" s="824"/>
      <c r="M372" s="825"/>
      <c r="N372" s="239"/>
    </row>
    <row r="373" spans="1:14" s="3" customFormat="1" ht="20.100000000000001" customHeight="1" thickBot="1">
      <c r="A373" s="950"/>
      <c r="B373" s="163"/>
      <c r="C373" s="333" t="s">
        <v>1211</v>
      </c>
      <c r="D373" s="829"/>
      <c r="E373" s="1041"/>
      <c r="F373" s="902"/>
      <c r="G373" s="822"/>
      <c r="H373" s="902"/>
      <c r="I373" s="1039"/>
      <c r="J373" s="822"/>
      <c r="K373" s="823"/>
      <c r="L373" s="826"/>
      <c r="M373" s="827"/>
      <c r="N373" s="239"/>
    </row>
    <row r="374" spans="1:14" s="3" customFormat="1" ht="20.100000000000001" customHeight="1" thickTop="1">
      <c r="A374" s="949"/>
      <c r="B374" s="163"/>
      <c r="C374" s="287" t="s">
        <v>1210</v>
      </c>
      <c r="D374" s="828"/>
      <c r="E374" s="1040"/>
      <c r="F374" s="897"/>
      <c r="G374" s="820"/>
      <c r="H374" s="897"/>
      <c r="I374" s="1038"/>
      <c r="J374" s="820"/>
      <c r="K374" s="821"/>
      <c r="L374" s="824"/>
      <c r="M374" s="825"/>
      <c r="N374" s="239"/>
    </row>
    <row r="375" spans="1:14" s="3" customFormat="1" ht="20.100000000000001" customHeight="1" thickBot="1">
      <c r="A375" s="950"/>
      <c r="B375" s="163"/>
      <c r="C375" s="333" t="s">
        <v>1211</v>
      </c>
      <c r="D375" s="829"/>
      <c r="E375" s="1041"/>
      <c r="F375" s="902"/>
      <c r="G375" s="822"/>
      <c r="H375" s="902"/>
      <c r="I375" s="1039"/>
      <c r="J375" s="822"/>
      <c r="K375" s="823"/>
      <c r="L375" s="826"/>
      <c r="M375" s="827"/>
      <c r="N375" s="239"/>
    </row>
    <row r="376" spans="1:14" s="3" customFormat="1" ht="20.100000000000001" customHeight="1" thickTop="1">
      <c r="A376" s="949"/>
      <c r="B376" s="163"/>
      <c r="C376" s="287" t="s">
        <v>1210</v>
      </c>
      <c r="D376" s="828"/>
      <c r="E376" s="1040"/>
      <c r="F376" s="897"/>
      <c r="G376" s="820"/>
      <c r="H376" s="897"/>
      <c r="I376" s="1038"/>
      <c r="J376" s="820"/>
      <c r="K376" s="821"/>
      <c r="L376" s="824"/>
      <c r="M376" s="825"/>
      <c r="N376" s="239"/>
    </row>
    <row r="377" spans="1:14" s="3" customFormat="1" ht="20.100000000000001" customHeight="1" thickBot="1">
      <c r="A377" s="950"/>
      <c r="B377" s="163"/>
      <c r="C377" s="333" t="s">
        <v>1211</v>
      </c>
      <c r="D377" s="829"/>
      <c r="E377" s="1041"/>
      <c r="F377" s="902"/>
      <c r="G377" s="822"/>
      <c r="H377" s="902"/>
      <c r="I377" s="1039"/>
      <c r="J377" s="822"/>
      <c r="K377" s="823"/>
      <c r="L377" s="826"/>
      <c r="M377" s="827"/>
      <c r="N377" s="239"/>
    </row>
    <row r="378" spans="1:14" s="3" customFormat="1" ht="14.25" thickTop="1">
      <c r="A378" s="239"/>
      <c r="B378" s="239"/>
      <c r="C378" s="239"/>
      <c r="D378" s="239"/>
      <c r="E378" s="239"/>
      <c r="F378" s="239"/>
      <c r="G378" s="239"/>
      <c r="H378" s="239"/>
      <c r="I378" s="239"/>
      <c r="J378" s="239"/>
      <c r="K378" s="239"/>
      <c r="L378" s="239"/>
      <c r="M378" s="239"/>
      <c r="N378" s="239"/>
    </row>
    <row r="379" spans="1:14" s="3" customFormat="1">
      <c r="A379" s="239"/>
      <c r="B379" s="239" t="s">
        <v>1364</v>
      </c>
      <c r="C379" s="239"/>
      <c r="D379" s="239"/>
      <c r="E379" s="239"/>
      <c r="F379" s="239"/>
      <c r="G379" s="239"/>
      <c r="H379" s="239"/>
      <c r="I379" s="239"/>
      <c r="J379" s="239"/>
      <c r="K379" s="239"/>
      <c r="L379" s="239"/>
      <c r="M379" s="239"/>
      <c r="N379" s="239"/>
    </row>
    <row r="380" spans="1:14" s="3" customFormat="1">
      <c r="A380" s="239"/>
      <c r="B380" s="239" t="s">
        <v>369</v>
      </c>
      <c r="C380" s="239"/>
      <c r="D380" s="239"/>
      <c r="E380" s="239"/>
      <c r="F380" s="239"/>
      <c r="G380" s="239"/>
      <c r="H380" s="239"/>
      <c r="I380" s="239"/>
      <c r="J380" s="239"/>
      <c r="K380" s="239"/>
      <c r="L380" s="239"/>
      <c r="M380" s="239"/>
      <c r="N380" s="239"/>
    </row>
    <row r="381" spans="1:14" s="3" customFormat="1">
      <c r="A381" s="239"/>
      <c r="B381" s="239"/>
      <c r="C381" s="239"/>
      <c r="D381" s="239"/>
      <c r="E381" s="239"/>
      <c r="F381" s="239"/>
      <c r="G381" s="239"/>
      <c r="H381" s="239"/>
      <c r="I381" s="239"/>
      <c r="J381" s="239"/>
      <c r="K381" s="239"/>
      <c r="L381" s="239"/>
      <c r="M381" s="239"/>
      <c r="N381" s="239"/>
    </row>
    <row r="382" spans="1:14" s="1" customFormat="1" ht="21">
      <c r="A382" s="228" t="s">
        <v>354</v>
      </c>
      <c r="B382" s="227"/>
      <c r="C382" s="227"/>
      <c r="D382" s="227"/>
      <c r="E382" s="227"/>
      <c r="F382" s="227"/>
      <c r="G382" s="227"/>
      <c r="H382" s="227"/>
      <c r="I382" s="227"/>
      <c r="J382" s="227"/>
      <c r="K382" s="227"/>
      <c r="L382" s="227"/>
      <c r="M382" s="227"/>
      <c r="N382" s="227"/>
    </row>
    <row r="383" spans="1:14" s="1" customFormat="1">
      <c r="A383" s="227"/>
      <c r="B383" s="310" t="s">
        <v>1366</v>
      </c>
      <c r="C383" s="227"/>
      <c r="D383" s="227"/>
      <c r="E383" s="227"/>
      <c r="F383" s="227"/>
      <c r="G383" s="227"/>
      <c r="H383" s="227"/>
      <c r="I383" s="227"/>
      <c r="J383" s="227"/>
      <c r="K383" s="227"/>
      <c r="L383" s="227"/>
      <c r="M383" s="227"/>
      <c r="N383" s="227"/>
    </row>
    <row r="384" spans="1:14" s="1" customFormat="1">
      <c r="A384" s="227"/>
      <c r="B384" s="285" t="s">
        <v>156</v>
      </c>
      <c r="C384" s="227"/>
      <c r="D384" s="227"/>
      <c r="E384" s="227"/>
      <c r="F384" s="227"/>
      <c r="G384" s="227"/>
      <c r="H384" s="227"/>
      <c r="I384" s="227"/>
      <c r="J384" s="227"/>
      <c r="K384" s="227"/>
      <c r="L384" s="227"/>
      <c r="M384" s="227"/>
      <c r="N384" s="227"/>
    </row>
    <row r="385" spans="1:14" s="1" customFormat="1">
      <c r="A385" s="227"/>
      <c r="B385" s="834"/>
      <c r="C385" s="896"/>
      <c r="D385" s="896"/>
      <c r="E385" s="896"/>
      <c r="F385" s="896"/>
      <c r="G385" s="896"/>
      <c r="H385" s="896"/>
      <c r="I385" s="896"/>
      <c r="J385" s="896"/>
      <c r="K385" s="896"/>
      <c r="L385" s="896"/>
      <c r="M385" s="897"/>
      <c r="N385" s="227"/>
    </row>
    <row r="386" spans="1:14" s="1" customFormat="1">
      <c r="A386" s="227"/>
      <c r="B386" s="898"/>
      <c r="C386" s="899"/>
      <c r="D386" s="899"/>
      <c r="E386" s="899"/>
      <c r="F386" s="899"/>
      <c r="G386" s="899"/>
      <c r="H386" s="899"/>
      <c r="I386" s="899"/>
      <c r="J386" s="899"/>
      <c r="K386" s="899"/>
      <c r="L386" s="899"/>
      <c r="M386" s="900"/>
      <c r="N386" s="227"/>
    </row>
    <row r="387" spans="1:14" s="1" customFormat="1">
      <c r="A387" s="227"/>
      <c r="B387" s="898"/>
      <c r="C387" s="899"/>
      <c r="D387" s="899"/>
      <c r="E387" s="899"/>
      <c r="F387" s="899"/>
      <c r="G387" s="899"/>
      <c r="H387" s="899"/>
      <c r="I387" s="899"/>
      <c r="J387" s="899"/>
      <c r="K387" s="899"/>
      <c r="L387" s="899"/>
      <c r="M387" s="900"/>
      <c r="N387" s="227"/>
    </row>
    <row r="388" spans="1:14" s="1" customFormat="1">
      <c r="A388" s="227"/>
      <c r="B388" s="898"/>
      <c r="C388" s="899"/>
      <c r="D388" s="899"/>
      <c r="E388" s="899"/>
      <c r="F388" s="899"/>
      <c r="G388" s="899"/>
      <c r="H388" s="899"/>
      <c r="I388" s="899"/>
      <c r="J388" s="899"/>
      <c r="K388" s="899"/>
      <c r="L388" s="899"/>
      <c r="M388" s="900"/>
      <c r="N388" s="227"/>
    </row>
    <row r="389" spans="1:14" s="1" customFormat="1">
      <c r="A389" s="227"/>
      <c r="B389" s="898"/>
      <c r="C389" s="899"/>
      <c r="D389" s="899"/>
      <c r="E389" s="899"/>
      <c r="F389" s="899"/>
      <c r="G389" s="899"/>
      <c r="H389" s="899"/>
      <c r="I389" s="899"/>
      <c r="J389" s="899"/>
      <c r="K389" s="899"/>
      <c r="L389" s="899"/>
      <c r="M389" s="900"/>
      <c r="N389" s="227"/>
    </row>
    <row r="390" spans="1:14" s="1" customFormat="1">
      <c r="A390" s="227"/>
      <c r="B390" s="898"/>
      <c r="C390" s="899"/>
      <c r="D390" s="899"/>
      <c r="E390" s="899"/>
      <c r="F390" s="899"/>
      <c r="G390" s="899"/>
      <c r="H390" s="899"/>
      <c r="I390" s="899"/>
      <c r="J390" s="899"/>
      <c r="K390" s="899"/>
      <c r="L390" s="899"/>
      <c r="M390" s="900"/>
      <c r="N390" s="227"/>
    </row>
    <row r="391" spans="1:14" s="1" customFormat="1">
      <c r="A391" s="227"/>
      <c r="B391" s="898"/>
      <c r="C391" s="899"/>
      <c r="D391" s="899"/>
      <c r="E391" s="899"/>
      <c r="F391" s="899"/>
      <c r="G391" s="899"/>
      <c r="H391" s="899"/>
      <c r="I391" s="899"/>
      <c r="J391" s="899"/>
      <c r="K391" s="899"/>
      <c r="L391" s="899"/>
      <c r="M391" s="900"/>
      <c r="N391" s="227"/>
    </row>
    <row r="392" spans="1:14" s="1" customFormat="1">
      <c r="A392" s="227"/>
      <c r="B392" s="822"/>
      <c r="C392" s="901"/>
      <c r="D392" s="901"/>
      <c r="E392" s="901"/>
      <c r="F392" s="901"/>
      <c r="G392" s="901"/>
      <c r="H392" s="901"/>
      <c r="I392" s="901"/>
      <c r="J392" s="901"/>
      <c r="K392" s="901"/>
      <c r="L392" s="901"/>
      <c r="M392" s="902"/>
      <c r="N392" s="227"/>
    </row>
    <row r="393" spans="1:14">
      <c r="A393" s="478"/>
      <c r="B393" s="478"/>
      <c r="C393" s="478"/>
      <c r="D393" s="478"/>
      <c r="E393" s="478"/>
      <c r="F393" s="478"/>
      <c r="G393" s="478"/>
      <c r="H393" s="478"/>
      <c r="I393" s="478"/>
      <c r="J393" s="478"/>
      <c r="K393" s="478"/>
      <c r="L393" s="478"/>
      <c r="M393" s="478"/>
      <c r="N393" s="478"/>
    </row>
    <row r="394" spans="1:14" ht="21">
      <c r="A394" s="536" t="b">
        <v>1</v>
      </c>
      <c r="B394" s="228" t="s">
        <v>1361</v>
      </c>
      <c r="C394" s="478"/>
      <c r="D394" s="478"/>
      <c r="E394" s="478"/>
      <c r="F394" s="478"/>
      <c r="G394" s="478"/>
      <c r="H394" s="478"/>
      <c r="I394" s="478"/>
      <c r="J394" s="478"/>
      <c r="K394" s="478"/>
      <c r="L394" s="478"/>
      <c r="M394" s="478"/>
      <c r="N394" s="478"/>
    </row>
  </sheetData>
  <sheetProtection algorithmName="SHA-512" hashValue="YLm6Y1QP8sM3rrFAlItF5lMlKwSXYC1oSuKHJoMYVTlgvh1Nm5zGbdzEs/ArC23P2ZthtOueLOxgzzb1kn0QOg==" saltValue="EdSsyiNleJ8Hl1zev17xnw==" spinCount="100000" sheet="1" selectLockedCells="1"/>
  <mergeCells count="162">
    <mergeCell ref="D77:F77"/>
    <mergeCell ref="J374:K375"/>
    <mergeCell ref="L374:M375"/>
    <mergeCell ref="E370:F371"/>
    <mergeCell ref="G370:H371"/>
    <mergeCell ref="I370:I371"/>
    <mergeCell ref="J370:K371"/>
    <mergeCell ref="L370:M371"/>
    <mergeCell ref="D376:D377"/>
    <mergeCell ref="E376:F377"/>
    <mergeCell ref="G376:H377"/>
    <mergeCell ref="I376:I377"/>
    <mergeCell ref="J376:K377"/>
    <mergeCell ref="L376:M377"/>
    <mergeCell ref="D372:D373"/>
    <mergeCell ref="E372:F373"/>
    <mergeCell ref="G372:H373"/>
    <mergeCell ref="I372:I373"/>
    <mergeCell ref="J372:K373"/>
    <mergeCell ref="L372:M373"/>
    <mergeCell ref="D374:D375"/>
    <mergeCell ref="E374:F375"/>
    <mergeCell ref="G374:H375"/>
    <mergeCell ref="I374:I375"/>
    <mergeCell ref="B58:F58"/>
    <mergeCell ref="B59:F59"/>
    <mergeCell ref="B66:F66"/>
    <mergeCell ref="B70:F70"/>
    <mergeCell ref="B71:F71"/>
    <mergeCell ref="B72:F72"/>
    <mergeCell ref="B62:F62"/>
    <mergeCell ref="B63:C65"/>
    <mergeCell ref="B47:F47"/>
    <mergeCell ref="B48:F48"/>
    <mergeCell ref="B52:F52"/>
    <mergeCell ref="D56:F56"/>
    <mergeCell ref="B57:F57"/>
    <mergeCell ref="B53:F53"/>
    <mergeCell ref="B54:F54"/>
    <mergeCell ref="B55:C56"/>
    <mergeCell ref="D55:F55"/>
    <mergeCell ref="G18:J18"/>
    <mergeCell ref="B35:F35"/>
    <mergeCell ref="B42:F42"/>
    <mergeCell ref="B43:B46"/>
    <mergeCell ref="C43:F43"/>
    <mergeCell ref="C44:F44"/>
    <mergeCell ref="C45:C46"/>
    <mergeCell ref="B23:F23"/>
    <mergeCell ref="B36:F36"/>
    <mergeCell ref="B37:F37"/>
    <mergeCell ref="B38:F38"/>
    <mergeCell ref="B39:F39"/>
    <mergeCell ref="B40:C41"/>
    <mergeCell ref="B24:F24"/>
    <mergeCell ref="B28:F28"/>
    <mergeCell ref="D41:F41"/>
    <mergeCell ref="J368:K369"/>
    <mergeCell ref="L368:M369"/>
    <mergeCell ref="D370:D371"/>
    <mergeCell ref="A176:N176"/>
    <mergeCell ref="D65:F65"/>
    <mergeCell ref="B60:F60"/>
    <mergeCell ref="B61:F61"/>
    <mergeCell ref="D63:F63"/>
    <mergeCell ref="D81:F81"/>
    <mergeCell ref="B73:F73"/>
    <mergeCell ref="B74:F74"/>
    <mergeCell ref="B75:F75"/>
    <mergeCell ref="B80:C82"/>
    <mergeCell ref="D80:F80"/>
    <mergeCell ref="D82:F82"/>
    <mergeCell ref="D156:E156"/>
    <mergeCell ref="K157:L157"/>
    <mergeCell ref="D158:E158"/>
    <mergeCell ref="F158:G158"/>
    <mergeCell ref="I158:J158"/>
    <mergeCell ref="K158:L158"/>
    <mergeCell ref="D157:E157"/>
    <mergeCell ref="K156:L156"/>
    <mergeCell ref="I157:J157"/>
    <mergeCell ref="E230:H230"/>
    <mergeCell ref="E192:H192"/>
    <mergeCell ref="E203:H203"/>
    <mergeCell ref="E204:H204"/>
    <mergeCell ref="E322:H322"/>
    <mergeCell ref="E367:F367"/>
    <mergeCell ref="B385:M392"/>
    <mergeCell ref="D159:E159"/>
    <mergeCell ref="F159:G159"/>
    <mergeCell ref="E228:H228"/>
    <mergeCell ref="E205:H205"/>
    <mergeCell ref="I159:J159"/>
    <mergeCell ref="K159:L159"/>
    <mergeCell ref="L367:M367"/>
    <mergeCell ref="E321:H321"/>
    <mergeCell ref="J367:K367"/>
    <mergeCell ref="G367:H367"/>
    <mergeCell ref="E190:H190"/>
    <mergeCell ref="E320:H320"/>
    <mergeCell ref="D368:D369"/>
    <mergeCell ref="E368:F369"/>
    <mergeCell ref="G368:H369"/>
    <mergeCell ref="B367:C367"/>
    <mergeCell ref="I368:I369"/>
    <mergeCell ref="A368:A369"/>
    <mergeCell ref="A370:A371"/>
    <mergeCell ref="A372:A373"/>
    <mergeCell ref="A374:A375"/>
    <mergeCell ref="A376:A377"/>
    <mergeCell ref="A290:N290"/>
    <mergeCell ref="B83:F83"/>
    <mergeCell ref="B90:C92"/>
    <mergeCell ref="D90:F90"/>
    <mergeCell ref="E119:H119"/>
    <mergeCell ref="E120:H120"/>
    <mergeCell ref="B93:F93"/>
    <mergeCell ref="E101:H101"/>
    <mergeCell ref="E109:H109"/>
    <mergeCell ref="E118:H118"/>
    <mergeCell ref="B87:F87"/>
    <mergeCell ref="B88:F88"/>
    <mergeCell ref="B89:F89"/>
    <mergeCell ref="D91:F91"/>
    <mergeCell ref="D92:F92"/>
    <mergeCell ref="F156:G156"/>
    <mergeCell ref="E191:H191"/>
    <mergeCell ref="I156:J156"/>
    <mergeCell ref="E128:H128"/>
    <mergeCell ref="E129:H129"/>
    <mergeCell ref="E130:H130"/>
    <mergeCell ref="E246:H246"/>
    <mergeCell ref="E247:H247"/>
    <mergeCell ref="E248:H248"/>
    <mergeCell ref="E259:H259"/>
    <mergeCell ref="E260:H260"/>
    <mergeCell ref="B25:F25"/>
    <mergeCell ref="B26:F26"/>
    <mergeCell ref="B27:F27"/>
    <mergeCell ref="B29:C30"/>
    <mergeCell ref="D29:F29"/>
    <mergeCell ref="D30:F30"/>
    <mergeCell ref="B31:F31"/>
    <mergeCell ref="B76:C79"/>
    <mergeCell ref="D76:F76"/>
    <mergeCell ref="D78:F78"/>
    <mergeCell ref="D79:F79"/>
    <mergeCell ref="F157:G157"/>
    <mergeCell ref="D64:F64"/>
    <mergeCell ref="D40:F40"/>
    <mergeCell ref="D45:F45"/>
    <mergeCell ref="D46:F46"/>
    <mergeCell ref="E229:H229"/>
    <mergeCell ref="E261:H261"/>
    <mergeCell ref="E284:H284"/>
    <mergeCell ref="E285:H285"/>
    <mergeCell ref="E286:H286"/>
    <mergeCell ref="G292:I292"/>
    <mergeCell ref="G293:I293"/>
    <mergeCell ref="E349:H349"/>
    <mergeCell ref="E350:H350"/>
    <mergeCell ref="E351:H351"/>
  </mergeCells>
  <phoneticPr fontId="3"/>
  <dataValidations count="10">
    <dataValidation imeMode="on" allowBlank="1" showInputMessage="1" showErrorMessage="1" sqref="B385:M392 I376:J376 E320:H322 D90:F92 E101:H101 F110 D80:F82 I157:L159 B157:G159 D63:F65 D40:F41 E228:H230 D45:F46 E118:H120 E109:H109 E190:H192 E203:H205 E368 G368 I368:J368 E370 G370 I370:J370 E372 G372 I372:J372 E374 G374 I374:J374 E376 G376 B24:B28 D29:F30 E128:H130 E284:H286 E246:H248 E259:H261 E349:H351" xr:uid="{00000000-0002-0000-0600-000000000000}"/>
    <dataValidation type="whole" imeMode="off" allowBlank="1" showInputMessage="1" showErrorMessage="1" sqref="I24:I31 I53:I66 I88:I93 I36:I48 F362:I362 I71:I83" xr:uid="{00000000-0002-0000-0600-000001000000}">
      <formula1>0</formula1>
      <formula2>9999999999</formula2>
    </dataValidation>
    <dataValidation type="whole" imeMode="off" allowBlank="1" showInputMessage="1" showErrorMessage="1" sqref="H157:H159 L368 L370 L372 L374 L376" xr:uid="{00000000-0002-0000-0600-000002000000}">
      <formula1>0</formula1>
      <formula2>1000</formula2>
    </dataValidation>
    <dataValidation type="whole" imeMode="off" allowBlank="1" showInputMessage="1" showErrorMessage="1" sqref="J228:K230 J298:K322 J292:K293 J180:K180 J114:J120 L114:L120 G88:H92 J354:K354 G36:H41 G53:H65 J184:K192 J198:K205 J211:K212 J218:K220 G43:H46 J225:K225 G29:H30 J124:J130 L124:L130 J284:K286 J236:K236 J240:K248 J254:K261 J267:K268 J274:K276 J281:K281 J327:K351 G71:H82" xr:uid="{00000000-0002-0000-0600-000003000000}">
      <formula1>0</formula1>
      <formula2>9999</formula2>
    </dataValidation>
    <dataValidation type="whole" imeMode="off" allowBlank="1" showInputMessage="1" showErrorMessage="1" sqref="D368 D370 D372 D374 D376" xr:uid="{00000000-0002-0000-0600-000006000000}">
      <formula1>0</formula1>
      <formula2>150</formula2>
    </dataValidation>
    <dataValidation imeMode="hiragana" allowBlank="1" showInputMessage="1" showErrorMessage="1" sqref="G18:J18" xr:uid="{00000000-0002-0000-0600-000007000000}"/>
    <dataValidation type="whole" imeMode="off" allowBlank="1" showInputMessage="1" showErrorMessage="1" sqref="A368:A377" xr:uid="{80602695-73CC-485A-AB15-045BA55C11BD}">
      <formula1>1900</formula1>
      <formula2>2030</formula2>
    </dataValidation>
    <dataValidation type="whole" imeMode="off" allowBlank="1" showInputMessage="1" showErrorMessage="1" sqref="G24:H28" xr:uid="{117A12C3-FDBE-4B5D-BD94-85C887044105}">
      <formula1>0</formula1>
      <formula2>999</formula2>
    </dataValidation>
    <dataValidation type="list" allowBlank="1" showInputMessage="1" prompt="セル右側▼をクリックしてください。" sqref="E9" xr:uid="{E70231FB-A699-4E49-8581-2FAB968CB6FC}">
      <formula1>"✓"</formula1>
    </dataValidation>
    <dataValidation type="list" allowBlank="1" sqref="B14:B18 A99:A101 A105:A109 B368:B377 A135:A141 A145:A151 A165:A174" xr:uid="{478001CE-B652-4929-B8A6-25CF712EDDF4}">
      <formula1>"✓"</formula1>
    </dataValidation>
  </dataValidations>
  <pageMargins left="0.59055118110236227" right="0" top="0.62992125984251968" bottom="0.62992125984251968" header="0.51181102362204722" footer="0.51181102362204722"/>
  <pageSetup paperSize="9" orientation="portrait" horizontalDpi="4294967295" r:id="rId1"/>
  <headerFooter alignWithMargins="0">
    <oddHeader>&amp;A</oddHeader>
    <oddFooter>&amp;P / &amp;N ページ</oddFooter>
  </headerFooter>
  <ignoredErrors>
    <ignoredError sqref="A157:A159" numberStoredAsText="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98"/>
  <sheetViews>
    <sheetView workbookViewId="0">
      <selection activeCell="A2" sqref="A2"/>
    </sheetView>
  </sheetViews>
  <sheetFormatPr defaultColWidth="6.625" defaultRowHeight="13.5"/>
  <cols>
    <col min="1" max="6" width="6.625" style="13" customWidth="1"/>
    <col min="7" max="7" width="7.625" style="13" customWidth="1"/>
    <col min="8" max="8" width="8.625" style="13" customWidth="1"/>
    <col min="9" max="12" width="6.625" style="13" customWidth="1"/>
    <col min="13" max="13" width="7.375" style="13" bestFit="1" customWidth="1"/>
    <col min="14" max="16384" width="6.625" style="13"/>
  </cols>
  <sheetData>
    <row r="1" spans="1:15" ht="21">
      <c r="A1" s="537" t="s">
        <v>1503</v>
      </c>
      <c r="B1" s="537"/>
      <c r="C1" s="537"/>
      <c r="D1" s="537"/>
      <c r="E1" s="537"/>
      <c r="F1" s="537"/>
      <c r="G1" s="537"/>
      <c r="H1" s="537"/>
      <c r="I1" s="537"/>
      <c r="J1" s="537"/>
      <c r="K1" s="537"/>
      <c r="L1" s="537"/>
      <c r="M1" s="537"/>
      <c r="N1" s="538"/>
      <c r="O1" s="538"/>
    </row>
    <row r="2" spans="1:15">
      <c r="A2" s="539"/>
      <c r="B2" s="538"/>
      <c r="C2" s="538"/>
      <c r="D2" s="538"/>
      <c r="E2" s="538"/>
      <c r="F2" s="538"/>
      <c r="G2" s="538"/>
      <c r="H2" s="538"/>
      <c r="I2" s="538"/>
      <c r="J2" s="538"/>
      <c r="K2" s="538"/>
      <c r="L2" s="538"/>
      <c r="M2" s="538"/>
      <c r="N2" s="538"/>
      <c r="O2" s="538"/>
    </row>
    <row r="3" spans="1:15">
      <c r="A3" s="538"/>
      <c r="B3" s="104"/>
      <c r="C3" s="105"/>
      <c r="D3" s="105"/>
      <c r="E3" s="105"/>
      <c r="F3" s="105"/>
      <c r="G3" s="105"/>
      <c r="H3" s="105"/>
      <c r="I3" s="105"/>
      <c r="J3" s="105"/>
      <c r="K3" s="105"/>
      <c r="L3" s="106"/>
      <c r="M3" s="538"/>
      <c r="N3" s="538"/>
      <c r="O3" s="538"/>
    </row>
    <row r="4" spans="1:15">
      <c r="A4" s="538"/>
      <c r="B4" s="107"/>
      <c r="C4" s="154" t="s">
        <v>1363</v>
      </c>
      <c r="D4" s="50"/>
      <c r="E4" s="50"/>
      <c r="F4" s="50"/>
      <c r="G4" s="50"/>
      <c r="H4" s="50"/>
      <c r="I4" s="50"/>
      <c r="J4" s="50"/>
      <c r="K4" s="50"/>
      <c r="L4" s="108"/>
      <c r="M4" s="538"/>
      <c r="N4" s="538"/>
      <c r="O4" s="538"/>
    </row>
    <row r="5" spans="1:15">
      <c r="A5" s="538"/>
      <c r="B5" s="107"/>
      <c r="C5" s="50" t="s">
        <v>112</v>
      </c>
      <c r="D5" s="50"/>
      <c r="E5" s="113"/>
      <c r="F5" s="50" t="s">
        <v>113</v>
      </c>
      <c r="G5" s="50"/>
      <c r="H5" s="50"/>
      <c r="I5" s="50"/>
      <c r="J5" s="50"/>
      <c r="K5" s="50"/>
      <c r="L5" s="108"/>
      <c r="M5" s="538"/>
      <c r="N5" s="538"/>
      <c r="O5" s="538"/>
    </row>
    <row r="6" spans="1:15" ht="3" customHeight="1" thickBot="1">
      <c r="A6" s="538"/>
      <c r="B6" s="107"/>
      <c r="C6" s="50"/>
      <c r="D6" s="50"/>
      <c r="E6" s="50"/>
      <c r="F6" s="50"/>
      <c r="G6" s="50"/>
      <c r="H6" s="50"/>
      <c r="I6" s="50"/>
      <c r="J6" s="50"/>
      <c r="K6" s="50"/>
      <c r="L6" s="108"/>
      <c r="M6" s="538"/>
      <c r="N6" s="538"/>
      <c r="O6" s="538"/>
    </row>
    <row r="7" spans="1:15" ht="15" thickTop="1" thickBot="1">
      <c r="A7" s="538"/>
      <c r="B7" s="107"/>
      <c r="C7" s="50"/>
      <c r="D7" s="50"/>
      <c r="E7" s="51"/>
      <c r="F7" s="50" t="s">
        <v>114</v>
      </c>
      <c r="G7" s="50"/>
      <c r="H7" s="50"/>
      <c r="I7" s="50"/>
      <c r="J7" s="50"/>
      <c r="K7" s="50"/>
      <c r="L7" s="108"/>
      <c r="M7" s="538"/>
      <c r="N7" s="538"/>
      <c r="O7" s="538"/>
    </row>
    <row r="8" spans="1:15" ht="3" customHeight="1" thickTop="1">
      <c r="A8" s="538"/>
      <c r="B8" s="107"/>
      <c r="C8" s="50"/>
      <c r="D8" s="50"/>
      <c r="E8" s="50"/>
      <c r="F8" s="50"/>
      <c r="G8" s="50"/>
      <c r="H8" s="50"/>
      <c r="I8" s="50"/>
      <c r="J8" s="50"/>
      <c r="K8" s="50"/>
      <c r="L8" s="108"/>
      <c r="M8" s="538"/>
      <c r="N8" s="538"/>
      <c r="O8" s="538"/>
    </row>
    <row r="9" spans="1:15">
      <c r="A9" s="538"/>
      <c r="B9" s="107"/>
      <c r="C9" s="50"/>
      <c r="D9" s="50"/>
      <c r="E9" s="164" t="s">
        <v>1225</v>
      </c>
      <c r="F9" s="50" t="s">
        <v>115</v>
      </c>
      <c r="G9" s="50"/>
      <c r="H9" s="50"/>
      <c r="I9" s="50"/>
      <c r="J9" s="50"/>
      <c r="K9" s="50"/>
      <c r="L9" s="108"/>
      <c r="M9" s="538"/>
      <c r="N9" s="538"/>
      <c r="O9" s="538"/>
    </row>
    <row r="10" spans="1:15">
      <c r="A10" s="538"/>
      <c r="B10" s="109"/>
      <c r="C10" s="110"/>
      <c r="D10" s="110"/>
      <c r="E10" s="110"/>
      <c r="F10" s="110"/>
      <c r="G10" s="110"/>
      <c r="H10" s="110"/>
      <c r="I10" s="110"/>
      <c r="J10" s="110"/>
      <c r="K10" s="110"/>
      <c r="L10" s="111"/>
      <c r="M10" s="538"/>
      <c r="N10" s="538"/>
      <c r="O10" s="538"/>
    </row>
    <row r="11" spans="1:15">
      <c r="A11" s="538"/>
      <c r="B11" s="538"/>
      <c r="C11" s="538"/>
      <c r="D11" s="538"/>
      <c r="E11" s="538"/>
      <c r="F11" s="538"/>
      <c r="G11" s="538"/>
      <c r="H11" s="538"/>
      <c r="I11" s="538"/>
      <c r="J11" s="538"/>
      <c r="K11" s="538"/>
      <c r="L11" s="538"/>
      <c r="M11" s="538"/>
      <c r="N11" s="538"/>
      <c r="O11" s="538"/>
    </row>
    <row r="12" spans="1:15" ht="21">
      <c r="A12" s="537" t="s">
        <v>116</v>
      </c>
      <c r="B12" s="537"/>
      <c r="C12" s="537"/>
      <c r="D12" s="537"/>
      <c r="E12" s="537"/>
      <c r="F12" s="537"/>
      <c r="G12" s="537"/>
      <c r="H12" s="537"/>
      <c r="I12" s="537"/>
      <c r="J12" s="537"/>
      <c r="K12" s="537"/>
      <c r="L12" s="537"/>
      <c r="M12" s="537"/>
      <c r="N12" s="538"/>
      <c r="O12" s="538"/>
    </row>
    <row r="13" spans="1:15">
      <c r="A13" s="540"/>
      <c r="B13" s="538"/>
      <c r="C13" s="538"/>
      <c r="D13" s="538"/>
      <c r="E13" s="538"/>
      <c r="F13" s="538"/>
      <c r="G13" s="538"/>
      <c r="H13" s="538"/>
      <c r="I13" s="538"/>
      <c r="J13" s="538"/>
      <c r="K13" s="538"/>
      <c r="L13" s="538"/>
      <c r="M13" s="538"/>
      <c r="N13" s="538"/>
      <c r="O13" s="538"/>
    </row>
    <row r="14" spans="1:15">
      <c r="A14" s="540" t="s">
        <v>1426</v>
      </c>
      <c r="B14" s="538"/>
      <c r="C14" s="538"/>
      <c r="D14" s="538"/>
      <c r="E14" s="538"/>
      <c r="F14" s="538"/>
      <c r="G14" s="538"/>
      <c r="H14" s="538"/>
      <c r="I14" s="538"/>
      <c r="J14" s="538"/>
      <c r="K14" s="538"/>
      <c r="L14" s="538"/>
      <c r="M14" s="538"/>
      <c r="N14" s="538"/>
      <c r="O14" s="538"/>
    </row>
    <row r="15" spans="1:15">
      <c r="A15" s="541" t="s">
        <v>1412</v>
      </c>
      <c r="B15" s="538"/>
      <c r="C15" s="538"/>
      <c r="D15" s="538"/>
      <c r="E15" s="538"/>
      <c r="F15" s="538"/>
      <c r="G15" s="538"/>
      <c r="H15" s="538"/>
      <c r="I15" s="538"/>
      <c r="J15" s="538"/>
      <c r="K15" s="538"/>
      <c r="L15" s="538"/>
      <c r="M15" s="538"/>
      <c r="N15" s="538"/>
      <c r="O15" s="538"/>
    </row>
    <row r="16" spans="1:15">
      <c r="A16" s="538"/>
      <c r="B16" s="540"/>
      <c r="C16" s="538"/>
      <c r="D16" s="538"/>
      <c r="E16" s="538"/>
      <c r="F16" s="538"/>
      <c r="G16" s="538"/>
      <c r="H16" s="538"/>
      <c r="I16" s="538"/>
      <c r="J16" s="538"/>
      <c r="K16" s="538"/>
      <c r="L16" s="538"/>
      <c r="M16" s="538"/>
      <c r="N16" s="538"/>
      <c r="O16" s="538"/>
    </row>
    <row r="17" spans="1:15" ht="23.25" thickBot="1">
      <c r="A17" s="542"/>
      <c r="B17" s="543" t="s">
        <v>237</v>
      </c>
      <c r="C17" s="543" t="s">
        <v>238</v>
      </c>
      <c r="D17" s="1204" t="s">
        <v>239</v>
      </c>
      <c r="E17" s="1204"/>
      <c r="F17" s="1204" t="s">
        <v>240</v>
      </c>
      <c r="G17" s="1204"/>
      <c r="H17" s="544" t="s">
        <v>241</v>
      </c>
      <c r="I17" s="1205" t="s">
        <v>242</v>
      </c>
      <c r="J17" s="1205"/>
      <c r="K17" s="1203" t="s">
        <v>243</v>
      </c>
      <c r="L17" s="1203"/>
      <c r="M17" s="538"/>
      <c r="N17" s="538"/>
      <c r="O17" s="538"/>
    </row>
    <row r="18" spans="1:15" ht="43.5" customHeight="1" thickTop="1" thickBot="1">
      <c r="A18" s="545" t="s">
        <v>570</v>
      </c>
      <c r="B18" s="132"/>
      <c r="C18" s="132"/>
      <c r="D18" s="1140"/>
      <c r="E18" s="1140"/>
      <c r="F18" s="1140"/>
      <c r="G18" s="1141"/>
      <c r="H18" s="90"/>
      <c r="I18" s="1150"/>
      <c r="J18" s="1140"/>
      <c r="K18" s="1140"/>
      <c r="L18" s="1140"/>
      <c r="M18" s="538"/>
      <c r="N18" s="538"/>
      <c r="O18" s="538"/>
    </row>
    <row r="19" spans="1:15" ht="43.5" customHeight="1" thickTop="1" thickBot="1">
      <c r="A19" s="545" t="s">
        <v>571</v>
      </c>
      <c r="B19" s="132"/>
      <c r="C19" s="132"/>
      <c r="D19" s="1140"/>
      <c r="E19" s="1140"/>
      <c r="F19" s="1140"/>
      <c r="G19" s="1141"/>
      <c r="H19" s="90"/>
      <c r="I19" s="1150"/>
      <c r="J19" s="1140"/>
      <c r="K19" s="1140"/>
      <c r="L19" s="1140"/>
      <c r="M19" s="538"/>
      <c r="N19" s="538"/>
      <c r="O19" s="538"/>
    </row>
    <row r="20" spans="1:15" ht="43.5" customHeight="1" thickTop="1" thickBot="1">
      <c r="A20" s="545" t="s">
        <v>572</v>
      </c>
      <c r="B20" s="132"/>
      <c r="C20" s="132"/>
      <c r="D20" s="1140"/>
      <c r="E20" s="1140"/>
      <c r="F20" s="1140"/>
      <c r="G20" s="1141"/>
      <c r="H20" s="90"/>
      <c r="I20" s="1150"/>
      <c r="J20" s="1140"/>
      <c r="K20" s="1140"/>
      <c r="L20" s="1140"/>
      <c r="M20" s="538"/>
      <c r="N20" s="538"/>
      <c r="O20" s="538"/>
    </row>
    <row r="21" spans="1:15" ht="14.25" thickTop="1">
      <c r="A21" s="538"/>
      <c r="B21" s="540"/>
      <c r="C21" s="538"/>
      <c r="D21" s="538"/>
      <c r="E21" s="538"/>
      <c r="F21" s="538"/>
      <c r="G21" s="538"/>
      <c r="H21" s="538"/>
      <c r="I21" s="538"/>
      <c r="J21" s="538"/>
      <c r="K21" s="538"/>
      <c r="L21" s="538"/>
      <c r="M21" s="538"/>
      <c r="N21" s="538"/>
      <c r="O21" s="538"/>
    </row>
    <row r="22" spans="1:15" ht="21">
      <c r="A22" s="1206" t="s">
        <v>1504</v>
      </c>
      <c r="B22" s="1206"/>
      <c r="C22" s="1206"/>
      <c r="D22" s="1206"/>
      <c r="E22" s="1206"/>
      <c r="F22" s="1206"/>
      <c r="G22" s="1206"/>
      <c r="H22" s="1206"/>
      <c r="I22" s="1206"/>
      <c r="J22" s="1206"/>
      <c r="K22" s="1206"/>
      <c r="L22" s="1206"/>
      <c r="M22" s="1206"/>
      <c r="N22" s="538"/>
      <c r="O22" s="538"/>
    </row>
    <row r="23" spans="1:15">
      <c r="A23" s="538"/>
      <c r="B23" s="546"/>
      <c r="C23" s="538"/>
      <c r="D23" s="546"/>
      <c r="E23" s="538"/>
      <c r="F23" s="538"/>
      <c r="G23" s="538"/>
      <c r="H23" s="538"/>
      <c r="I23" s="538"/>
      <c r="J23" s="538"/>
      <c r="K23" s="538"/>
      <c r="L23" s="538"/>
      <c r="M23" s="538"/>
      <c r="N23" s="538"/>
      <c r="O23" s="538"/>
    </row>
    <row r="24" spans="1:15" ht="14.25" customHeight="1">
      <c r="A24" s="540" t="s">
        <v>1422</v>
      </c>
      <c r="B24" s="547"/>
      <c r="C24" s="547"/>
      <c r="D24" s="547"/>
      <c r="E24" s="547"/>
      <c r="F24" s="547"/>
      <c r="G24" s="547"/>
      <c r="H24" s="547"/>
      <c r="I24" s="547"/>
      <c r="J24" s="547"/>
      <c r="K24" s="547"/>
      <c r="L24" s="547"/>
      <c r="M24" s="547"/>
      <c r="N24" s="538"/>
      <c r="O24" s="538"/>
    </row>
    <row r="25" spans="1:15">
      <c r="A25" s="538"/>
      <c r="B25" s="548"/>
      <c r="C25" s="549"/>
      <c r="D25" s="549"/>
      <c r="E25" s="549"/>
      <c r="F25" s="549"/>
      <c r="G25" s="549"/>
      <c r="H25" s="549"/>
      <c r="I25" s="549"/>
      <c r="J25" s="549"/>
      <c r="K25" s="549"/>
      <c r="L25" s="549"/>
      <c r="M25" s="549"/>
      <c r="N25" s="538"/>
      <c r="O25" s="538"/>
    </row>
    <row r="26" spans="1:15" ht="14.25" thickBot="1">
      <c r="A26" s="538"/>
      <c r="B26" s="1216" t="s">
        <v>152</v>
      </c>
      <c r="C26" s="1217"/>
      <c r="D26" s="1217"/>
      <c r="E26" s="1217"/>
      <c r="F26" s="1217"/>
      <c r="G26" s="1217"/>
      <c r="H26" s="1218"/>
      <c r="I26" s="243" t="s">
        <v>1251</v>
      </c>
      <c r="J26" s="243" t="s">
        <v>1253</v>
      </c>
      <c r="K26" s="550" t="s">
        <v>284</v>
      </c>
      <c r="L26" s="538"/>
      <c r="M26" s="538"/>
      <c r="N26" s="538"/>
      <c r="O26" s="538"/>
    </row>
    <row r="27" spans="1:15" ht="15" thickTop="1" thickBot="1">
      <c r="A27" s="538"/>
      <c r="B27" s="1207" t="s">
        <v>404</v>
      </c>
      <c r="C27" s="1213" t="s">
        <v>573</v>
      </c>
      <c r="D27" s="1214"/>
      <c r="E27" s="1214"/>
      <c r="F27" s="1214"/>
      <c r="G27" s="1214"/>
      <c r="H27" s="1215"/>
      <c r="I27" s="60"/>
      <c r="J27" s="60"/>
      <c r="K27" s="555">
        <f>SUM(I27:J27)</f>
        <v>0</v>
      </c>
      <c r="L27" s="538"/>
      <c r="M27" s="538"/>
      <c r="N27" s="538"/>
      <c r="O27" s="538"/>
    </row>
    <row r="28" spans="1:15" ht="15" thickTop="1" thickBot="1">
      <c r="A28" s="538"/>
      <c r="B28" s="1208"/>
      <c r="C28" s="1186" t="s">
        <v>254</v>
      </c>
      <c r="D28" s="552"/>
      <c r="E28" s="1180"/>
      <c r="F28" s="1181"/>
      <c r="G28" s="1181"/>
      <c r="H28" s="1182"/>
      <c r="I28" s="60"/>
      <c r="J28" s="60"/>
      <c r="K28" s="555">
        <f t="shared" ref="K28:K50" si="0">SUM(I28:J28)</f>
        <v>0</v>
      </c>
      <c r="L28" s="538"/>
      <c r="M28" s="538"/>
      <c r="N28" s="538"/>
      <c r="O28" s="538"/>
    </row>
    <row r="29" spans="1:15" ht="15" thickTop="1" thickBot="1">
      <c r="A29" s="538"/>
      <c r="B29" s="1208"/>
      <c r="C29" s="1186"/>
      <c r="D29" s="551"/>
      <c r="E29" s="1180"/>
      <c r="F29" s="1181"/>
      <c r="G29" s="1181"/>
      <c r="H29" s="1182"/>
      <c r="I29" s="60"/>
      <c r="J29" s="60"/>
      <c r="K29" s="555">
        <f t="shared" si="0"/>
        <v>0</v>
      </c>
      <c r="L29" s="538"/>
      <c r="M29" s="538"/>
      <c r="N29" s="538"/>
      <c r="O29" s="538"/>
    </row>
    <row r="30" spans="1:15" ht="15" thickTop="1" thickBot="1">
      <c r="A30" s="538"/>
      <c r="B30" s="1208"/>
      <c r="C30" s="1186"/>
      <c r="D30" s="553"/>
      <c r="E30" s="1180"/>
      <c r="F30" s="1181"/>
      <c r="G30" s="1181"/>
      <c r="H30" s="1182"/>
      <c r="I30" s="60"/>
      <c r="J30" s="60"/>
      <c r="K30" s="555">
        <f t="shared" si="0"/>
        <v>0</v>
      </c>
      <c r="L30" s="538"/>
      <c r="M30" s="538"/>
      <c r="N30" s="538"/>
      <c r="O30" s="538"/>
    </row>
    <row r="31" spans="1:15" ht="15" thickTop="1" thickBot="1">
      <c r="A31" s="538"/>
      <c r="B31" s="1208"/>
      <c r="C31" s="549"/>
      <c r="D31" s="549"/>
      <c r="E31" s="549"/>
      <c r="F31" s="549"/>
      <c r="G31" s="549"/>
      <c r="H31" s="554" t="s">
        <v>1141</v>
      </c>
      <c r="I31" s="555">
        <f>SUM(I27:I30)</f>
        <v>0</v>
      </c>
      <c r="J31" s="555">
        <f>SUM(J27:J30)</f>
        <v>0</v>
      </c>
      <c r="K31" s="555">
        <f t="shared" si="0"/>
        <v>0</v>
      </c>
      <c r="L31" s="538"/>
      <c r="M31" s="538"/>
      <c r="N31" s="538"/>
      <c r="O31" s="538"/>
    </row>
    <row r="32" spans="1:15" ht="15" thickTop="1" thickBot="1">
      <c r="A32" s="538"/>
      <c r="B32" s="1207" t="s">
        <v>574</v>
      </c>
      <c r="C32" s="1168" t="s">
        <v>1142</v>
      </c>
      <c r="D32" s="1169"/>
      <c r="E32" s="556" t="s">
        <v>1144</v>
      </c>
      <c r="F32" s="557"/>
      <c r="G32" s="557"/>
      <c r="H32" s="558"/>
      <c r="I32" s="60"/>
      <c r="J32" s="60"/>
      <c r="K32" s="555">
        <f t="shared" si="0"/>
        <v>0</v>
      </c>
      <c r="L32" s="538"/>
      <c r="M32" s="538"/>
      <c r="N32" s="538"/>
      <c r="O32" s="538"/>
    </row>
    <row r="33" spans="1:15" ht="15" thickTop="1" thickBot="1">
      <c r="A33" s="538"/>
      <c r="B33" s="1207"/>
      <c r="C33" s="1170"/>
      <c r="D33" s="1171"/>
      <c r="E33" s="556" t="s">
        <v>1145</v>
      </c>
      <c r="F33" s="557"/>
      <c r="G33" s="557"/>
      <c r="H33" s="558"/>
      <c r="I33" s="60"/>
      <c r="J33" s="60"/>
      <c r="K33" s="555">
        <f t="shared" si="0"/>
        <v>0</v>
      </c>
      <c r="L33" s="538"/>
      <c r="M33" s="538"/>
      <c r="N33" s="538"/>
      <c r="O33" s="538"/>
    </row>
    <row r="34" spans="1:15" ht="15" thickTop="1" thickBot="1">
      <c r="A34" s="538"/>
      <c r="B34" s="1207"/>
      <c r="C34" s="1172"/>
      <c r="D34" s="1173"/>
      <c r="E34" s="556" t="s">
        <v>1146</v>
      </c>
      <c r="F34" s="557"/>
      <c r="G34" s="557"/>
      <c r="H34" s="558"/>
      <c r="I34" s="60"/>
      <c r="J34" s="60"/>
      <c r="K34" s="555">
        <f t="shared" si="0"/>
        <v>0</v>
      </c>
      <c r="L34" s="538"/>
      <c r="M34" s="538"/>
      <c r="N34" s="538"/>
      <c r="O34" s="538"/>
    </row>
    <row r="35" spans="1:15" ht="15" thickTop="1" thickBot="1">
      <c r="A35" s="538"/>
      <c r="B35" s="1207"/>
      <c r="C35" s="1174" t="s">
        <v>1143</v>
      </c>
      <c r="D35" s="1175"/>
      <c r="E35" s="556" t="s">
        <v>1144</v>
      </c>
      <c r="F35" s="557"/>
      <c r="G35" s="557"/>
      <c r="H35" s="558"/>
      <c r="I35" s="60"/>
      <c r="J35" s="60"/>
      <c r="K35" s="555">
        <f t="shared" si="0"/>
        <v>0</v>
      </c>
      <c r="L35" s="538"/>
      <c r="M35" s="538"/>
      <c r="N35" s="538"/>
      <c r="O35" s="538"/>
    </row>
    <row r="36" spans="1:15" ht="15" thickTop="1" thickBot="1">
      <c r="A36" s="538"/>
      <c r="B36" s="1207"/>
      <c r="C36" s="1176"/>
      <c r="D36" s="1177"/>
      <c r="E36" s="556" t="s">
        <v>1145</v>
      </c>
      <c r="F36" s="557"/>
      <c r="G36" s="557"/>
      <c r="H36" s="558"/>
      <c r="I36" s="60"/>
      <c r="J36" s="60"/>
      <c r="K36" s="555">
        <f t="shared" si="0"/>
        <v>0</v>
      </c>
      <c r="L36" s="538"/>
      <c r="M36" s="538"/>
      <c r="N36" s="538"/>
      <c r="O36" s="538"/>
    </row>
    <row r="37" spans="1:15" ht="15" thickTop="1" thickBot="1">
      <c r="A37" s="538"/>
      <c r="B37" s="1208"/>
      <c r="C37" s="1178"/>
      <c r="D37" s="1179"/>
      <c r="E37" s="556" t="s">
        <v>1146</v>
      </c>
      <c r="F37" s="557"/>
      <c r="G37" s="557"/>
      <c r="H37" s="558"/>
      <c r="I37" s="60"/>
      <c r="J37" s="60"/>
      <c r="K37" s="555">
        <f t="shared" si="0"/>
        <v>0</v>
      </c>
      <c r="L37" s="538"/>
      <c r="M37" s="538"/>
      <c r="N37" s="538"/>
      <c r="O37" s="538"/>
    </row>
    <row r="38" spans="1:15" ht="15" thickTop="1" thickBot="1">
      <c r="A38" s="538"/>
      <c r="B38" s="1208"/>
      <c r="C38" s="1186" t="s">
        <v>254</v>
      </c>
      <c r="D38" s="552"/>
      <c r="E38" s="1180"/>
      <c r="F38" s="1181"/>
      <c r="G38" s="1181"/>
      <c r="H38" s="1182"/>
      <c r="I38" s="60"/>
      <c r="J38" s="60"/>
      <c r="K38" s="555">
        <f t="shared" si="0"/>
        <v>0</v>
      </c>
      <c r="L38" s="538"/>
      <c r="M38" s="538"/>
      <c r="N38" s="538"/>
      <c r="O38" s="538"/>
    </row>
    <row r="39" spans="1:15" ht="15" thickTop="1" thickBot="1">
      <c r="A39" s="538"/>
      <c r="B39" s="1208"/>
      <c r="C39" s="1186"/>
      <c r="D39" s="551"/>
      <c r="E39" s="1180"/>
      <c r="F39" s="1181"/>
      <c r="G39" s="1181"/>
      <c r="H39" s="1182"/>
      <c r="I39" s="60"/>
      <c r="J39" s="60"/>
      <c r="K39" s="555">
        <f t="shared" si="0"/>
        <v>0</v>
      </c>
      <c r="L39" s="538"/>
      <c r="M39" s="538"/>
      <c r="N39" s="538"/>
      <c r="O39" s="538"/>
    </row>
    <row r="40" spans="1:15" ht="15" thickTop="1" thickBot="1">
      <c r="A40" s="538"/>
      <c r="B40" s="1208"/>
      <c r="C40" s="1186"/>
      <c r="D40" s="553"/>
      <c r="E40" s="1180"/>
      <c r="F40" s="1181"/>
      <c r="G40" s="1181"/>
      <c r="H40" s="1182"/>
      <c r="I40" s="60"/>
      <c r="J40" s="60"/>
      <c r="K40" s="555">
        <f t="shared" si="0"/>
        <v>0</v>
      </c>
      <c r="L40" s="538"/>
      <c r="M40" s="538"/>
      <c r="N40" s="538"/>
      <c r="O40" s="538"/>
    </row>
    <row r="41" spans="1:15" ht="15" thickTop="1" thickBot="1">
      <c r="A41" s="538"/>
      <c r="B41" s="1208"/>
      <c r="C41" s="549"/>
      <c r="D41" s="549"/>
      <c r="E41" s="549"/>
      <c r="F41" s="549"/>
      <c r="G41" s="549"/>
      <c r="H41" s="554" t="s">
        <v>1147</v>
      </c>
      <c r="I41" s="555">
        <f>SUM(I32:I40)</f>
        <v>0</v>
      </c>
      <c r="J41" s="555">
        <f>SUM(J32:J40)</f>
        <v>0</v>
      </c>
      <c r="K41" s="555">
        <f t="shared" si="0"/>
        <v>0</v>
      </c>
      <c r="L41" s="538"/>
      <c r="M41" s="538"/>
      <c r="N41" s="538"/>
      <c r="O41" s="538"/>
    </row>
    <row r="42" spans="1:15" ht="15" customHeight="1" thickTop="1" thickBot="1">
      <c r="A42" s="538"/>
      <c r="B42" s="1229" t="s">
        <v>1150</v>
      </c>
      <c r="C42" s="1248" t="s">
        <v>575</v>
      </c>
      <c r="D42" s="1249"/>
      <c r="E42" s="1252" t="s">
        <v>1198</v>
      </c>
      <c r="F42" s="1252"/>
      <c r="G42" s="1252"/>
      <c r="H42" s="1253"/>
      <c r="I42" s="60"/>
      <c r="J42" s="60"/>
      <c r="K42" s="555">
        <f t="shared" si="0"/>
        <v>0</v>
      </c>
      <c r="L42" s="538"/>
      <c r="M42" s="538"/>
      <c r="N42" s="538"/>
      <c r="O42" s="538"/>
    </row>
    <row r="43" spans="1:15" ht="15" customHeight="1" thickTop="1" thickBot="1">
      <c r="A43" s="538"/>
      <c r="B43" s="1230"/>
      <c r="C43" s="1250"/>
      <c r="D43" s="1251"/>
      <c r="E43" s="1252" t="s">
        <v>1199</v>
      </c>
      <c r="F43" s="1252"/>
      <c r="G43" s="1252"/>
      <c r="H43" s="1253"/>
      <c r="I43" s="60"/>
      <c r="J43" s="60"/>
      <c r="K43" s="555">
        <f t="shared" si="0"/>
        <v>0</v>
      </c>
      <c r="L43" s="538"/>
      <c r="M43" s="538"/>
      <c r="N43" s="538"/>
      <c r="O43" s="538"/>
    </row>
    <row r="44" spans="1:15" ht="15" customHeight="1" thickTop="1" thickBot="1">
      <c r="A44" s="538"/>
      <c r="B44" s="1231"/>
      <c r="C44" s="1183" t="s">
        <v>1200</v>
      </c>
      <c r="D44" s="1184"/>
      <c r="E44" s="1184"/>
      <c r="F44" s="1184"/>
      <c r="G44" s="1184"/>
      <c r="H44" s="1185"/>
      <c r="I44" s="60"/>
      <c r="J44" s="60"/>
      <c r="K44" s="555">
        <f t="shared" si="0"/>
        <v>0</v>
      </c>
      <c r="L44" s="538"/>
      <c r="M44" s="538"/>
      <c r="N44" s="538"/>
      <c r="O44" s="538"/>
    </row>
    <row r="45" spans="1:15" ht="15" customHeight="1" thickTop="1" thickBot="1">
      <c r="A45" s="538"/>
      <c r="B45" s="1231"/>
      <c r="C45" s="1183" t="s">
        <v>1201</v>
      </c>
      <c r="D45" s="1184"/>
      <c r="E45" s="1184"/>
      <c r="F45" s="1184"/>
      <c r="G45" s="1184"/>
      <c r="H45" s="1185"/>
      <c r="I45" s="60"/>
      <c r="J45" s="60"/>
      <c r="K45" s="555">
        <f t="shared" si="0"/>
        <v>0</v>
      </c>
      <c r="L45" s="538"/>
      <c r="M45" s="538"/>
      <c r="N45" s="538"/>
      <c r="O45" s="538"/>
    </row>
    <row r="46" spans="1:15" ht="15" thickTop="1" thickBot="1">
      <c r="A46" s="538"/>
      <c r="B46" s="1231"/>
      <c r="C46" s="1186" t="s">
        <v>254</v>
      </c>
      <c r="D46" s="552"/>
      <c r="E46" s="1180"/>
      <c r="F46" s="1181"/>
      <c r="G46" s="1181"/>
      <c r="H46" s="1182"/>
      <c r="I46" s="60"/>
      <c r="J46" s="60"/>
      <c r="K46" s="555">
        <f t="shared" si="0"/>
        <v>0</v>
      </c>
      <c r="L46" s="538"/>
      <c r="M46" s="538"/>
      <c r="N46" s="538"/>
      <c r="O46" s="538"/>
    </row>
    <row r="47" spans="1:15" ht="15" thickTop="1" thickBot="1">
      <c r="A47" s="538"/>
      <c r="B47" s="1231"/>
      <c r="C47" s="1186"/>
      <c r="D47" s="551"/>
      <c r="E47" s="1180"/>
      <c r="F47" s="1181"/>
      <c r="G47" s="1181"/>
      <c r="H47" s="1182"/>
      <c r="I47" s="60"/>
      <c r="J47" s="60"/>
      <c r="K47" s="555">
        <f t="shared" si="0"/>
        <v>0</v>
      </c>
      <c r="L47" s="538"/>
      <c r="M47" s="538"/>
      <c r="N47" s="538"/>
      <c r="O47" s="538"/>
    </row>
    <row r="48" spans="1:15" ht="15" thickTop="1" thickBot="1">
      <c r="A48" s="538"/>
      <c r="B48" s="1232"/>
      <c r="C48" s="1186"/>
      <c r="D48" s="553"/>
      <c r="E48" s="1180"/>
      <c r="F48" s="1181"/>
      <c r="G48" s="1181"/>
      <c r="H48" s="1182"/>
      <c r="I48" s="60"/>
      <c r="J48" s="60"/>
      <c r="K48" s="555">
        <f t="shared" si="0"/>
        <v>0</v>
      </c>
      <c r="L48" s="538"/>
      <c r="M48" s="538"/>
      <c r="N48" s="538"/>
      <c r="O48" s="538"/>
    </row>
    <row r="49" spans="1:15" ht="14.25" thickTop="1">
      <c r="A49" s="538"/>
      <c r="B49" s="549"/>
      <c r="C49" s="549"/>
      <c r="D49" s="549"/>
      <c r="E49" s="549"/>
      <c r="F49" s="549"/>
      <c r="G49" s="549"/>
      <c r="H49" s="554" t="s">
        <v>1148</v>
      </c>
      <c r="I49" s="555">
        <f>SUM(I42:I48)</f>
        <v>0</v>
      </c>
      <c r="J49" s="555">
        <f>SUM(J42:J48)</f>
        <v>0</v>
      </c>
      <c r="K49" s="555">
        <f t="shared" si="0"/>
        <v>0</v>
      </c>
      <c r="L49" s="538"/>
      <c r="M49" s="538"/>
      <c r="N49" s="538"/>
      <c r="O49" s="538"/>
    </row>
    <row r="50" spans="1:15">
      <c r="A50" s="538"/>
      <c r="B50" s="549"/>
      <c r="C50" s="549"/>
      <c r="D50" s="549"/>
      <c r="E50" s="549"/>
      <c r="F50" s="549"/>
      <c r="G50" s="549"/>
      <c r="H50" s="554" t="s">
        <v>1149</v>
      </c>
      <c r="I50" s="555">
        <f>SUM(I49,I41,I31)</f>
        <v>0</v>
      </c>
      <c r="J50" s="555">
        <f>SUM(J49,J41,J31)</f>
        <v>0</v>
      </c>
      <c r="K50" s="555">
        <f t="shared" si="0"/>
        <v>0</v>
      </c>
      <c r="L50" s="538"/>
      <c r="M50" s="538"/>
      <c r="N50" s="538"/>
      <c r="O50" s="538"/>
    </row>
    <row r="51" spans="1:15">
      <c r="A51" s="538"/>
      <c r="B51" s="559"/>
      <c r="C51" s="559"/>
      <c r="D51" s="559"/>
      <c r="E51" s="559"/>
      <c r="F51" s="555"/>
      <c r="G51" s="555"/>
      <c r="H51" s="560"/>
      <c r="I51" s="560"/>
      <c r="J51" s="560"/>
      <c r="K51" s="560"/>
      <c r="L51" s="560"/>
      <c r="M51" s="560"/>
      <c r="N51" s="538"/>
      <c r="O51" s="538"/>
    </row>
    <row r="52" spans="1:15">
      <c r="A52" s="538"/>
      <c r="B52" s="559"/>
      <c r="C52" s="561" t="s">
        <v>1373</v>
      </c>
      <c r="D52" s="559"/>
      <c r="E52" s="559"/>
      <c r="F52" s="560"/>
      <c r="G52" s="560"/>
      <c r="H52" s="560"/>
      <c r="I52" s="560"/>
      <c r="J52" s="560"/>
      <c r="K52" s="560"/>
      <c r="L52" s="560"/>
      <c r="M52" s="560"/>
      <c r="N52" s="538"/>
      <c r="O52" s="538"/>
    </row>
    <row r="53" spans="1:15">
      <c r="A53" s="538"/>
      <c r="B53" s="559"/>
      <c r="C53" s="562"/>
      <c r="D53" s="559"/>
      <c r="E53" s="559"/>
      <c r="F53" s="560"/>
      <c r="G53" s="560"/>
      <c r="H53" s="560"/>
      <c r="I53" s="560"/>
      <c r="J53" s="560"/>
      <c r="K53" s="560"/>
      <c r="L53" s="560"/>
      <c r="M53" s="560"/>
      <c r="N53" s="538"/>
      <c r="O53" s="538"/>
    </row>
    <row r="54" spans="1:15" ht="14.25" thickBot="1">
      <c r="A54" s="538"/>
      <c r="B54" s="1216" t="s">
        <v>761</v>
      </c>
      <c r="C54" s="1217"/>
      <c r="D54" s="1217"/>
      <c r="E54" s="1217"/>
      <c r="F54" s="1217"/>
      <c r="G54" s="1217"/>
      <c r="H54" s="1218"/>
      <c r="I54" s="243" t="s">
        <v>1251</v>
      </c>
      <c r="J54" s="243" t="s">
        <v>1253</v>
      </c>
      <c r="K54" s="550" t="s">
        <v>284</v>
      </c>
      <c r="L54" s="538"/>
      <c r="M54" s="538"/>
      <c r="N54" s="538"/>
      <c r="O54" s="538"/>
    </row>
    <row r="55" spans="1:15" ht="15" customHeight="1" thickTop="1" thickBot="1">
      <c r="A55" s="538"/>
      <c r="B55" s="1254" t="s">
        <v>759</v>
      </c>
      <c r="C55" s="1248" t="s">
        <v>575</v>
      </c>
      <c r="D55" s="1249"/>
      <c r="E55" s="1252" t="s">
        <v>1198</v>
      </c>
      <c r="F55" s="1252"/>
      <c r="G55" s="1252"/>
      <c r="H55" s="1253"/>
      <c r="I55" s="60"/>
      <c r="J55" s="60"/>
      <c r="K55" s="555">
        <f t="shared" ref="K55:K62" si="1">SUM(I55:J55)</f>
        <v>0</v>
      </c>
      <c r="L55" s="538"/>
      <c r="M55" s="538"/>
      <c r="N55" s="538"/>
      <c r="O55" s="538"/>
    </row>
    <row r="56" spans="1:15" ht="15" customHeight="1" thickTop="1" thickBot="1">
      <c r="A56" s="538"/>
      <c r="B56" s="1254"/>
      <c r="C56" s="1250"/>
      <c r="D56" s="1251"/>
      <c r="E56" s="1252" t="s">
        <v>1199</v>
      </c>
      <c r="F56" s="1252"/>
      <c r="G56" s="1252"/>
      <c r="H56" s="1253"/>
      <c r="I56" s="60"/>
      <c r="J56" s="60"/>
      <c r="K56" s="555">
        <f t="shared" si="1"/>
        <v>0</v>
      </c>
      <c r="L56" s="538"/>
      <c r="M56" s="538"/>
      <c r="N56" s="538"/>
      <c r="O56" s="538"/>
    </row>
    <row r="57" spans="1:15" ht="15" customHeight="1" thickTop="1" thickBot="1">
      <c r="A57" s="538"/>
      <c r="B57" s="1255"/>
      <c r="C57" s="1183" t="s">
        <v>1200</v>
      </c>
      <c r="D57" s="1184"/>
      <c r="E57" s="1184"/>
      <c r="F57" s="1184"/>
      <c r="G57" s="1184"/>
      <c r="H57" s="1185"/>
      <c r="I57" s="60"/>
      <c r="J57" s="60"/>
      <c r="K57" s="555">
        <f t="shared" si="1"/>
        <v>0</v>
      </c>
      <c r="L57" s="538"/>
      <c r="M57" s="538"/>
      <c r="N57" s="538"/>
      <c r="O57" s="538"/>
    </row>
    <row r="58" spans="1:15" ht="15" customHeight="1" thickTop="1" thickBot="1">
      <c r="A58" s="538"/>
      <c r="B58" s="1255"/>
      <c r="C58" s="1183" t="s">
        <v>1201</v>
      </c>
      <c r="D58" s="1184"/>
      <c r="E58" s="1184"/>
      <c r="F58" s="1184"/>
      <c r="G58" s="1184"/>
      <c r="H58" s="1185"/>
      <c r="I58" s="60"/>
      <c r="J58" s="60"/>
      <c r="K58" s="555">
        <f t="shared" si="1"/>
        <v>0</v>
      </c>
      <c r="L58" s="538"/>
      <c r="M58" s="538"/>
      <c r="N58" s="538"/>
      <c r="O58" s="538"/>
    </row>
    <row r="59" spans="1:15" ht="15" customHeight="1" thickTop="1" thickBot="1">
      <c r="A59" s="538"/>
      <c r="B59" s="1255"/>
      <c r="C59" s="1186" t="s">
        <v>254</v>
      </c>
      <c r="D59" s="552"/>
      <c r="E59" s="1180"/>
      <c r="F59" s="1181"/>
      <c r="G59" s="1181"/>
      <c r="H59" s="1182"/>
      <c r="I59" s="133"/>
      <c r="J59" s="60"/>
      <c r="K59" s="555">
        <f t="shared" si="1"/>
        <v>0</v>
      </c>
      <c r="L59" s="538"/>
      <c r="M59" s="538"/>
      <c r="N59" s="538"/>
      <c r="O59" s="538"/>
    </row>
    <row r="60" spans="1:15" ht="15" customHeight="1" thickTop="1" thickBot="1">
      <c r="A60" s="538"/>
      <c r="B60" s="1255"/>
      <c r="C60" s="1186"/>
      <c r="D60" s="551"/>
      <c r="E60" s="1180"/>
      <c r="F60" s="1181"/>
      <c r="G60" s="1181"/>
      <c r="H60" s="1182"/>
      <c r="I60" s="133"/>
      <c r="J60" s="60"/>
      <c r="K60" s="555">
        <f t="shared" si="1"/>
        <v>0</v>
      </c>
      <c r="L60" s="538"/>
      <c r="M60" s="538"/>
      <c r="N60" s="538"/>
      <c r="O60" s="538"/>
    </row>
    <row r="61" spans="1:15" ht="15" customHeight="1" thickTop="1" thickBot="1">
      <c r="A61" s="538"/>
      <c r="B61" s="1255"/>
      <c r="C61" s="1186"/>
      <c r="D61" s="553"/>
      <c r="E61" s="1180"/>
      <c r="F61" s="1181"/>
      <c r="G61" s="1181"/>
      <c r="H61" s="1182"/>
      <c r="I61" s="133"/>
      <c r="J61" s="60"/>
      <c r="K61" s="555">
        <f t="shared" si="1"/>
        <v>0</v>
      </c>
      <c r="L61" s="538"/>
      <c r="M61" s="538"/>
      <c r="N61" s="538"/>
      <c r="O61" s="538"/>
    </row>
    <row r="62" spans="1:15" ht="14.25" thickTop="1">
      <c r="A62" s="538"/>
      <c r="B62" s="560"/>
      <c r="C62" s="560"/>
      <c r="D62" s="560"/>
      <c r="E62" s="560"/>
      <c r="F62" s="560"/>
      <c r="G62" s="560"/>
      <c r="H62" s="554" t="s">
        <v>1151</v>
      </c>
      <c r="I62" s="555">
        <f>SUM(I55:I61)</f>
        <v>0</v>
      </c>
      <c r="J62" s="555">
        <f>SUM(J55:J61)</f>
        <v>0</v>
      </c>
      <c r="K62" s="555">
        <f t="shared" si="1"/>
        <v>0</v>
      </c>
      <c r="L62" s="538"/>
      <c r="M62" s="538"/>
      <c r="N62" s="538"/>
      <c r="O62" s="538"/>
    </row>
    <row r="63" spans="1:15">
      <c r="A63" s="538"/>
      <c r="B63" s="563"/>
      <c r="C63" s="559"/>
      <c r="D63" s="559"/>
      <c r="E63" s="559"/>
      <c r="F63" s="560"/>
      <c r="G63" s="560"/>
      <c r="H63" s="560"/>
      <c r="I63" s="560"/>
      <c r="J63" s="560"/>
      <c r="K63" s="560"/>
      <c r="L63" s="560"/>
      <c r="M63" s="560"/>
      <c r="N63" s="538"/>
      <c r="O63" s="538"/>
    </row>
    <row r="64" spans="1:15">
      <c r="A64" s="1199" t="s">
        <v>1423</v>
      </c>
      <c r="B64" s="1199"/>
      <c r="C64" s="1199"/>
      <c r="D64" s="1199"/>
      <c r="E64" s="1199"/>
      <c r="F64" s="1199"/>
      <c r="G64" s="1199"/>
      <c r="H64" s="1199"/>
      <c r="I64" s="1199"/>
      <c r="J64" s="1199"/>
      <c r="K64" s="1199"/>
      <c r="L64" s="1199"/>
      <c r="M64" s="1199"/>
      <c r="N64" s="538"/>
      <c r="O64" s="538"/>
    </row>
    <row r="65" spans="1:15" ht="14.25" thickBot="1">
      <c r="A65" s="548"/>
      <c r="B65" s="549"/>
      <c r="C65" s="549"/>
      <c r="D65" s="549"/>
      <c r="E65" s="549"/>
      <c r="F65" s="549"/>
      <c r="G65" s="549"/>
      <c r="H65" s="549"/>
      <c r="I65" s="243" t="s">
        <v>1251</v>
      </c>
      <c r="J65" s="243" t="s">
        <v>1253</v>
      </c>
      <c r="K65" s="284"/>
      <c r="L65" s="549"/>
      <c r="M65" s="538"/>
      <c r="N65" s="538"/>
      <c r="O65" s="538"/>
    </row>
    <row r="66" spans="1:15" ht="15" thickTop="1" thickBot="1">
      <c r="A66" s="538"/>
      <c r="B66" s="548" t="s">
        <v>609</v>
      </c>
      <c r="C66" s="538"/>
      <c r="D66" s="538" t="s">
        <v>576</v>
      </c>
      <c r="E66" s="538" t="s">
        <v>576</v>
      </c>
      <c r="F66" s="538" t="s">
        <v>576</v>
      </c>
      <c r="G66" s="538" t="s">
        <v>576</v>
      </c>
      <c r="H66" s="538" t="s">
        <v>576</v>
      </c>
      <c r="I66" s="60"/>
      <c r="J66" s="60"/>
      <c r="K66" s="549" t="s">
        <v>247</v>
      </c>
      <c r="L66" s="549"/>
      <c r="M66" s="538"/>
      <c r="N66" s="538"/>
      <c r="O66" s="538"/>
    </row>
    <row r="67" spans="1:15" ht="15" thickTop="1" thickBot="1">
      <c r="A67" s="538"/>
      <c r="B67" s="548" t="s">
        <v>336</v>
      </c>
      <c r="C67" s="538"/>
      <c r="D67" s="538" t="s">
        <v>280</v>
      </c>
      <c r="E67" s="538" t="s">
        <v>280</v>
      </c>
      <c r="F67" s="538" t="s">
        <v>280</v>
      </c>
      <c r="G67" s="538" t="s">
        <v>280</v>
      </c>
      <c r="H67" s="538" t="s">
        <v>280</v>
      </c>
      <c r="I67" s="60"/>
      <c r="J67" s="60"/>
      <c r="K67" s="549" t="s">
        <v>247</v>
      </c>
      <c r="L67" s="549"/>
      <c r="M67" s="538"/>
      <c r="N67" s="538"/>
      <c r="O67" s="538"/>
    </row>
    <row r="68" spans="1:15" ht="15" thickTop="1" thickBot="1">
      <c r="A68" s="538"/>
      <c r="B68" s="548" t="s">
        <v>610</v>
      </c>
      <c r="C68" s="538"/>
      <c r="D68" s="538" t="s">
        <v>280</v>
      </c>
      <c r="E68" s="538" t="s">
        <v>280</v>
      </c>
      <c r="F68" s="538" t="s">
        <v>280</v>
      </c>
      <c r="G68" s="538" t="s">
        <v>280</v>
      </c>
      <c r="H68" s="538" t="s">
        <v>280</v>
      </c>
      <c r="I68" s="60"/>
      <c r="J68" s="60"/>
      <c r="K68" s="549" t="s">
        <v>247</v>
      </c>
      <c r="L68" s="549"/>
      <c r="M68" s="538"/>
      <c r="N68" s="538"/>
      <c r="O68" s="538"/>
    </row>
    <row r="69" spans="1:15" ht="15" thickTop="1" thickBot="1">
      <c r="A69" s="538"/>
      <c r="B69" s="548" t="s">
        <v>611</v>
      </c>
      <c r="C69" s="538"/>
      <c r="D69" s="538" t="s">
        <v>280</v>
      </c>
      <c r="E69" s="538" t="s">
        <v>280</v>
      </c>
      <c r="F69" s="538" t="s">
        <v>280</v>
      </c>
      <c r="G69" s="538" t="s">
        <v>280</v>
      </c>
      <c r="H69" s="538" t="s">
        <v>280</v>
      </c>
      <c r="I69" s="60"/>
      <c r="J69" s="60"/>
      <c r="K69" s="549" t="s">
        <v>247</v>
      </c>
      <c r="L69" s="549"/>
      <c r="M69" s="538"/>
      <c r="N69" s="538"/>
      <c r="O69" s="538"/>
    </row>
    <row r="70" spans="1:15" ht="15" thickTop="1" thickBot="1">
      <c r="A70" s="538"/>
      <c r="B70" s="548" t="s">
        <v>612</v>
      </c>
      <c r="C70" s="538"/>
      <c r="D70" s="538" t="s">
        <v>280</v>
      </c>
      <c r="E70" s="538" t="s">
        <v>280</v>
      </c>
      <c r="F70" s="538" t="s">
        <v>280</v>
      </c>
      <c r="G70" s="538" t="s">
        <v>280</v>
      </c>
      <c r="H70" s="538" t="s">
        <v>280</v>
      </c>
      <c r="I70" s="60"/>
      <c r="J70" s="60"/>
      <c r="K70" s="549" t="s">
        <v>247</v>
      </c>
      <c r="L70" s="549"/>
      <c r="M70" s="538"/>
      <c r="N70" s="538"/>
      <c r="O70" s="538"/>
    </row>
    <row r="71" spans="1:15" ht="15" thickTop="1" thickBot="1">
      <c r="A71" s="538"/>
      <c r="B71" s="548" t="s">
        <v>613</v>
      </c>
      <c r="C71" s="538"/>
      <c r="D71" s="538" t="s">
        <v>280</v>
      </c>
      <c r="E71" s="538" t="s">
        <v>280</v>
      </c>
      <c r="F71" s="538" t="s">
        <v>280</v>
      </c>
      <c r="G71" s="538" t="s">
        <v>280</v>
      </c>
      <c r="H71" s="538" t="s">
        <v>280</v>
      </c>
      <c r="I71" s="60"/>
      <c r="J71" s="60"/>
      <c r="K71" s="549" t="s">
        <v>247</v>
      </c>
      <c r="L71" s="549"/>
      <c r="M71" s="538"/>
      <c r="N71" s="538"/>
      <c r="O71" s="538"/>
    </row>
    <row r="72" spans="1:15" ht="15" thickTop="1" thickBot="1">
      <c r="A72" s="538"/>
      <c r="B72" s="548" t="s">
        <v>1622</v>
      </c>
      <c r="C72" s="538"/>
      <c r="D72" s="538"/>
      <c r="E72" s="538" t="s">
        <v>47</v>
      </c>
      <c r="F72" s="538" t="s">
        <v>47</v>
      </c>
      <c r="G72" s="538" t="s">
        <v>47</v>
      </c>
      <c r="H72" s="538" t="s">
        <v>47</v>
      </c>
      <c r="I72" s="60"/>
      <c r="J72" s="60"/>
      <c r="K72" s="549" t="s">
        <v>247</v>
      </c>
      <c r="L72" s="549"/>
      <c r="M72" s="538"/>
      <c r="N72" s="538"/>
      <c r="O72" s="538"/>
    </row>
    <row r="73" spans="1:15" ht="15" thickTop="1" thickBot="1">
      <c r="A73" s="538"/>
      <c r="B73" s="855" t="s">
        <v>1623</v>
      </c>
      <c r="C73" s="855"/>
      <c r="D73" s="304" t="s">
        <v>1178</v>
      </c>
      <c r="E73" s="971"/>
      <c r="F73" s="972"/>
      <c r="G73" s="973"/>
      <c r="H73" s="346" t="s">
        <v>132</v>
      </c>
      <c r="I73" s="60"/>
      <c r="J73" s="60"/>
      <c r="K73" s="549" t="s">
        <v>247</v>
      </c>
      <c r="L73" s="549"/>
      <c r="M73" s="538"/>
      <c r="N73" s="538"/>
      <c r="O73" s="538"/>
    </row>
    <row r="74" spans="1:15" ht="15" thickTop="1" thickBot="1">
      <c r="A74" s="538"/>
      <c r="B74" s="305"/>
      <c r="C74" s="304"/>
      <c r="D74" s="304" t="s">
        <v>57</v>
      </c>
      <c r="E74" s="974"/>
      <c r="F74" s="975"/>
      <c r="G74" s="976"/>
      <c r="H74" s="346" t="s">
        <v>132</v>
      </c>
      <c r="I74" s="60"/>
      <c r="J74" s="60"/>
      <c r="K74" s="549" t="s">
        <v>247</v>
      </c>
      <c r="L74" s="549"/>
      <c r="M74" s="538"/>
      <c r="N74" s="538"/>
      <c r="O74" s="538"/>
    </row>
    <row r="75" spans="1:15" ht="15" thickTop="1" thickBot="1">
      <c r="A75" s="538"/>
      <c r="B75" s="305"/>
      <c r="C75" s="304"/>
      <c r="D75" s="304" t="s">
        <v>57</v>
      </c>
      <c r="E75" s="974"/>
      <c r="F75" s="975"/>
      <c r="G75" s="976"/>
      <c r="H75" s="346" t="s">
        <v>132</v>
      </c>
      <c r="I75" s="60"/>
      <c r="J75" s="60"/>
      <c r="K75" s="549" t="s">
        <v>247</v>
      </c>
      <c r="L75" s="549"/>
      <c r="M75" s="538"/>
      <c r="N75" s="538"/>
      <c r="O75" s="538"/>
    </row>
    <row r="76" spans="1:15" ht="14.25" thickTop="1">
      <c r="A76" s="538"/>
      <c r="B76" s="540"/>
      <c r="C76" s="538"/>
      <c r="D76" s="538"/>
      <c r="E76" s="538"/>
      <c r="F76" s="538"/>
      <c r="G76" s="538"/>
      <c r="H76" s="538"/>
      <c r="I76" s="555">
        <f>SUM(I66:I75)</f>
        <v>0</v>
      </c>
      <c r="J76" s="555">
        <f>SUM(J66:J75)</f>
        <v>0</v>
      </c>
      <c r="K76" s="560"/>
      <c r="L76" s="549"/>
      <c r="M76" s="538"/>
      <c r="N76" s="538"/>
      <c r="O76" s="538"/>
    </row>
    <row r="77" spans="1:15">
      <c r="A77" s="540"/>
      <c r="B77" s="538"/>
      <c r="C77" s="538"/>
      <c r="D77" s="538"/>
      <c r="E77" s="538"/>
      <c r="F77" s="538"/>
      <c r="G77" s="538"/>
      <c r="H77" s="538" t="s">
        <v>292</v>
      </c>
      <c r="I77" s="555">
        <f>SUM(I76:J76)</f>
        <v>0</v>
      </c>
      <c r="J77" s="555"/>
      <c r="K77" s="538"/>
      <c r="L77" s="538"/>
      <c r="M77" s="538"/>
      <c r="N77" s="538"/>
      <c r="O77" s="538"/>
    </row>
    <row r="78" spans="1:15" ht="14.25" thickBot="1">
      <c r="A78" s="540"/>
      <c r="B78" s="538"/>
      <c r="C78" s="564"/>
      <c r="D78" s="564"/>
      <c r="E78" s="564"/>
      <c r="F78" s="564"/>
      <c r="G78" s="564"/>
      <c r="H78" s="564"/>
      <c r="I78" s="538"/>
      <c r="J78" s="538"/>
      <c r="K78" s="538"/>
      <c r="L78" s="538"/>
      <c r="M78" s="538"/>
      <c r="N78" s="538"/>
      <c r="O78" s="538"/>
    </row>
    <row r="79" spans="1:15" ht="15" thickTop="1" thickBot="1">
      <c r="A79" s="540"/>
      <c r="B79" s="1220" t="s">
        <v>577</v>
      </c>
      <c r="C79" s="1220"/>
      <c r="D79" s="1220"/>
      <c r="E79" s="1220"/>
      <c r="F79" s="1220"/>
      <c r="G79" s="1220"/>
      <c r="H79" s="1221"/>
      <c r="I79" s="60"/>
      <c r="J79" s="60"/>
      <c r="K79" s="549" t="s">
        <v>247</v>
      </c>
      <c r="L79" s="538"/>
      <c r="M79" s="538"/>
      <c r="N79" s="538"/>
      <c r="O79" s="538"/>
    </row>
    <row r="80" spans="1:15" ht="14.25" thickTop="1">
      <c r="A80" s="538"/>
      <c r="B80" s="540"/>
      <c r="C80" s="538"/>
      <c r="D80" s="538"/>
      <c r="E80" s="538"/>
      <c r="F80" s="538"/>
      <c r="G80" s="538"/>
      <c r="H80" s="538"/>
      <c r="I80" s="538"/>
      <c r="J80" s="538"/>
      <c r="K80" s="538"/>
      <c r="L80" s="538"/>
      <c r="M80" s="538"/>
      <c r="N80" s="538"/>
      <c r="O80" s="538"/>
    </row>
    <row r="81" spans="1:15">
      <c r="A81" s="1199" t="s">
        <v>1424</v>
      </c>
      <c r="B81" s="1199"/>
      <c r="C81" s="1199"/>
      <c r="D81" s="1199"/>
      <c r="E81" s="1199"/>
      <c r="F81" s="1199"/>
      <c r="G81" s="1199"/>
      <c r="H81" s="1199"/>
      <c r="I81" s="1199"/>
      <c r="J81" s="1199"/>
      <c r="K81" s="1199"/>
      <c r="L81" s="1199"/>
      <c r="M81" s="1199"/>
      <c r="N81" s="538"/>
      <c r="O81" s="538"/>
    </row>
    <row r="82" spans="1:15">
      <c r="A82" s="562"/>
      <c r="B82" s="562" t="s">
        <v>1575</v>
      </c>
      <c r="C82" s="562"/>
      <c r="D82" s="562"/>
      <c r="E82" s="562"/>
      <c r="F82" s="562"/>
      <c r="G82" s="562"/>
      <c r="H82" s="562"/>
      <c r="I82" s="562"/>
      <c r="J82" s="562"/>
      <c r="K82" s="562"/>
      <c r="L82" s="562"/>
      <c r="M82" s="562"/>
      <c r="N82" s="538"/>
      <c r="O82" s="538"/>
    </row>
    <row r="83" spans="1:15">
      <c r="A83" s="562"/>
      <c r="B83" s="562" t="s">
        <v>1576</v>
      </c>
      <c r="C83" s="562"/>
      <c r="D83" s="562"/>
      <c r="E83" s="562"/>
      <c r="F83" s="562"/>
      <c r="G83" s="562"/>
      <c r="H83" s="562"/>
      <c r="I83" s="562"/>
      <c r="J83" s="562"/>
      <c r="K83" s="562"/>
      <c r="L83" s="562"/>
      <c r="M83" s="562"/>
      <c r="N83" s="538"/>
      <c r="O83" s="538"/>
    </row>
    <row r="84" spans="1:15">
      <c r="A84" s="565" t="s">
        <v>1538</v>
      </c>
      <c r="B84" s="562"/>
      <c r="C84" s="562"/>
      <c r="D84" s="562"/>
      <c r="E84" s="562"/>
      <c r="F84" s="562"/>
      <c r="G84" s="562"/>
      <c r="H84" s="562"/>
      <c r="I84" s="562"/>
      <c r="J84" s="562"/>
      <c r="K84" s="562"/>
      <c r="L84" s="562"/>
      <c r="M84" s="562"/>
      <c r="N84" s="538"/>
      <c r="O84" s="538"/>
    </row>
    <row r="85" spans="1:15">
      <c r="A85" s="1222" t="s">
        <v>578</v>
      </c>
      <c r="B85" s="1223"/>
      <c r="C85" s="1223"/>
      <c r="D85" s="1224"/>
      <c r="E85" s="1219" t="s">
        <v>372</v>
      </c>
      <c r="F85" s="867"/>
      <c r="G85" s="1219" t="s">
        <v>1187</v>
      </c>
      <c r="H85" s="1161"/>
      <c r="I85" s="1219" t="s">
        <v>1186</v>
      </c>
      <c r="J85" s="1161"/>
      <c r="K85" s="1245" t="s">
        <v>370</v>
      </c>
      <c r="L85" s="1246"/>
      <c r="M85" s="1219" t="s">
        <v>579</v>
      </c>
      <c r="N85" s="1161"/>
      <c r="O85" s="538"/>
    </row>
    <row r="86" spans="1:15" ht="14.25" thickBot="1">
      <c r="A86" s="1225"/>
      <c r="B86" s="1226"/>
      <c r="C86" s="1226"/>
      <c r="D86" s="1227"/>
      <c r="E86" s="867"/>
      <c r="F86" s="867"/>
      <c r="G86" s="1228"/>
      <c r="H86" s="1228"/>
      <c r="I86" s="1228"/>
      <c r="J86" s="1228"/>
      <c r="K86" s="1247" t="s">
        <v>371</v>
      </c>
      <c r="L86" s="1231"/>
      <c r="M86" s="1161"/>
      <c r="N86" s="1161"/>
      <c r="O86" s="538"/>
    </row>
    <row r="87" spans="1:15" ht="20.100000000000001" customHeight="1" thickTop="1">
      <c r="A87" s="163"/>
      <c r="B87" s="566" t="s">
        <v>1215</v>
      </c>
      <c r="C87" s="163"/>
      <c r="D87" s="566" t="s">
        <v>1216</v>
      </c>
      <c r="E87" s="163"/>
      <c r="F87" s="568" t="s">
        <v>1217</v>
      </c>
      <c r="G87" s="163"/>
      <c r="H87" s="566" t="s">
        <v>1218</v>
      </c>
      <c r="I87" s="163"/>
      <c r="J87" s="569" t="s">
        <v>1219</v>
      </c>
      <c r="K87" s="1209"/>
      <c r="L87" s="1210"/>
      <c r="M87" s="1233"/>
      <c r="N87" s="1234"/>
      <c r="O87" s="538"/>
    </row>
    <row r="88" spans="1:15" ht="20.100000000000001" customHeight="1" thickBot="1">
      <c r="A88" s="163"/>
      <c r="B88" s="567" t="s">
        <v>1220</v>
      </c>
      <c r="C88" s="163"/>
      <c r="D88" s="567" t="s">
        <v>1221</v>
      </c>
      <c r="E88" s="163"/>
      <c r="F88" s="567" t="s">
        <v>1222</v>
      </c>
      <c r="G88" s="163"/>
      <c r="H88" s="567" t="s">
        <v>1223</v>
      </c>
      <c r="I88" s="163"/>
      <c r="J88" s="570" t="s">
        <v>1224</v>
      </c>
      <c r="K88" s="1211"/>
      <c r="L88" s="1212"/>
      <c r="M88" s="1235"/>
      <c r="N88" s="1236"/>
      <c r="O88" s="538"/>
    </row>
    <row r="89" spans="1:15" ht="20.100000000000001" customHeight="1" thickTop="1">
      <c r="A89" s="163"/>
      <c r="B89" s="566" t="s">
        <v>1215</v>
      </c>
      <c r="C89" s="163"/>
      <c r="D89" s="566" t="s">
        <v>1216</v>
      </c>
      <c r="E89" s="163"/>
      <c r="F89" s="568" t="s">
        <v>1217</v>
      </c>
      <c r="G89" s="163"/>
      <c r="H89" s="566" t="s">
        <v>1218</v>
      </c>
      <c r="I89" s="163"/>
      <c r="J89" s="569" t="s">
        <v>1219</v>
      </c>
      <c r="K89" s="1209"/>
      <c r="L89" s="1210"/>
      <c r="M89" s="1233"/>
      <c r="N89" s="1234"/>
      <c r="O89" s="538"/>
    </row>
    <row r="90" spans="1:15" ht="20.100000000000001" customHeight="1" thickBot="1">
      <c r="A90" s="163"/>
      <c r="B90" s="567" t="s">
        <v>1220</v>
      </c>
      <c r="C90" s="163"/>
      <c r="D90" s="567" t="s">
        <v>1221</v>
      </c>
      <c r="E90" s="163"/>
      <c r="F90" s="567" t="s">
        <v>1222</v>
      </c>
      <c r="G90" s="163"/>
      <c r="H90" s="567" t="s">
        <v>1223</v>
      </c>
      <c r="I90" s="163"/>
      <c r="J90" s="570" t="s">
        <v>1224</v>
      </c>
      <c r="K90" s="1211"/>
      <c r="L90" s="1212"/>
      <c r="M90" s="1235"/>
      <c r="N90" s="1236"/>
      <c r="O90" s="538"/>
    </row>
    <row r="91" spans="1:15" ht="20.100000000000001" customHeight="1" thickTop="1">
      <c r="A91" s="163"/>
      <c r="B91" s="566" t="s">
        <v>1215</v>
      </c>
      <c r="C91" s="163"/>
      <c r="D91" s="566" t="s">
        <v>1216</v>
      </c>
      <c r="E91" s="163"/>
      <c r="F91" s="568" t="s">
        <v>1217</v>
      </c>
      <c r="G91" s="163"/>
      <c r="H91" s="566" t="s">
        <v>1218</v>
      </c>
      <c r="I91" s="163"/>
      <c r="J91" s="569" t="s">
        <v>1219</v>
      </c>
      <c r="K91" s="1209"/>
      <c r="L91" s="1210"/>
      <c r="M91" s="1233"/>
      <c r="N91" s="1234"/>
      <c r="O91" s="538"/>
    </row>
    <row r="92" spans="1:15" ht="20.100000000000001" customHeight="1" thickBot="1">
      <c r="A92" s="163"/>
      <c r="B92" s="567" t="s">
        <v>1220</v>
      </c>
      <c r="C92" s="163"/>
      <c r="D92" s="567" t="s">
        <v>1221</v>
      </c>
      <c r="E92" s="163"/>
      <c r="F92" s="567" t="s">
        <v>1222</v>
      </c>
      <c r="G92" s="163"/>
      <c r="H92" s="567" t="s">
        <v>1223</v>
      </c>
      <c r="I92" s="163"/>
      <c r="J92" s="570" t="s">
        <v>1224</v>
      </c>
      <c r="K92" s="1211"/>
      <c r="L92" s="1212"/>
      <c r="M92" s="1235"/>
      <c r="N92" s="1236"/>
      <c r="O92" s="538"/>
    </row>
    <row r="93" spans="1:15" ht="20.100000000000001" customHeight="1" thickTop="1">
      <c r="A93" s="163"/>
      <c r="B93" s="566" t="s">
        <v>1215</v>
      </c>
      <c r="C93" s="163"/>
      <c r="D93" s="566" t="s">
        <v>1216</v>
      </c>
      <c r="E93" s="163"/>
      <c r="F93" s="568" t="s">
        <v>1217</v>
      </c>
      <c r="G93" s="163"/>
      <c r="H93" s="566" t="s">
        <v>1218</v>
      </c>
      <c r="I93" s="163"/>
      <c r="J93" s="569" t="s">
        <v>1219</v>
      </c>
      <c r="K93" s="1209"/>
      <c r="L93" s="1210"/>
      <c r="M93" s="1233"/>
      <c r="N93" s="1234"/>
      <c r="O93" s="538"/>
    </row>
    <row r="94" spans="1:15" ht="20.100000000000001" customHeight="1" thickBot="1">
      <c r="A94" s="163"/>
      <c r="B94" s="567" t="s">
        <v>1220</v>
      </c>
      <c r="C94" s="163"/>
      <c r="D94" s="567" t="s">
        <v>1221</v>
      </c>
      <c r="E94" s="163"/>
      <c r="F94" s="567" t="s">
        <v>1222</v>
      </c>
      <c r="G94" s="163"/>
      <c r="H94" s="567" t="s">
        <v>1223</v>
      </c>
      <c r="I94" s="163"/>
      <c r="J94" s="570" t="s">
        <v>1224</v>
      </c>
      <c r="K94" s="1211"/>
      <c r="L94" s="1212"/>
      <c r="M94" s="1235"/>
      <c r="N94" s="1236"/>
      <c r="O94" s="538"/>
    </row>
    <row r="95" spans="1:15" ht="20.100000000000001" customHeight="1" thickTop="1">
      <c r="A95" s="163"/>
      <c r="B95" s="566" t="s">
        <v>1215</v>
      </c>
      <c r="C95" s="163"/>
      <c r="D95" s="566" t="s">
        <v>1216</v>
      </c>
      <c r="E95" s="163"/>
      <c r="F95" s="568" t="s">
        <v>1217</v>
      </c>
      <c r="G95" s="163"/>
      <c r="H95" s="566" t="s">
        <v>1218</v>
      </c>
      <c r="I95" s="163"/>
      <c r="J95" s="569" t="s">
        <v>1219</v>
      </c>
      <c r="K95" s="1209"/>
      <c r="L95" s="1210"/>
      <c r="M95" s="1233"/>
      <c r="N95" s="1234"/>
      <c r="O95" s="538"/>
    </row>
    <row r="96" spans="1:15" ht="20.100000000000001" customHeight="1" thickBot="1">
      <c r="A96" s="163"/>
      <c r="B96" s="567" t="s">
        <v>1220</v>
      </c>
      <c r="C96" s="163"/>
      <c r="D96" s="567" t="s">
        <v>1221</v>
      </c>
      <c r="E96" s="163"/>
      <c r="F96" s="567" t="s">
        <v>1222</v>
      </c>
      <c r="G96" s="163"/>
      <c r="H96" s="567" t="s">
        <v>1223</v>
      </c>
      <c r="I96" s="163"/>
      <c r="J96" s="570" t="s">
        <v>1224</v>
      </c>
      <c r="K96" s="1211"/>
      <c r="L96" s="1212"/>
      <c r="M96" s="1235"/>
      <c r="N96" s="1236"/>
      <c r="O96" s="538"/>
    </row>
    <row r="97" spans="1:15" ht="14.25" thickTop="1">
      <c r="A97" s="571" t="s">
        <v>1537</v>
      </c>
      <c r="B97" s="562"/>
      <c r="C97" s="562"/>
      <c r="D97" s="562"/>
      <c r="E97" s="562"/>
      <c r="F97" s="562"/>
      <c r="G97" s="562"/>
      <c r="H97" s="562"/>
      <c r="I97" s="562"/>
      <c r="J97" s="562"/>
      <c r="K97" s="562"/>
      <c r="L97" s="562"/>
      <c r="M97" s="562"/>
      <c r="N97" s="538"/>
      <c r="O97" s="538"/>
    </row>
    <row r="98" spans="1:15" s="1" customFormat="1">
      <c r="A98" s="237"/>
      <c r="B98" s="237"/>
      <c r="C98" s="236"/>
      <c r="D98" s="236"/>
      <c r="E98" s="236"/>
      <c r="F98" s="236"/>
      <c r="G98" s="236"/>
      <c r="H98" s="236"/>
      <c r="I98" s="246"/>
      <c r="J98" s="246"/>
      <c r="K98" s="233"/>
      <c r="L98" s="227"/>
      <c r="M98" s="227"/>
      <c r="N98" s="227"/>
      <c r="O98" s="538"/>
    </row>
    <row r="99" spans="1:15" ht="21">
      <c r="A99" s="1237" t="s">
        <v>1505</v>
      </c>
      <c r="B99" s="1237"/>
      <c r="C99" s="1237"/>
      <c r="D99" s="1237"/>
      <c r="E99" s="1237"/>
      <c r="F99" s="1237"/>
      <c r="G99" s="1237"/>
      <c r="H99" s="1237"/>
      <c r="I99" s="1237"/>
      <c r="J99" s="1237"/>
      <c r="K99" s="1237"/>
      <c r="L99" s="1237"/>
      <c r="M99" s="1237"/>
      <c r="N99" s="538"/>
      <c r="O99" s="538"/>
    </row>
    <row r="100" spans="1:15" ht="14.25" customHeight="1">
      <c r="A100" s="572"/>
      <c r="B100" s="572"/>
      <c r="C100" s="572"/>
      <c r="D100" s="572"/>
      <c r="E100" s="572"/>
      <c r="F100" s="572"/>
      <c r="G100" s="572"/>
      <c r="H100" s="572"/>
      <c r="I100" s="572"/>
      <c r="J100" s="572"/>
      <c r="K100" s="572"/>
      <c r="L100" s="572"/>
      <c r="M100" s="572"/>
      <c r="N100" s="538"/>
      <c r="O100" s="538"/>
    </row>
    <row r="101" spans="1:15" ht="14.25" customHeight="1">
      <c r="A101" s="540" t="s">
        <v>1422</v>
      </c>
      <c r="B101" s="547"/>
      <c r="C101" s="547"/>
      <c r="D101" s="547"/>
      <c r="E101" s="547"/>
      <c r="F101" s="547"/>
      <c r="G101" s="547"/>
      <c r="H101" s="547"/>
      <c r="I101" s="547"/>
      <c r="J101" s="547"/>
      <c r="K101" s="547"/>
      <c r="L101" s="547"/>
      <c r="M101" s="547"/>
      <c r="N101" s="538"/>
      <c r="O101" s="538"/>
    </row>
    <row r="102" spans="1:15" ht="14.25" customHeight="1">
      <c r="A102" s="237"/>
      <c r="B102" s="237"/>
      <c r="C102" s="236"/>
      <c r="D102" s="236"/>
      <c r="E102" s="236"/>
      <c r="F102" s="236"/>
      <c r="G102" s="236"/>
      <c r="H102" s="236"/>
      <c r="I102" s="246"/>
      <c r="J102" s="246"/>
      <c r="K102" s="233"/>
      <c r="L102" s="547"/>
      <c r="M102" s="547"/>
      <c r="N102" s="547"/>
      <c r="O102" s="538"/>
    </row>
    <row r="103" spans="1:15">
      <c r="A103" s="237"/>
      <c r="B103" s="1187" t="s">
        <v>1506</v>
      </c>
      <c r="C103" s="1188"/>
      <c r="D103" s="1188"/>
      <c r="E103" s="1188"/>
      <c r="F103" s="1188"/>
      <c r="G103" s="1188"/>
      <c r="H103" s="1189"/>
      <c r="I103" s="917" t="s">
        <v>1251</v>
      </c>
      <c r="J103" s="914"/>
      <c r="K103" s="1242"/>
      <c r="L103" s="917" t="s">
        <v>1253</v>
      </c>
      <c r="M103" s="914"/>
      <c r="N103" s="1242"/>
      <c r="O103" s="538"/>
    </row>
    <row r="104" spans="1:15" ht="14.25" thickBot="1">
      <c r="A104" s="538"/>
      <c r="B104" s="1190"/>
      <c r="C104" s="1191"/>
      <c r="D104" s="1191"/>
      <c r="E104" s="1191"/>
      <c r="F104" s="1191"/>
      <c r="G104" s="1191"/>
      <c r="H104" s="1192"/>
      <c r="I104" s="573" t="s">
        <v>22</v>
      </c>
      <c r="J104" s="772" t="s">
        <v>159</v>
      </c>
      <c r="K104" s="773"/>
      <c r="L104" s="573" t="s">
        <v>22</v>
      </c>
      <c r="M104" s="772" t="s">
        <v>159</v>
      </c>
      <c r="N104" s="773"/>
      <c r="O104" s="550" t="s">
        <v>760</v>
      </c>
    </row>
    <row r="105" spans="1:15" ht="14.25" customHeight="1" thickTop="1" thickBot="1">
      <c r="A105" s="538"/>
      <c r="B105" s="775" t="s">
        <v>580</v>
      </c>
      <c r="C105" s="1193" t="s">
        <v>1507</v>
      </c>
      <c r="D105" s="1194"/>
      <c r="E105" s="1194"/>
      <c r="F105" s="1194"/>
      <c r="G105" s="1194"/>
      <c r="H105" s="1195"/>
      <c r="I105" s="80"/>
      <c r="J105" s="1243"/>
      <c r="K105" s="1244"/>
      <c r="L105" s="80"/>
      <c r="M105" s="1243"/>
      <c r="N105" s="1244"/>
      <c r="O105" s="771">
        <f>I105+L105</f>
        <v>0</v>
      </c>
    </row>
    <row r="106" spans="1:15" ht="15" thickTop="1" thickBot="1">
      <c r="A106" s="538"/>
      <c r="B106" s="1207" t="s">
        <v>581</v>
      </c>
      <c r="C106" s="1193" t="s">
        <v>1508</v>
      </c>
      <c r="D106" s="1194"/>
      <c r="E106" s="1194"/>
      <c r="F106" s="1194"/>
      <c r="G106" s="1194"/>
      <c r="H106" s="1195"/>
      <c r="I106" s="80"/>
      <c r="J106" s="1243"/>
      <c r="K106" s="1244"/>
      <c r="L106" s="80"/>
      <c r="M106" s="1243"/>
      <c r="N106" s="1244"/>
      <c r="O106" s="771">
        <f t="shared" ref="O106:O138" si="2">I106+L106</f>
        <v>0</v>
      </c>
    </row>
    <row r="107" spans="1:15" ht="14.25" customHeight="1" thickTop="1" thickBot="1">
      <c r="A107" s="538"/>
      <c r="B107" s="1207"/>
      <c r="C107" s="1193" t="s">
        <v>582</v>
      </c>
      <c r="D107" s="1194"/>
      <c r="E107" s="1194"/>
      <c r="F107" s="1194"/>
      <c r="G107" s="1194"/>
      <c r="H107" s="1195"/>
      <c r="I107" s="80"/>
      <c r="J107" s="1243"/>
      <c r="K107" s="1244"/>
      <c r="L107" s="80"/>
      <c r="M107" s="1243"/>
      <c r="N107" s="1244"/>
      <c r="O107" s="771">
        <f t="shared" si="2"/>
        <v>0</v>
      </c>
    </row>
    <row r="108" spans="1:15" ht="15" thickTop="1" thickBot="1">
      <c r="A108" s="538"/>
      <c r="B108" s="1207"/>
      <c r="C108" s="1193" t="s">
        <v>1507</v>
      </c>
      <c r="D108" s="1194"/>
      <c r="E108" s="1194"/>
      <c r="F108" s="1194"/>
      <c r="G108" s="1194"/>
      <c r="H108" s="1195"/>
      <c r="I108" s="80"/>
      <c r="J108" s="1243"/>
      <c r="K108" s="1244"/>
      <c r="L108" s="80"/>
      <c r="M108" s="1243"/>
      <c r="N108" s="1244"/>
      <c r="O108" s="771">
        <f t="shared" si="2"/>
        <v>0</v>
      </c>
    </row>
    <row r="109" spans="1:15" ht="15" thickTop="1" thickBot="1">
      <c r="A109" s="538"/>
      <c r="B109" s="1207"/>
      <c r="C109" s="1238" t="s">
        <v>254</v>
      </c>
      <c r="D109" s="1196"/>
      <c r="E109" s="1197"/>
      <c r="F109" s="1197"/>
      <c r="G109" s="1197"/>
      <c r="H109" s="1198"/>
      <c r="I109" s="80"/>
      <c r="J109" s="1243"/>
      <c r="K109" s="1244"/>
      <c r="L109" s="80"/>
      <c r="M109" s="1243"/>
      <c r="N109" s="1244"/>
      <c r="O109" s="771">
        <f t="shared" si="2"/>
        <v>0</v>
      </c>
    </row>
    <row r="110" spans="1:15" ht="15" thickTop="1" thickBot="1">
      <c r="A110" s="538"/>
      <c r="B110" s="1207"/>
      <c r="C110" s="1239"/>
      <c r="D110" s="1196"/>
      <c r="E110" s="1197"/>
      <c r="F110" s="1197"/>
      <c r="G110" s="1197"/>
      <c r="H110" s="1198"/>
      <c r="I110" s="80"/>
      <c r="J110" s="1243"/>
      <c r="K110" s="1244"/>
      <c r="L110" s="80"/>
      <c r="M110" s="1243"/>
      <c r="N110" s="1244"/>
      <c r="O110" s="771">
        <f t="shared" si="2"/>
        <v>0</v>
      </c>
    </row>
    <row r="111" spans="1:15" ht="15" thickTop="1" thickBot="1">
      <c r="A111" s="538"/>
      <c r="B111" s="1207"/>
      <c r="C111" s="1239"/>
      <c r="D111" s="1196"/>
      <c r="E111" s="1197"/>
      <c r="F111" s="1197"/>
      <c r="G111" s="1197"/>
      <c r="H111" s="1198"/>
      <c r="I111" s="80"/>
      <c r="J111" s="1243"/>
      <c r="K111" s="1244"/>
      <c r="L111" s="80"/>
      <c r="M111" s="1243"/>
      <c r="N111" s="1244"/>
      <c r="O111" s="771">
        <f>I111+L111</f>
        <v>0</v>
      </c>
    </row>
    <row r="112" spans="1:15" ht="15" thickTop="1" thickBot="1">
      <c r="A112" s="538"/>
      <c r="B112" s="1207"/>
      <c r="C112" s="1164"/>
      <c r="D112" s="1164"/>
      <c r="E112" s="1164"/>
      <c r="F112" s="555"/>
      <c r="G112" s="236"/>
      <c r="H112" s="555" t="s">
        <v>287</v>
      </c>
      <c r="I112" s="771">
        <f>SUM(I105:I111)</f>
        <v>0</v>
      </c>
      <c r="J112" s="774"/>
      <c r="K112" s="774">
        <f>SUM(J105:K111)</f>
        <v>0</v>
      </c>
      <c r="L112" s="771">
        <f>SUM(L105:L111)</f>
        <v>0</v>
      </c>
      <c r="M112" s="774"/>
      <c r="N112" s="774">
        <f>SUM(M105:N111)</f>
        <v>0</v>
      </c>
      <c r="O112" s="771">
        <f t="shared" si="2"/>
        <v>0</v>
      </c>
    </row>
    <row r="113" spans="1:15" ht="14.25" customHeight="1" thickTop="1" thickBot="1">
      <c r="A113" s="538"/>
      <c r="B113" s="1207" t="s">
        <v>583</v>
      </c>
      <c r="C113" s="1256" t="s">
        <v>1513</v>
      </c>
      <c r="D113" s="1257"/>
      <c r="E113" s="1258"/>
      <c r="F113" s="1264" t="s">
        <v>1511</v>
      </c>
      <c r="G113" s="1258"/>
      <c r="H113" s="776" t="s">
        <v>1509</v>
      </c>
      <c r="I113" s="80"/>
      <c r="J113" s="1243"/>
      <c r="K113" s="1244"/>
      <c r="L113" s="80"/>
      <c r="M113" s="1243"/>
      <c r="N113" s="1244"/>
      <c r="O113" s="771">
        <f t="shared" si="2"/>
        <v>0</v>
      </c>
    </row>
    <row r="114" spans="1:15" ht="14.25" customHeight="1" thickTop="1" thickBot="1">
      <c r="A114" s="538"/>
      <c r="B114" s="1207"/>
      <c r="C114" s="1259"/>
      <c r="D114" s="1199"/>
      <c r="E114" s="1260"/>
      <c r="F114" s="1261"/>
      <c r="G114" s="1263"/>
      <c r="H114" s="776" t="s">
        <v>1510</v>
      </c>
      <c r="I114" s="80"/>
      <c r="J114" s="1243"/>
      <c r="K114" s="1244"/>
      <c r="L114" s="80"/>
      <c r="M114" s="1243"/>
      <c r="N114" s="1244"/>
      <c r="O114" s="771">
        <f t="shared" si="2"/>
        <v>0</v>
      </c>
    </row>
    <row r="115" spans="1:15" ht="14.25" customHeight="1" thickTop="1" thickBot="1">
      <c r="A115" s="538"/>
      <c r="B115" s="1207"/>
      <c r="C115" s="1261"/>
      <c r="D115" s="1262"/>
      <c r="E115" s="1263"/>
      <c r="F115" s="1213" t="s">
        <v>1512</v>
      </c>
      <c r="G115" s="1215"/>
      <c r="H115" s="226"/>
      <c r="I115" s="80"/>
      <c r="J115" s="1243"/>
      <c r="K115" s="1244"/>
      <c r="L115" s="80"/>
      <c r="M115" s="1243"/>
      <c r="N115" s="1244"/>
      <c r="O115" s="771">
        <f t="shared" si="2"/>
        <v>0</v>
      </c>
    </row>
    <row r="116" spans="1:15" ht="15" thickTop="1" thickBot="1">
      <c r="A116" s="538"/>
      <c r="B116" s="1207"/>
      <c r="C116" s="1256" t="s">
        <v>1514</v>
      </c>
      <c r="D116" s="1257"/>
      <c r="E116" s="1258"/>
      <c r="F116" s="1257" t="s">
        <v>1518</v>
      </c>
      <c r="G116" s="1258"/>
      <c r="H116" s="776" t="s">
        <v>1509</v>
      </c>
      <c r="I116" s="80"/>
      <c r="J116" s="1243"/>
      <c r="K116" s="1244"/>
      <c r="L116" s="80"/>
      <c r="M116" s="1243"/>
      <c r="N116" s="1244"/>
      <c r="O116" s="771">
        <f t="shared" si="2"/>
        <v>0</v>
      </c>
    </row>
    <row r="117" spans="1:15" ht="15" thickTop="1" thickBot="1">
      <c r="A117" s="538"/>
      <c r="B117" s="1207"/>
      <c r="C117" s="1259"/>
      <c r="D117" s="1199"/>
      <c r="E117" s="1260"/>
      <c r="F117" s="1199"/>
      <c r="G117" s="1260"/>
      <c r="H117" s="776" t="s">
        <v>1510</v>
      </c>
      <c r="I117" s="80"/>
      <c r="J117" s="1243"/>
      <c r="K117" s="1244"/>
      <c r="L117" s="80"/>
      <c r="M117" s="1243"/>
      <c r="N117" s="1244"/>
      <c r="O117" s="771">
        <f t="shared" si="2"/>
        <v>0</v>
      </c>
    </row>
    <row r="118" spans="1:15" ht="15" thickTop="1" thickBot="1">
      <c r="A118" s="538"/>
      <c r="B118" s="1207"/>
      <c r="C118" s="1259"/>
      <c r="D118" s="1199"/>
      <c r="E118" s="1260"/>
      <c r="F118" s="1199"/>
      <c r="G118" s="1260"/>
      <c r="H118" s="776" t="s">
        <v>1515</v>
      </c>
      <c r="I118" s="80"/>
      <c r="J118" s="1243"/>
      <c r="K118" s="1244"/>
      <c r="L118" s="80"/>
      <c r="M118" s="1243"/>
      <c r="N118" s="1244"/>
      <c r="O118" s="771">
        <f t="shared" si="2"/>
        <v>0</v>
      </c>
    </row>
    <row r="119" spans="1:15" ht="15" thickTop="1" thickBot="1">
      <c r="A119" s="538"/>
      <c r="B119" s="1207"/>
      <c r="C119" s="1259"/>
      <c r="D119" s="1199"/>
      <c r="E119" s="1260"/>
      <c r="F119" s="1199"/>
      <c r="G119" s="1260"/>
      <c r="H119" s="776" t="s">
        <v>1516</v>
      </c>
      <c r="I119" s="80"/>
      <c r="J119" s="1243"/>
      <c r="K119" s="1244"/>
      <c r="L119" s="80"/>
      <c r="M119" s="1243"/>
      <c r="N119" s="1244"/>
      <c r="O119" s="771">
        <f t="shared" si="2"/>
        <v>0</v>
      </c>
    </row>
    <row r="120" spans="1:15" ht="15" thickTop="1" thickBot="1">
      <c r="A120" s="538"/>
      <c r="B120" s="1207"/>
      <c r="C120" s="1259"/>
      <c r="D120" s="1199"/>
      <c r="E120" s="1260"/>
      <c r="F120" s="1262"/>
      <c r="G120" s="1263"/>
      <c r="H120" s="776" t="s">
        <v>1517</v>
      </c>
      <c r="I120" s="80"/>
      <c r="J120" s="1243"/>
      <c r="K120" s="1244"/>
      <c r="L120" s="80"/>
      <c r="M120" s="1243"/>
      <c r="N120" s="1244"/>
      <c r="O120" s="771">
        <f t="shared" si="2"/>
        <v>0</v>
      </c>
    </row>
    <row r="121" spans="1:15" ht="15" thickTop="1" thickBot="1">
      <c r="A121" s="538"/>
      <c r="B121" s="1207"/>
      <c r="C121" s="1261"/>
      <c r="D121" s="1262"/>
      <c r="E121" s="1263"/>
      <c r="F121" s="1214" t="s">
        <v>1512</v>
      </c>
      <c r="G121" s="1215"/>
      <c r="H121" s="226"/>
      <c r="I121" s="80"/>
      <c r="J121" s="1243"/>
      <c r="K121" s="1244"/>
      <c r="L121" s="80"/>
      <c r="M121" s="1243"/>
      <c r="N121" s="1244"/>
      <c r="O121" s="771">
        <f t="shared" si="2"/>
        <v>0</v>
      </c>
    </row>
    <row r="122" spans="1:15" ht="15" thickTop="1" thickBot="1">
      <c r="A122" s="538"/>
      <c r="B122" s="1207"/>
      <c r="C122" s="1264" t="s">
        <v>1507</v>
      </c>
      <c r="D122" s="1257"/>
      <c r="E122" s="1258"/>
      <c r="F122" s="1264" t="s">
        <v>1518</v>
      </c>
      <c r="G122" s="1258"/>
      <c r="H122" s="776" t="s">
        <v>1509</v>
      </c>
      <c r="I122" s="80"/>
      <c r="J122" s="1243"/>
      <c r="K122" s="1244"/>
      <c r="L122" s="80"/>
      <c r="M122" s="1243"/>
      <c r="N122" s="1244"/>
      <c r="O122" s="771">
        <f t="shared" si="2"/>
        <v>0</v>
      </c>
    </row>
    <row r="123" spans="1:15" ht="15" thickTop="1" thickBot="1">
      <c r="A123" s="538"/>
      <c r="B123" s="1207"/>
      <c r="C123" s="1259"/>
      <c r="D123" s="1199"/>
      <c r="E123" s="1260"/>
      <c r="F123" s="1259"/>
      <c r="G123" s="1260"/>
      <c r="H123" s="776" t="s">
        <v>1510</v>
      </c>
      <c r="I123" s="80"/>
      <c r="J123" s="1243"/>
      <c r="K123" s="1244"/>
      <c r="L123" s="80"/>
      <c r="M123" s="1243"/>
      <c r="N123" s="1244"/>
      <c r="O123" s="771">
        <f t="shared" si="2"/>
        <v>0</v>
      </c>
    </row>
    <row r="124" spans="1:15" ht="15" thickTop="1" thickBot="1">
      <c r="A124" s="538"/>
      <c r="B124" s="1207"/>
      <c r="C124" s="1259"/>
      <c r="D124" s="1199"/>
      <c r="E124" s="1260"/>
      <c r="F124" s="1259"/>
      <c r="G124" s="1260"/>
      <c r="H124" s="776" t="s">
        <v>1515</v>
      </c>
      <c r="I124" s="80"/>
      <c r="J124" s="1243"/>
      <c r="K124" s="1244"/>
      <c r="L124" s="80"/>
      <c r="M124" s="1243"/>
      <c r="N124" s="1244"/>
      <c r="O124" s="771">
        <f t="shared" si="2"/>
        <v>0</v>
      </c>
    </row>
    <row r="125" spans="1:15" ht="15" thickTop="1" thickBot="1">
      <c r="A125" s="538"/>
      <c r="B125" s="1207"/>
      <c r="C125" s="1259"/>
      <c r="D125" s="1199"/>
      <c r="E125" s="1260"/>
      <c r="F125" s="1259"/>
      <c r="G125" s="1260"/>
      <c r="H125" s="776" t="s">
        <v>1516</v>
      </c>
      <c r="I125" s="80"/>
      <c r="J125" s="1243"/>
      <c r="K125" s="1244"/>
      <c r="L125" s="80"/>
      <c r="M125" s="1243"/>
      <c r="N125" s="1244"/>
      <c r="O125" s="771">
        <f t="shared" si="2"/>
        <v>0</v>
      </c>
    </row>
    <row r="126" spans="1:15" ht="15" thickTop="1" thickBot="1">
      <c r="A126" s="538"/>
      <c r="B126" s="1207"/>
      <c r="C126" s="1259"/>
      <c r="D126" s="1199"/>
      <c r="E126" s="1260"/>
      <c r="F126" s="1259"/>
      <c r="G126" s="1260"/>
      <c r="H126" s="776" t="s">
        <v>1517</v>
      </c>
      <c r="I126" s="80"/>
      <c r="J126" s="1243"/>
      <c r="K126" s="1244"/>
      <c r="L126" s="80"/>
      <c r="M126" s="1243"/>
      <c r="N126" s="1244"/>
      <c r="O126" s="771">
        <f t="shared" si="2"/>
        <v>0</v>
      </c>
    </row>
    <row r="127" spans="1:15" ht="15" thickTop="1" thickBot="1">
      <c r="A127" s="538"/>
      <c r="B127" s="1207"/>
      <c r="C127" s="1259"/>
      <c r="D127" s="1199"/>
      <c r="E127" s="1260"/>
      <c r="F127" s="1259"/>
      <c r="G127" s="1260"/>
      <c r="H127" s="776" t="s">
        <v>1519</v>
      </c>
      <c r="I127" s="80"/>
      <c r="J127" s="1243"/>
      <c r="K127" s="1244"/>
      <c r="L127" s="80"/>
      <c r="M127" s="1243"/>
      <c r="N127" s="1244"/>
      <c r="O127" s="771">
        <f t="shared" si="2"/>
        <v>0</v>
      </c>
    </row>
    <row r="128" spans="1:15" ht="15" thickTop="1" thickBot="1">
      <c r="A128" s="538"/>
      <c r="B128" s="1207"/>
      <c r="C128" s="1259"/>
      <c r="D128" s="1199"/>
      <c r="E128" s="1260"/>
      <c r="F128" s="1259"/>
      <c r="G128" s="1260"/>
      <c r="H128" s="776" t="s">
        <v>1520</v>
      </c>
      <c r="I128" s="80"/>
      <c r="J128" s="1243"/>
      <c r="K128" s="1244"/>
      <c r="L128" s="80"/>
      <c r="M128" s="1243"/>
      <c r="N128" s="1244"/>
      <c r="O128" s="771">
        <f t="shared" si="2"/>
        <v>0</v>
      </c>
    </row>
    <row r="129" spans="1:15" ht="15" thickTop="1" thickBot="1">
      <c r="A129" s="538"/>
      <c r="B129" s="1207"/>
      <c r="C129" s="1259"/>
      <c r="D129" s="1199"/>
      <c r="E129" s="1260"/>
      <c r="F129" s="1261"/>
      <c r="G129" s="1263"/>
      <c r="H129" s="776" t="s">
        <v>1521</v>
      </c>
      <c r="I129" s="80"/>
      <c r="J129" s="1243"/>
      <c r="K129" s="1244"/>
      <c r="L129" s="80"/>
      <c r="M129" s="1243"/>
      <c r="N129" s="1244"/>
      <c r="O129" s="771">
        <f t="shared" si="2"/>
        <v>0</v>
      </c>
    </row>
    <row r="130" spans="1:15" ht="15" thickTop="1" thickBot="1">
      <c r="A130" s="538"/>
      <c r="B130" s="1207"/>
      <c r="C130" s="1261"/>
      <c r="D130" s="1262"/>
      <c r="E130" s="1263"/>
      <c r="F130" s="1214" t="s">
        <v>1512</v>
      </c>
      <c r="G130" s="1215"/>
      <c r="H130" s="226"/>
      <c r="I130" s="80"/>
      <c r="J130" s="1243"/>
      <c r="K130" s="1244"/>
      <c r="L130" s="80"/>
      <c r="M130" s="1243"/>
      <c r="N130" s="1244"/>
      <c r="O130" s="771">
        <f t="shared" si="2"/>
        <v>0</v>
      </c>
    </row>
    <row r="131" spans="1:15" ht="15" thickTop="1" thickBot="1">
      <c r="A131" s="538"/>
      <c r="B131" s="1207"/>
      <c r="C131" s="1264" t="s">
        <v>254</v>
      </c>
      <c r="D131" s="1257"/>
      <c r="E131" s="1258"/>
      <c r="F131" s="1196"/>
      <c r="G131" s="1265"/>
      <c r="H131" s="226"/>
      <c r="I131" s="80"/>
      <c r="J131" s="1243"/>
      <c r="K131" s="1244"/>
      <c r="L131" s="80"/>
      <c r="M131" s="1243"/>
      <c r="N131" s="1244"/>
      <c r="O131" s="771">
        <f t="shared" si="2"/>
        <v>0</v>
      </c>
    </row>
    <row r="132" spans="1:15" ht="15" thickTop="1" thickBot="1">
      <c r="A132" s="538"/>
      <c r="B132" s="1207"/>
      <c r="C132" s="1259"/>
      <c r="D132" s="1199"/>
      <c r="E132" s="1260"/>
      <c r="F132" s="1196"/>
      <c r="G132" s="1265"/>
      <c r="H132" s="226"/>
      <c r="I132" s="80"/>
      <c r="J132" s="1243"/>
      <c r="K132" s="1244"/>
      <c r="L132" s="80"/>
      <c r="M132" s="1243"/>
      <c r="N132" s="1244"/>
      <c r="O132" s="771">
        <f t="shared" si="2"/>
        <v>0</v>
      </c>
    </row>
    <row r="133" spans="1:15" ht="15" thickTop="1" thickBot="1">
      <c r="A133" s="538"/>
      <c r="B133" s="1207"/>
      <c r="C133" s="1261"/>
      <c r="D133" s="1262"/>
      <c r="E133" s="1263"/>
      <c r="F133" s="1196"/>
      <c r="G133" s="1265"/>
      <c r="H133" s="226"/>
      <c r="I133" s="80"/>
      <c r="J133" s="1243"/>
      <c r="K133" s="1244"/>
      <c r="L133" s="80"/>
      <c r="M133" s="1243"/>
      <c r="N133" s="1244"/>
      <c r="O133" s="771">
        <f t="shared" si="2"/>
        <v>0</v>
      </c>
    </row>
    <row r="134" spans="1:15" ht="15" thickTop="1" thickBot="1">
      <c r="A134" s="538"/>
      <c r="B134" s="1240"/>
      <c r="C134" s="1164"/>
      <c r="D134" s="1164"/>
      <c r="E134" s="1164"/>
      <c r="F134" s="542"/>
      <c r="G134" s="236"/>
      <c r="H134" s="542" t="s">
        <v>290</v>
      </c>
      <c r="I134" s="771">
        <f>SUM(I113:I133)</f>
        <v>0</v>
      </c>
      <c r="J134" s="774"/>
      <c r="K134" s="774">
        <f>SUM(J113:K133)</f>
        <v>0</v>
      </c>
      <c r="L134" s="771">
        <f>SUM(L113:L133)</f>
        <v>0</v>
      </c>
      <c r="M134" s="774"/>
      <c r="N134" s="774">
        <f>SUM(M113:N133)</f>
        <v>0</v>
      </c>
      <c r="O134" s="771">
        <f t="shared" si="2"/>
        <v>0</v>
      </c>
    </row>
    <row r="135" spans="1:15" ht="13.15" customHeight="1" thickTop="1" thickBot="1">
      <c r="A135" s="538"/>
      <c r="B135" s="1241" t="s">
        <v>584</v>
      </c>
      <c r="C135" s="1264" t="s">
        <v>585</v>
      </c>
      <c r="D135" s="1257"/>
      <c r="E135" s="1257"/>
      <c r="F135" s="1257"/>
      <c r="G135" s="1258"/>
      <c r="H135" s="779" t="s">
        <v>1522</v>
      </c>
      <c r="I135" s="80"/>
      <c r="J135" s="1243"/>
      <c r="K135" s="1244"/>
      <c r="L135" s="80"/>
      <c r="M135" s="1243"/>
      <c r="N135" s="1244"/>
      <c r="O135" s="771">
        <f t="shared" si="2"/>
        <v>0</v>
      </c>
    </row>
    <row r="136" spans="1:15" ht="13.15" customHeight="1" thickTop="1" thickBot="1">
      <c r="A136" s="538"/>
      <c r="B136" s="1241"/>
      <c r="C136" s="1259"/>
      <c r="D136" s="1199"/>
      <c r="E136" s="1199"/>
      <c r="F136" s="1199"/>
      <c r="G136" s="1260"/>
      <c r="H136" s="779" t="s">
        <v>1523</v>
      </c>
      <c r="I136" s="80"/>
      <c r="J136" s="1243"/>
      <c r="K136" s="1244"/>
      <c r="L136" s="80"/>
      <c r="M136" s="1243"/>
      <c r="N136" s="1244"/>
      <c r="O136" s="771">
        <f t="shared" si="2"/>
        <v>0</v>
      </c>
    </row>
    <row r="137" spans="1:15" ht="13.15" customHeight="1" thickTop="1" thickBot="1">
      <c r="A137" s="538"/>
      <c r="B137" s="1241"/>
      <c r="C137" s="1259"/>
      <c r="D137" s="1199"/>
      <c r="E137" s="1199"/>
      <c r="F137" s="1199"/>
      <c r="G137" s="1260"/>
      <c r="H137" s="779" t="s">
        <v>1524</v>
      </c>
      <c r="I137" s="80"/>
      <c r="J137" s="1243"/>
      <c r="K137" s="1244"/>
      <c r="L137" s="80"/>
      <c r="M137" s="1243"/>
      <c r="N137" s="1244"/>
      <c r="O137" s="771">
        <f t="shared" si="2"/>
        <v>0</v>
      </c>
    </row>
    <row r="138" spans="1:15" ht="15" thickTop="1" thickBot="1">
      <c r="A138" s="538"/>
      <c r="B138" s="1241"/>
      <c r="C138" s="1261"/>
      <c r="D138" s="1262"/>
      <c r="E138" s="1262"/>
      <c r="F138" s="1262"/>
      <c r="G138" s="1263"/>
      <c r="H138" s="779" t="s">
        <v>1525</v>
      </c>
      <c r="I138" s="80"/>
      <c r="J138" s="1243"/>
      <c r="K138" s="1244"/>
      <c r="L138" s="80"/>
      <c r="M138" s="1243"/>
      <c r="N138" s="1244"/>
      <c r="O138" s="771">
        <f t="shared" si="2"/>
        <v>0</v>
      </c>
    </row>
    <row r="139" spans="1:15" ht="14.25" thickTop="1">
      <c r="A139" s="538"/>
      <c r="B139" s="777"/>
      <c r="C139" s="778"/>
      <c r="D139" s="778"/>
      <c r="E139" s="778"/>
      <c r="F139" s="542"/>
      <c r="G139" s="778"/>
      <c r="H139" s="542" t="s">
        <v>586</v>
      </c>
      <c r="I139" s="780">
        <f>SUM(I135:I138)</f>
        <v>0</v>
      </c>
      <c r="J139" s="780"/>
      <c r="K139" s="780">
        <f>SUM(J135:K138)</f>
        <v>0</v>
      </c>
      <c r="L139" s="780">
        <f>SUM(L135:L138)</f>
        <v>0</v>
      </c>
      <c r="M139" s="780"/>
      <c r="N139" s="780">
        <f>SUM(M135:N138)</f>
        <v>0</v>
      </c>
      <c r="O139" s="771">
        <f>I139+L139</f>
        <v>0</v>
      </c>
    </row>
    <row r="140" spans="1:15">
      <c r="A140" s="538"/>
      <c r="B140" s="777"/>
      <c r="C140" s="778"/>
      <c r="D140" s="778"/>
      <c r="E140" s="778"/>
      <c r="F140" s="778"/>
      <c r="G140" s="778"/>
      <c r="H140" s="778"/>
      <c r="I140" s="778"/>
      <c r="J140" s="560"/>
      <c r="K140" s="778"/>
      <c r="L140" s="778"/>
      <c r="M140" s="560"/>
      <c r="N140" s="778"/>
      <c r="O140" s="771"/>
    </row>
    <row r="141" spans="1:15">
      <c r="A141" s="538"/>
      <c r="B141" s="1165" t="s">
        <v>587</v>
      </c>
      <c r="C141" s="1166"/>
      <c r="D141" s="1166"/>
      <c r="E141" s="1166"/>
      <c r="F141" s="1166"/>
      <c r="G141" s="1166"/>
      <c r="H141" s="1167"/>
      <c r="I141" s="781">
        <f>I112+I134+I139</f>
        <v>0</v>
      </c>
      <c r="J141" s="782"/>
      <c r="K141" s="783">
        <f>K112+K134+K139</f>
        <v>0</v>
      </c>
      <c r="L141" s="781">
        <f>L112+L134+L139</f>
        <v>0</v>
      </c>
      <c r="M141" s="782"/>
      <c r="N141" s="783">
        <f>N112+N134+N139</f>
        <v>0</v>
      </c>
      <c r="O141" s="771">
        <f>I141+L141</f>
        <v>0</v>
      </c>
    </row>
    <row r="142" spans="1:15">
      <c r="A142" s="538"/>
      <c r="B142" s="559"/>
      <c r="C142" s="559"/>
      <c r="D142" s="559"/>
      <c r="E142" s="559"/>
      <c r="F142" s="559"/>
      <c r="G142" s="574"/>
      <c r="H142" s="560"/>
      <c r="I142" s="560"/>
      <c r="J142" s="560"/>
      <c r="K142" s="560"/>
      <c r="L142" s="547"/>
      <c r="M142" s="547"/>
      <c r="N142" s="547"/>
      <c r="O142" s="538"/>
    </row>
    <row r="143" spans="1:15">
      <c r="A143" s="538"/>
      <c r="B143" s="561" t="s">
        <v>1535</v>
      </c>
      <c r="C143" s="546"/>
      <c r="D143" s="546"/>
      <c r="E143" s="575"/>
      <c r="F143" s="538"/>
      <c r="G143" s="538"/>
      <c r="H143" s="538"/>
      <c r="I143" s="538"/>
      <c r="J143" s="538"/>
      <c r="K143" s="538"/>
      <c r="L143" s="538"/>
      <c r="M143" s="538"/>
      <c r="N143" s="538"/>
      <c r="O143" s="538"/>
    </row>
    <row r="144" spans="1:15">
      <c r="A144" s="538"/>
      <c r="B144" s="561" t="s">
        <v>1374</v>
      </c>
      <c r="C144" s="546"/>
      <c r="D144" s="546"/>
      <c r="E144" s="575"/>
      <c r="F144" s="538"/>
      <c r="G144" s="538"/>
      <c r="H144" s="538"/>
      <c r="I144" s="538"/>
      <c r="J144" s="538"/>
      <c r="K144" s="538"/>
      <c r="L144" s="538"/>
      <c r="M144" s="538"/>
      <c r="N144" s="538"/>
      <c r="O144" s="538"/>
    </row>
    <row r="145" spans="1:15">
      <c r="A145" s="538"/>
      <c r="B145" s="546"/>
      <c r="C145" s="546"/>
      <c r="D145" s="546"/>
      <c r="E145" s="575"/>
      <c r="F145" s="538"/>
      <c r="G145" s="538"/>
      <c r="H145" s="538"/>
      <c r="I145" s="538"/>
      <c r="J145" s="538"/>
      <c r="K145" s="538"/>
      <c r="L145" s="538"/>
      <c r="M145" s="538"/>
      <c r="N145" s="538"/>
      <c r="O145" s="538"/>
    </row>
    <row r="146" spans="1:15">
      <c r="A146" s="1199" t="s">
        <v>1425</v>
      </c>
      <c r="B146" s="1199"/>
      <c r="C146" s="1199"/>
      <c r="D146" s="1199"/>
      <c r="E146" s="1199"/>
      <c r="F146" s="1199"/>
      <c r="G146" s="1199"/>
      <c r="H146" s="1199"/>
      <c r="I146" s="1199"/>
      <c r="J146" s="1199"/>
      <c r="K146" s="1199"/>
      <c r="L146" s="1199"/>
      <c r="M146" s="1199"/>
      <c r="N146" s="538"/>
      <c r="O146" s="538"/>
    </row>
    <row r="147" spans="1:15" ht="14.25" thickBot="1">
      <c r="A147" s="548"/>
      <c r="B147" s="549"/>
      <c r="C147" s="549"/>
      <c r="D147" s="549"/>
      <c r="E147" s="549"/>
      <c r="F147" s="549"/>
      <c r="G147" s="549"/>
      <c r="H147" s="549"/>
      <c r="I147" s="448" t="s">
        <v>1251</v>
      </c>
      <c r="J147" s="448" t="s">
        <v>1253</v>
      </c>
      <c r="K147" s="284"/>
      <c r="L147" s="549"/>
      <c r="M147" s="538"/>
      <c r="N147" s="538"/>
      <c r="O147" s="538"/>
    </row>
    <row r="148" spans="1:15" ht="15" thickTop="1" thickBot="1">
      <c r="A148" s="538"/>
      <c r="B148" s="562" t="s">
        <v>1694</v>
      </c>
      <c r="C148" s="538"/>
      <c r="D148" s="538"/>
      <c r="E148" s="538"/>
      <c r="F148" s="538" t="s">
        <v>576</v>
      </c>
      <c r="G148" s="538" t="s">
        <v>576</v>
      </c>
      <c r="H148" s="538" t="s">
        <v>576</v>
      </c>
      <c r="I148" s="80"/>
      <c r="J148" s="80"/>
      <c r="K148" s="227" t="s">
        <v>247</v>
      </c>
      <c r="L148" s="549"/>
      <c r="M148" s="538"/>
      <c r="N148" s="538"/>
      <c r="O148" s="538"/>
    </row>
    <row r="149" spans="1:15" ht="15" thickTop="1" thickBot="1">
      <c r="A149" s="538"/>
      <c r="B149" s="562" t="s">
        <v>1526</v>
      </c>
      <c r="C149" s="538"/>
      <c r="D149" s="538"/>
      <c r="E149" s="538" t="s">
        <v>280</v>
      </c>
      <c r="F149" s="538" t="s">
        <v>280</v>
      </c>
      <c r="G149" s="538" t="s">
        <v>280</v>
      </c>
      <c r="H149" s="538" t="s">
        <v>280</v>
      </c>
      <c r="I149" s="80"/>
      <c r="J149" s="80"/>
      <c r="K149" s="227" t="s">
        <v>247</v>
      </c>
      <c r="L149" s="549"/>
      <c r="M149" s="538"/>
      <c r="N149" s="538"/>
      <c r="O149" s="538"/>
    </row>
    <row r="150" spans="1:15" ht="15" thickTop="1" thickBot="1">
      <c r="A150" s="538"/>
      <c r="B150" s="562" t="s">
        <v>1527</v>
      </c>
      <c r="C150" s="538"/>
      <c r="D150" s="538"/>
      <c r="E150" s="538" t="s">
        <v>47</v>
      </c>
      <c r="F150" s="538" t="s">
        <v>47</v>
      </c>
      <c r="G150" s="538" t="s">
        <v>47</v>
      </c>
      <c r="H150" s="538" t="s">
        <v>47</v>
      </c>
      <c r="I150" s="80"/>
      <c r="J150" s="80"/>
      <c r="K150" s="227" t="s">
        <v>247</v>
      </c>
      <c r="L150" s="549"/>
      <c r="M150" s="538"/>
      <c r="N150" s="538"/>
      <c r="O150" s="538"/>
    </row>
    <row r="151" spans="1:15" ht="15" thickTop="1" thickBot="1">
      <c r="A151" s="538"/>
      <c r="B151" s="562" t="s">
        <v>1528</v>
      </c>
      <c r="C151" s="538"/>
      <c r="D151" s="538"/>
      <c r="E151" s="971"/>
      <c r="F151" s="972"/>
      <c r="G151" s="973"/>
      <c r="H151" s="538" t="s">
        <v>47</v>
      </c>
      <c r="I151" s="80"/>
      <c r="J151" s="80"/>
      <c r="K151" s="227" t="s">
        <v>247</v>
      </c>
      <c r="L151" s="549"/>
      <c r="M151" s="538"/>
      <c r="N151" s="538"/>
      <c r="O151" s="538"/>
    </row>
    <row r="152" spans="1:15" ht="15" thickTop="1" thickBot="1">
      <c r="A152" s="538"/>
      <c r="B152" s="562" t="s">
        <v>1529</v>
      </c>
      <c r="C152" s="538"/>
      <c r="D152" s="538" t="s">
        <v>47</v>
      </c>
      <c r="E152" s="538" t="s">
        <v>47</v>
      </c>
      <c r="F152" s="538" t="s">
        <v>47</v>
      </c>
      <c r="G152" s="538" t="s">
        <v>47</v>
      </c>
      <c r="H152" s="538" t="s">
        <v>47</v>
      </c>
      <c r="I152" s="80"/>
      <c r="J152" s="80"/>
      <c r="K152" s="227" t="s">
        <v>247</v>
      </c>
      <c r="L152" s="549"/>
      <c r="M152" s="538"/>
      <c r="N152" s="538"/>
      <c r="O152" s="538"/>
    </row>
    <row r="153" spans="1:15" ht="15" thickTop="1" thickBot="1">
      <c r="A153" s="538"/>
      <c r="B153" s="562" t="s">
        <v>1530</v>
      </c>
      <c r="C153" s="538"/>
      <c r="D153" s="538" t="s">
        <v>47</v>
      </c>
      <c r="E153" s="538" t="s">
        <v>280</v>
      </c>
      <c r="F153" s="538" t="s">
        <v>280</v>
      </c>
      <c r="G153" s="538" t="s">
        <v>280</v>
      </c>
      <c r="H153" s="538" t="s">
        <v>280</v>
      </c>
      <c r="I153" s="80"/>
      <c r="J153" s="80"/>
      <c r="K153" s="227" t="s">
        <v>247</v>
      </c>
      <c r="L153" s="549"/>
      <c r="M153" s="538"/>
      <c r="N153" s="538"/>
      <c r="O153" s="538"/>
    </row>
    <row r="154" spans="1:15" ht="15" thickTop="1" thickBot="1">
      <c r="A154" s="538"/>
      <c r="B154" s="562" t="s">
        <v>1531</v>
      </c>
      <c r="C154" s="538"/>
      <c r="D154" s="538" t="s">
        <v>280</v>
      </c>
      <c r="E154" s="538" t="s">
        <v>280</v>
      </c>
      <c r="F154" s="538" t="s">
        <v>280</v>
      </c>
      <c r="G154" s="538" t="s">
        <v>280</v>
      </c>
      <c r="H154" s="538" t="s">
        <v>280</v>
      </c>
      <c r="I154" s="80"/>
      <c r="J154" s="80"/>
      <c r="K154" s="227" t="s">
        <v>247</v>
      </c>
      <c r="L154" s="549"/>
      <c r="M154" s="538"/>
      <c r="N154" s="538"/>
      <c r="O154" s="538"/>
    </row>
    <row r="155" spans="1:15" ht="15" thickTop="1" thickBot="1">
      <c r="A155" s="538"/>
      <c r="B155" s="562" t="s">
        <v>1532</v>
      </c>
      <c r="C155" s="538"/>
      <c r="D155" s="538" t="s">
        <v>280</v>
      </c>
      <c r="E155" s="538" t="s">
        <v>280</v>
      </c>
      <c r="F155" s="538" t="s">
        <v>280</v>
      </c>
      <c r="G155" s="538" t="s">
        <v>280</v>
      </c>
      <c r="H155" s="538" t="s">
        <v>280</v>
      </c>
      <c r="I155" s="80"/>
      <c r="J155" s="80"/>
      <c r="K155" s="227" t="s">
        <v>247</v>
      </c>
      <c r="L155" s="549"/>
      <c r="M155" s="538"/>
      <c r="N155" s="538"/>
      <c r="O155" s="538"/>
    </row>
    <row r="156" spans="1:15" ht="15" thickTop="1" thickBot="1">
      <c r="A156" s="538"/>
      <c r="B156" s="562" t="s">
        <v>1533</v>
      </c>
      <c r="C156" s="538"/>
      <c r="D156" s="538" t="s">
        <v>280</v>
      </c>
      <c r="E156" s="538" t="s">
        <v>280</v>
      </c>
      <c r="F156" s="538" t="s">
        <v>280</v>
      </c>
      <c r="G156" s="538" t="s">
        <v>280</v>
      </c>
      <c r="H156" s="538" t="s">
        <v>280</v>
      </c>
      <c r="I156" s="80"/>
      <c r="J156" s="80"/>
      <c r="K156" s="227" t="s">
        <v>247</v>
      </c>
      <c r="L156" s="549"/>
      <c r="M156" s="538"/>
      <c r="N156" s="538"/>
      <c r="O156" s="538"/>
    </row>
    <row r="157" spans="1:15" ht="15" thickTop="1" thickBot="1">
      <c r="A157" s="538"/>
      <c r="B157" s="562" t="s">
        <v>1534</v>
      </c>
      <c r="C157" s="538"/>
      <c r="D157" s="538" t="s">
        <v>280</v>
      </c>
      <c r="E157" s="576" t="s">
        <v>798</v>
      </c>
      <c r="F157" s="538" t="s">
        <v>280</v>
      </c>
      <c r="G157" s="538" t="s">
        <v>280</v>
      </c>
      <c r="H157" s="538" t="s">
        <v>280</v>
      </c>
      <c r="I157" s="80"/>
      <c r="J157" s="80"/>
      <c r="K157" s="227" t="s">
        <v>247</v>
      </c>
      <c r="L157" s="549"/>
      <c r="M157" s="538"/>
      <c r="N157" s="538"/>
      <c r="O157" s="538"/>
    </row>
    <row r="158" spans="1:15" ht="15" thickTop="1" thickBot="1">
      <c r="A158" s="538"/>
      <c r="B158" s="562" t="s">
        <v>1621</v>
      </c>
      <c r="C158" s="538"/>
      <c r="D158" s="538"/>
      <c r="E158" s="576" t="s">
        <v>47</v>
      </c>
      <c r="F158" s="538" t="s">
        <v>47</v>
      </c>
      <c r="G158" s="538" t="s">
        <v>47</v>
      </c>
      <c r="H158" s="538" t="s">
        <v>47</v>
      </c>
      <c r="I158" s="80"/>
      <c r="J158" s="80"/>
      <c r="K158" s="227" t="s">
        <v>247</v>
      </c>
      <c r="L158" s="549"/>
      <c r="M158" s="538"/>
      <c r="N158" s="538"/>
      <c r="O158" s="538"/>
    </row>
    <row r="159" spans="1:15" ht="15" thickTop="1" thickBot="1">
      <c r="A159" s="538"/>
      <c r="B159" s="855" t="s">
        <v>1620</v>
      </c>
      <c r="C159" s="855"/>
      <c r="D159" s="304" t="s">
        <v>1178</v>
      </c>
      <c r="E159" s="971"/>
      <c r="F159" s="972"/>
      <c r="G159" s="973"/>
      <c r="H159" s="346" t="s">
        <v>132</v>
      </c>
      <c r="I159" s="80"/>
      <c r="J159" s="80"/>
      <c r="K159" s="227" t="s">
        <v>247</v>
      </c>
      <c r="L159" s="549"/>
      <c r="M159" s="538"/>
      <c r="N159" s="538"/>
      <c r="O159" s="538"/>
    </row>
    <row r="160" spans="1:15" ht="15" thickTop="1" thickBot="1">
      <c r="A160" s="538"/>
      <c r="B160" s="305"/>
      <c r="C160" s="304"/>
      <c r="D160" s="304" t="s">
        <v>57</v>
      </c>
      <c r="E160" s="974"/>
      <c r="F160" s="975"/>
      <c r="G160" s="976"/>
      <c r="H160" s="346" t="s">
        <v>132</v>
      </c>
      <c r="I160" s="80"/>
      <c r="J160" s="80"/>
      <c r="K160" s="227" t="s">
        <v>247</v>
      </c>
      <c r="L160" s="549"/>
      <c r="M160" s="538"/>
      <c r="N160" s="538"/>
      <c r="O160" s="538"/>
    </row>
    <row r="161" spans="1:15" ht="15" thickTop="1" thickBot="1">
      <c r="A161" s="538"/>
      <c r="B161" s="305"/>
      <c r="C161" s="304"/>
      <c r="D161" s="304" t="s">
        <v>57</v>
      </c>
      <c r="E161" s="974"/>
      <c r="F161" s="975"/>
      <c r="G161" s="976"/>
      <c r="H161" s="346" t="s">
        <v>132</v>
      </c>
      <c r="I161" s="80"/>
      <c r="J161" s="80"/>
      <c r="K161" s="227" t="s">
        <v>247</v>
      </c>
      <c r="L161" s="549"/>
      <c r="M161" s="538"/>
      <c r="N161" s="538"/>
      <c r="O161" s="538"/>
    </row>
    <row r="162" spans="1:15" ht="14.25" thickTop="1">
      <c r="A162" s="538"/>
      <c r="B162" s="538"/>
      <c r="C162" s="538"/>
      <c r="D162" s="538"/>
      <c r="E162" s="538"/>
      <c r="F162" s="538"/>
      <c r="G162" s="538"/>
      <c r="H162" s="538"/>
      <c r="I162" s="555">
        <f>SUM(I148:I161)</f>
        <v>0</v>
      </c>
      <c r="J162" s="555">
        <f>SUM(J148:J161)</f>
        <v>0</v>
      </c>
      <c r="K162" s="560"/>
      <c r="L162" s="538"/>
      <c r="M162" s="538"/>
      <c r="N162" s="538"/>
      <c r="O162" s="538"/>
    </row>
    <row r="163" spans="1:15" ht="14.25" thickBot="1">
      <c r="A163" s="538"/>
      <c r="B163" s="538"/>
      <c r="C163" s="538"/>
      <c r="D163" s="538"/>
      <c r="E163" s="538"/>
      <c r="F163" s="538"/>
      <c r="G163" s="538"/>
      <c r="H163" s="538"/>
      <c r="I163" s="560"/>
      <c r="J163" s="538"/>
      <c r="K163" s="538"/>
      <c r="L163" s="538"/>
      <c r="M163" s="538"/>
      <c r="N163" s="538"/>
      <c r="O163" s="538"/>
    </row>
    <row r="164" spans="1:15" ht="15" thickTop="1" thickBot="1">
      <c r="A164" s="538"/>
      <c r="B164" s="1200" t="s">
        <v>588</v>
      </c>
      <c r="C164" s="1201"/>
      <c r="D164" s="1201"/>
      <c r="E164" s="1201"/>
      <c r="F164" s="1201"/>
      <c r="G164" s="1201"/>
      <c r="H164" s="1202"/>
      <c r="I164" s="80"/>
      <c r="J164" s="80"/>
      <c r="K164" s="227" t="s">
        <v>247</v>
      </c>
      <c r="L164" s="538"/>
      <c r="M164" s="538"/>
      <c r="N164" s="538"/>
      <c r="O164" s="538"/>
    </row>
    <row r="165" spans="1:15" ht="14.25" thickTop="1">
      <c r="A165" s="538"/>
      <c r="B165" s="538"/>
      <c r="C165" s="538"/>
      <c r="D165" s="538"/>
      <c r="E165" s="538"/>
      <c r="F165" s="538"/>
      <c r="G165" s="538"/>
      <c r="H165" s="538"/>
      <c r="I165" s="538"/>
      <c r="J165" s="538"/>
      <c r="K165" s="538"/>
      <c r="L165" s="538"/>
      <c r="M165" s="538"/>
      <c r="N165" s="538"/>
      <c r="O165" s="538"/>
    </row>
    <row r="166" spans="1:15" s="1" customFormat="1">
      <c r="A166" s="237"/>
      <c r="B166" s="237"/>
      <c r="C166" s="236"/>
      <c r="D166" s="236"/>
      <c r="E166" s="236"/>
      <c r="F166" s="236"/>
      <c r="G166" s="236"/>
      <c r="H166" s="236"/>
      <c r="I166" s="246"/>
      <c r="J166" s="246"/>
      <c r="K166" s="233"/>
      <c r="L166" s="227"/>
      <c r="M166" s="227"/>
      <c r="N166" s="227"/>
      <c r="O166" s="538"/>
    </row>
    <row r="167" spans="1:15" s="3" customFormat="1" ht="21">
      <c r="A167" s="228" t="s">
        <v>1268</v>
      </c>
      <c r="B167" s="239"/>
      <c r="C167" s="239"/>
      <c r="D167" s="239"/>
      <c r="E167" s="239"/>
      <c r="F167" s="239"/>
      <c r="G167" s="239"/>
      <c r="H167" s="239"/>
      <c r="I167" s="239"/>
      <c r="J167" s="239"/>
      <c r="K167" s="239"/>
      <c r="L167" s="239"/>
      <c r="M167" s="239"/>
      <c r="N167" s="239"/>
      <c r="O167" s="538"/>
    </row>
    <row r="168" spans="1:15" s="3" customFormat="1">
      <c r="A168" s="239"/>
      <c r="B168" s="239" t="s">
        <v>1367</v>
      </c>
      <c r="C168" s="239"/>
      <c r="D168" s="239"/>
      <c r="E168" s="239"/>
      <c r="F168" s="239"/>
      <c r="G168" s="239"/>
      <c r="H168" s="239"/>
      <c r="I168" s="239"/>
      <c r="J168" s="239"/>
      <c r="K168" s="239"/>
      <c r="L168" s="239"/>
      <c r="M168" s="239"/>
      <c r="N168" s="239"/>
      <c r="O168" s="538"/>
    </row>
    <row r="169" spans="1:15" s="3" customFormat="1">
      <c r="A169" s="239"/>
      <c r="B169" s="239" t="s">
        <v>1368</v>
      </c>
      <c r="C169" s="239"/>
      <c r="D169" s="239"/>
      <c r="E169" s="239"/>
      <c r="F169" s="239"/>
      <c r="G169" s="239"/>
      <c r="H169" s="239"/>
      <c r="I169" s="239"/>
      <c r="J169" s="239"/>
      <c r="K169" s="239"/>
      <c r="L169" s="239"/>
      <c r="M169" s="239"/>
      <c r="N169" s="239"/>
      <c r="O169" s="538"/>
    </row>
    <row r="170" spans="1:15" s="3" customFormat="1">
      <c r="A170" s="239"/>
      <c r="B170" s="329" t="s">
        <v>1538</v>
      </c>
      <c r="C170" s="239"/>
      <c r="D170" s="239"/>
      <c r="E170" s="239"/>
      <c r="F170" s="239"/>
      <c r="G170" s="239"/>
      <c r="H170" s="239"/>
      <c r="I170" s="239"/>
      <c r="J170" s="239"/>
      <c r="K170" s="239"/>
      <c r="L170" s="239"/>
      <c r="M170" s="239"/>
      <c r="N170" s="239"/>
      <c r="O170" s="538"/>
    </row>
    <row r="171" spans="1:15" s="3" customFormat="1" ht="14.25" thickBot="1">
      <c r="A171" s="330" t="s">
        <v>347</v>
      </c>
      <c r="B171" s="951" t="s">
        <v>459</v>
      </c>
      <c r="C171" s="952"/>
      <c r="D171" s="331" t="s">
        <v>348</v>
      </c>
      <c r="E171" s="854" t="s">
        <v>349</v>
      </c>
      <c r="F171" s="854"/>
      <c r="G171" s="854" t="s">
        <v>350</v>
      </c>
      <c r="H171" s="854"/>
      <c r="I171" s="330" t="s">
        <v>351</v>
      </c>
      <c r="J171" s="853" t="s">
        <v>352</v>
      </c>
      <c r="K171" s="854"/>
      <c r="L171" s="903" t="s">
        <v>353</v>
      </c>
      <c r="M171" s="903"/>
      <c r="N171" s="239"/>
      <c r="O171" s="538"/>
    </row>
    <row r="172" spans="1:15" s="3" customFormat="1" ht="20.100000000000001" customHeight="1" thickTop="1">
      <c r="A172" s="949"/>
      <c r="B172" s="163"/>
      <c r="C172" s="332" t="s">
        <v>1210</v>
      </c>
      <c r="D172" s="828"/>
      <c r="E172" s="1040"/>
      <c r="F172" s="897"/>
      <c r="G172" s="820"/>
      <c r="H172" s="897"/>
      <c r="I172" s="1038"/>
      <c r="J172" s="820"/>
      <c r="K172" s="821"/>
      <c r="L172" s="824"/>
      <c r="M172" s="825"/>
      <c r="N172" s="239"/>
      <c r="O172" s="538"/>
    </row>
    <row r="173" spans="1:15" s="3" customFormat="1" ht="20.100000000000001" customHeight="1" thickBot="1">
      <c r="A173" s="950"/>
      <c r="B173" s="163"/>
      <c r="C173" s="333" t="s">
        <v>1211</v>
      </c>
      <c r="D173" s="829"/>
      <c r="E173" s="1041"/>
      <c r="F173" s="902"/>
      <c r="G173" s="822"/>
      <c r="H173" s="902"/>
      <c r="I173" s="1039"/>
      <c r="J173" s="822"/>
      <c r="K173" s="823"/>
      <c r="L173" s="826"/>
      <c r="M173" s="827"/>
      <c r="N173" s="239"/>
      <c r="O173" s="538"/>
    </row>
    <row r="174" spans="1:15" s="3" customFormat="1" ht="20.100000000000001" customHeight="1" thickTop="1">
      <c r="A174" s="949"/>
      <c r="B174" s="163"/>
      <c r="C174" s="287" t="s">
        <v>1210</v>
      </c>
      <c r="D174" s="828"/>
      <c r="E174" s="1040"/>
      <c r="F174" s="897"/>
      <c r="G174" s="820"/>
      <c r="H174" s="897"/>
      <c r="I174" s="1038"/>
      <c r="J174" s="820"/>
      <c r="K174" s="821"/>
      <c r="L174" s="824"/>
      <c r="M174" s="825"/>
      <c r="N174" s="239"/>
      <c r="O174" s="538"/>
    </row>
    <row r="175" spans="1:15" s="3" customFormat="1" ht="20.100000000000001" customHeight="1" thickBot="1">
      <c r="A175" s="950"/>
      <c r="B175" s="163"/>
      <c r="C175" s="333" t="s">
        <v>1211</v>
      </c>
      <c r="D175" s="829"/>
      <c r="E175" s="1041"/>
      <c r="F175" s="902"/>
      <c r="G175" s="822"/>
      <c r="H175" s="902"/>
      <c r="I175" s="1039"/>
      <c r="J175" s="822"/>
      <c r="K175" s="823"/>
      <c r="L175" s="826"/>
      <c r="M175" s="827"/>
      <c r="N175" s="239"/>
      <c r="O175" s="538"/>
    </row>
    <row r="176" spans="1:15" s="3" customFormat="1" ht="20.100000000000001" customHeight="1" thickTop="1">
      <c r="A176" s="949"/>
      <c r="B176" s="163"/>
      <c r="C176" s="287" t="s">
        <v>1210</v>
      </c>
      <c r="D176" s="828"/>
      <c r="E176" s="1040"/>
      <c r="F176" s="897"/>
      <c r="G176" s="820"/>
      <c r="H176" s="897"/>
      <c r="I176" s="1038"/>
      <c r="J176" s="820"/>
      <c r="K176" s="821"/>
      <c r="L176" s="824"/>
      <c r="M176" s="825"/>
      <c r="N176" s="239"/>
      <c r="O176" s="538"/>
    </row>
    <row r="177" spans="1:15" s="3" customFormat="1" ht="20.100000000000001" customHeight="1" thickBot="1">
      <c r="A177" s="950"/>
      <c r="B177" s="163"/>
      <c r="C177" s="333" t="s">
        <v>1211</v>
      </c>
      <c r="D177" s="829"/>
      <c r="E177" s="1041"/>
      <c r="F177" s="902"/>
      <c r="G177" s="822"/>
      <c r="H177" s="902"/>
      <c r="I177" s="1039"/>
      <c r="J177" s="822"/>
      <c r="K177" s="823"/>
      <c r="L177" s="826"/>
      <c r="M177" s="827"/>
      <c r="N177" s="239"/>
      <c r="O177" s="538"/>
    </row>
    <row r="178" spans="1:15" s="3" customFormat="1" ht="20.100000000000001" customHeight="1" thickTop="1">
      <c r="A178" s="949"/>
      <c r="B178" s="163"/>
      <c r="C178" s="287" t="s">
        <v>1210</v>
      </c>
      <c r="D178" s="828"/>
      <c r="E178" s="1040"/>
      <c r="F178" s="897"/>
      <c r="G178" s="820"/>
      <c r="H178" s="897"/>
      <c r="I178" s="1038"/>
      <c r="J178" s="820"/>
      <c r="K178" s="821"/>
      <c r="L178" s="824"/>
      <c r="M178" s="825"/>
      <c r="N178" s="239"/>
      <c r="O178" s="538"/>
    </row>
    <row r="179" spans="1:15" s="3" customFormat="1" ht="20.100000000000001" customHeight="1" thickBot="1">
      <c r="A179" s="950"/>
      <c r="B179" s="163"/>
      <c r="C179" s="333" t="s">
        <v>1211</v>
      </c>
      <c r="D179" s="829"/>
      <c r="E179" s="1041"/>
      <c r="F179" s="902"/>
      <c r="G179" s="822"/>
      <c r="H179" s="902"/>
      <c r="I179" s="1039"/>
      <c r="J179" s="822"/>
      <c r="K179" s="823"/>
      <c r="L179" s="826"/>
      <c r="M179" s="827"/>
      <c r="N179" s="239"/>
      <c r="O179" s="538"/>
    </row>
    <row r="180" spans="1:15" s="3" customFormat="1" ht="20.100000000000001" customHeight="1" thickTop="1">
      <c r="A180" s="949"/>
      <c r="B180" s="163"/>
      <c r="C180" s="287" t="s">
        <v>1210</v>
      </c>
      <c r="D180" s="828"/>
      <c r="E180" s="1040"/>
      <c r="F180" s="897"/>
      <c r="G180" s="820"/>
      <c r="H180" s="897"/>
      <c r="I180" s="1038"/>
      <c r="J180" s="820"/>
      <c r="K180" s="821"/>
      <c r="L180" s="824"/>
      <c r="M180" s="825"/>
      <c r="N180" s="239"/>
      <c r="O180" s="538"/>
    </row>
    <row r="181" spans="1:15" s="3" customFormat="1" ht="20.100000000000001" customHeight="1" thickBot="1">
      <c r="A181" s="950"/>
      <c r="B181" s="163"/>
      <c r="C181" s="333" t="s">
        <v>1211</v>
      </c>
      <c r="D181" s="829"/>
      <c r="E181" s="1041"/>
      <c r="F181" s="902"/>
      <c r="G181" s="822"/>
      <c r="H181" s="902"/>
      <c r="I181" s="1039"/>
      <c r="J181" s="822"/>
      <c r="K181" s="823"/>
      <c r="L181" s="826"/>
      <c r="M181" s="827"/>
      <c r="N181" s="239"/>
      <c r="O181" s="538"/>
    </row>
    <row r="182" spans="1:15" s="3" customFormat="1" ht="14.25" thickTop="1">
      <c r="A182" s="239"/>
      <c r="B182" s="239"/>
      <c r="C182" s="239"/>
      <c r="D182" s="239"/>
      <c r="E182" s="239"/>
      <c r="F182" s="239"/>
      <c r="G182" s="239"/>
      <c r="H182" s="239"/>
      <c r="I182" s="239"/>
      <c r="J182" s="239"/>
      <c r="K182" s="239"/>
      <c r="L182" s="239"/>
      <c r="M182" s="239"/>
      <c r="N182" s="239"/>
      <c r="O182" s="538"/>
    </row>
    <row r="183" spans="1:15" s="3" customFormat="1">
      <c r="A183" s="239"/>
      <c r="B183" s="239" t="s">
        <v>1364</v>
      </c>
      <c r="C183" s="239"/>
      <c r="D183" s="239"/>
      <c r="E183" s="239"/>
      <c r="F183" s="239"/>
      <c r="G183" s="239"/>
      <c r="H183" s="239"/>
      <c r="I183" s="239"/>
      <c r="J183" s="239"/>
      <c r="K183" s="239"/>
      <c r="L183" s="239"/>
      <c r="M183" s="239"/>
      <c r="N183" s="239"/>
      <c r="O183" s="538"/>
    </row>
    <row r="184" spans="1:15" s="3" customFormat="1">
      <c r="A184" s="239"/>
      <c r="B184" s="239" t="s">
        <v>369</v>
      </c>
      <c r="C184" s="239"/>
      <c r="D184" s="239"/>
      <c r="E184" s="239"/>
      <c r="F184" s="239"/>
      <c r="G184" s="239"/>
      <c r="H184" s="239"/>
      <c r="I184" s="239"/>
      <c r="J184" s="239"/>
      <c r="K184" s="239"/>
      <c r="L184" s="239"/>
      <c r="M184" s="239"/>
      <c r="N184" s="239"/>
      <c r="O184" s="538"/>
    </row>
    <row r="185" spans="1:15" s="3" customFormat="1">
      <c r="A185" s="239"/>
      <c r="B185" s="239"/>
      <c r="C185" s="239"/>
      <c r="D185" s="239"/>
      <c r="E185" s="239"/>
      <c r="F185" s="239"/>
      <c r="G185" s="239"/>
      <c r="H185" s="239"/>
      <c r="I185" s="239"/>
      <c r="J185" s="239"/>
      <c r="K185" s="239"/>
      <c r="L185" s="239"/>
      <c r="M185" s="239"/>
      <c r="N185" s="239"/>
      <c r="O185" s="538"/>
    </row>
    <row r="186" spans="1:15" s="1" customFormat="1" ht="21">
      <c r="A186" s="228" t="s">
        <v>354</v>
      </c>
      <c r="B186" s="227"/>
      <c r="C186" s="227"/>
      <c r="D186" s="227"/>
      <c r="E186" s="227"/>
      <c r="F186" s="227"/>
      <c r="G186" s="227"/>
      <c r="H186" s="227"/>
      <c r="I186" s="227"/>
      <c r="J186" s="227"/>
      <c r="K186" s="227"/>
      <c r="L186" s="227"/>
      <c r="M186" s="227"/>
      <c r="N186" s="227"/>
      <c r="O186" s="538"/>
    </row>
    <row r="187" spans="1:15" s="1" customFormat="1">
      <c r="A187" s="227"/>
      <c r="B187" s="310" t="s">
        <v>1366</v>
      </c>
      <c r="C187" s="227"/>
      <c r="D187" s="227"/>
      <c r="E187" s="227"/>
      <c r="F187" s="227"/>
      <c r="G187" s="227"/>
      <c r="H187" s="227"/>
      <c r="I187" s="227"/>
      <c r="J187" s="227"/>
      <c r="K187" s="227"/>
      <c r="L187" s="227"/>
      <c r="M187" s="227"/>
      <c r="N187" s="227"/>
      <c r="O187" s="538"/>
    </row>
    <row r="188" spans="1:15" s="1" customFormat="1">
      <c r="A188" s="227"/>
      <c r="B188" s="285" t="s">
        <v>156</v>
      </c>
      <c r="C188" s="227"/>
      <c r="D188" s="227"/>
      <c r="E188" s="227"/>
      <c r="F188" s="227"/>
      <c r="G188" s="227"/>
      <c r="H188" s="227"/>
      <c r="I188" s="227"/>
      <c r="J188" s="227"/>
      <c r="K188" s="227"/>
      <c r="L188" s="227"/>
      <c r="M188" s="227"/>
      <c r="N188" s="227"/>
      <c r="O188" s="538"/>
    </row>
    <row r="189" spans="1:15" s="1" customFormat="1">
      <c r="A189" s="227"/>
      <c r="B189" s="834"/>
      <c r="C189" s="896"/>
      <c r="D189" s="896"/>
      <c r="E189" s="896"/>
      <c r="F189" s="896"/>
      <c r="G189" s="896"/>
      <c r="H189" s="896"/>
      <c r="I189" s="896"/>
      <c r="J189" s="896"/>
      <c r="K189" s="896"/>
      <c r="L189" s="896"/>
      <c r="M189" s="897"/>
      <c r="N189" s="227"/>
      <c r="O189" s="538"/>
    </row>
    <row r="190" spans="1:15" s="1" customFormat="1">
      <c r="A190" s="227"/>
      <c r="B190" s="898"/>
      <c r="C190" s="899"/>
      <c r="D190" s="899"/>
      <c r="E190" s="899"/>
      <c r="F190" s="899"/>
      <c r="G190" s="899"/>
      <c r="H190" s="899"/>
      <c r="I190" s="899"/>
      <c r="J190" s="899"/>
      <c r="K190" s="899"/>
      <c r="L190" s="899"/>
      <c r="M190" s="900"/>
      <c r="N190" s="227"/>
      <c r="O190" s="538"/>
    </row>
    <row r="191" spans="1:15" s="1" customFormat="1">
      <c r="A191" s="227"/>
      <c r="B191" s="898"/>
      <c r="C191" s="899"/>
      <c r="D191" s="899"/>
      <c r="E191" s="899"/>
      <c r="F191" s="899"/>
      <c r="G191" s="899"/>
      <c r="H191" s="899"/>
      <c r="I191" s="899"/>
      <c r="J191" s="899"/>
      <c r="K191" s="899"/>
      <c r="L191" s="899"/>
      <c r="M191" s="900"/>
      <c r="N191" s="227"/>
      <c r="O191" s="538"/>
    </row>
    <row r="192" spans="1:15" s="1" customFormat="1">
      <c r="A192" s="227"/>
      <c r="B192" s="898"/>
      <c r="C192" s="899"/>
      <c r="D192" s="899"/>
      <c r="E192" s="899"/>
      <c r="F192" s="899"/>
      <c r="G192" s="899"/>
      <c r="H192" s="899"/>
      <c r="I192" s="899"/>
      <c r="J192" s="899"/>
      <c r="K192" s="899"/>
      <c r="L192" s="899"/>
      <c r="M192" s="900"/>
      <c r="N192" s="227"/>
      <c r="O192" s="538"/>
    </row>
    <row r="193" spans="1:15" s="1" customFormat="1">
      <c r="A193" s="227"/>
      <c r="B193" s="898"/>
      <c r="C193" s="899"/>
      <c r="D193" s="899"/>
      <c r="E193" s="899"/>
      <c r="F193" s="899"/>
      <c r="G193" s="899"/>
      <c r="H193" s="899"/>
      <c r="I193" s="899"/>
      <c r="J193" s="899"/>
      <c r="K193" s="899"/>
      <c r="L193" s="899"/>
      <c r="M193" s="900"/>
      <c r="N193" s="227"/>
      <c r="O193" s="538"/>
    </row>
    <row r="194" spans="1:15" s="1" customFormat="1">
      <c r="A194" s="227"/>
      <c r="B194" s="898"/>
      <c r="C194" s="899"/>
      <c r="D194" s="899"/>
      <c r="E194" s="899"/>
      <c r="F194" s="899"/>
      <c r="G194" s="899"/>
      <c r="H194" s="899"/>
      <c r="I194" s="899"/>
      <c r="J194" s="899"/>
      <c r="K194" s="899"/>
      <c r="L194" s="899"/>
      <c r="M194" s="900"/>
      <c r="N194" s="227"/>
      <c r="O194" s="538"/>
    </row>
    <row r="195" spans="1:15" s="1" customFormat="1">
      <c r="A195" s="227"/>
      <c r="B195" s="898"/>
      <c r="C195" s="899"/>
      <c r="D195" s="899"/>
      <c r="E195" s="899"/>
      <c r="F195" s="899"/>
      <c r="G195" s="899"/>
      <c r="H195" s="899"/>
      <c r="I195" s="899"/>
      <c r="J195" s="899"/>
      <c r="K195" s="899"/>
      <c r="L195" s="899"/>
      <c r="M195" s="900"/>
      <c r="N195" s="227"/>
      <c r="O195" s="538"/>
    </row>
    <row r="196" spans="1:15" s="1" customFormat="1">
      <c r="A196" s="227"/>
      <c r="B196" s="822"/>
      <c r="C196" s="901"/>
      <c r="D196" s="901"/>
      <c r="E196" s="901"/>
      <c r="F196" s="901"/>
      <c r="G196" s="901"/>
      <c r="H196" s="901"/>
      <c r="I196" s="901"/>
      <c r="J196" s="901"/>
      <c r="K196" s="901"/>
      <c r="L196" s="901"/>
      <c r="M196" s="902"/>
      <c r="N196" s="227"/>
      <c r="O196" s="538"/>
    </row>
    <row r="197" spans="1:15">
      <c r="A197" s="538"/>
      <c r="B197" s="538"/>
      <c r="C197" s="538"/>
      <c r="D197" s="538"/>
      <c r="E197" s="538"/>
      <c r="F197" s="538"/>
      <c r="G197" s="538"/>
      <c r="H197" s="538"/>
      <c r="I197" s="538"/>
      <c r="J197" s="538"/>
      <c r="K197" s="538"/>
      <c r="L197" s="538"/>
      <c r="M197" s="538"/>
      <c r="N197" s="538"/>
      <c r="O197" s="538"/>
    </row>
    <row r="198" spans="1:15" ht="21">
      <c r="A198" s="538"/>
      <c r="B198" s="228" t="s">
        <v>1361</v>
      </c>
      <c r="C198" s="538"/>
      <c r="D198" s="538"/>
      <c r="E198" s="538"/>
      <c r="F198" s="538"/>
      <c r="G198" s="538"/>
      <c r="H198" s="538"/>
      <c r="I198" s="538"/>
      <c r="J198" s="538"/>
      <c r="K198" s="538"/>
      <c r="L198" s="538"/>
      <c r="M198" s="538"/>
      <c r="N198" s="538"/>
      <c r="O198" s="538"/>
    </row>
  </sheetData>
  <sheetProtection algorithmName="SHA-512" hashValue="5onLc8KstK8lINhFVE0IhVPdCQ4sa5FS1H1e+fDT5DjHDbafAZuSbB45y4b0A8QMkdEDG/ckTeuY5cmRAGCxAg==" saltValue="wwhioIQZoSYqHzsR5hnGug==" spinCount="100000" sheet="1" selectLockedCells="1"/>
  <mergeCells count="220">
    <mergeCell ref="J135:K135"/>
    <mergeCell ref="J136:K136"/>
    <mergeCell ref="J137:K137"/>
    <mergeCell ref="J138:K138"/>
    <mergeCell ref="M135:N135"/>
    <mergeCell ref="M136:N136"/>
    <mergeCell ref="M137:N137"/>
    <mergeCell ref="M138:N138"/>
    <mergeCell ref="C135:G138"/>
    <mergeCell ref="C131:E133"/>
    <mergeCell ref="F122:G129"/>
    <mergeCell ref="F130:G130"/>
    <mergeCell ref="F131:G131"/>
    <mergeCell ref="F132:G132"/>
    <mergeCell ref="F133:G133"/>
    <mergeCell ref="C116:E121"/>
    <mergeCell ref="F121:G121"/>
    <mergeCell ref="F116:G120"/>
    <mergeCell ref="M113:N113"/>
    <mergeCell ref="J116:K116"/>
    <mergeCell ref="J122:K122"/>
    <mergeCell ref="C113:E115"/>
    <mergeCell ref="F113:G114"/>
    <mergeCell ref="F115:G115"/>
    <mergeCell ref="J114:K114"/>
    <mergeCell ref="J115:K115"/>
    <mergeCell ref="M114:N114"/>
    <mergeCell ref="M115:N115"/>
    <mergeCell ref="M116:N116"/>
    <mergeCell ref="M122:N122"/>
    <mergeCell ref="J117:K117"/>
    <mergeCell ref="C122:E130"/>
    <mergeCell ref="J123:K123"/>
    <mergeCell ref="J124:K124"/>
    <mergeCell ref="J125:K125"/>
    <mergeCell ref="J126:K126"/>
    <mergeCell ref="J127:K127"/>
    <mergeCell ref="J128:K128"/>
    <mergeCell ref="J120:K120"/>
    <mergeCell ref="J121:K121"/>
    <mergeCell ref="M117:N117"/>
    <mergeCell ref="M132:N132"/>
    <mergeCell ref="M133:N133"/>
    <mergeCell ref="M118:N118"/>
    <mergeCell ref="M119:N119"/>
    <mergeCell ref="M120:N120"/>
    <mergeCell ref="M121:N121"/>
    <mergeCell ref="J129:K129"/>
    <mergeCell ref="J130:K130"/>
    <mergeCell ref="M123:N123"/>
    <mergeCell ref="M124:N124"/>
    <mergeCell ref="M125:N125"/>
    <mergeCell ref="M126:N126"/>
    <mergeCell ref="M127:N127"/>
    <mergeCell ref="M128:N128"/>
    <mergeCell ref="M129:N129"/>
    <mergeCell ref="J118:K118"/>
    <mergeCell ref="J119:K119"/>
    <mergeCell ref="M130:N130"/>
    <mergeCell ref="J131:K131"/>
    <mergeCell ref="J132:K132"/>
    <mergeCell ref="J133:K133"/>
    <mergeCell ref="M131:N131"/>
    <mergeCell ref="L103:N103"/>
    <mergeCell ref="J105:K105"/>
    <mergeCell ref="M105:N105"/>
    <mergeCell ref="M106:N106"/>
    <mergeCell ref="M107:N107"/>
    <mergeCell ref="M108:N108"/>
    <mergeCell ref="M109:N109"/>
    <mergeCell ref="M110:N110"/>
    <mergeCell ref="M111:N111"/>
    <mergeCell ref="J106:K106"/>
    <mergeCell ref="J107:K107"/>
    <mergeCell ref="J108:K108"/>
    <mergeCell ref="J109:K109"/>
    <mergeCell ref="J110:K110"/>
    <mergeCell ref="J111:K111"/>
    <mergeCell ref="M93:N94"/>
    <mergeCell ref="M95:N96"/>
    <mergeCell ref="K85:L85"/>
    <mergeCell ref="K86:L86"/>
    <mergeCell ref="I85:J86"/>
    <mergeCell ref="C42:D43"/>
    <mergeCell ref="E42:H42"/>
    <mergeCell ref="E43:H43"/>
    <mergeCell ref="C45:H45"/>
    <mergeCell ref="C55:D56"/>
    <mergeCell ref="E55:H55"/>
    <mergeCell ref="E56:H56"/>
    <mergeCell ref="C58:H58"/>
    <mergeCell ref="B54:H54"/>
    <mergeCell ref="C57:H57"/>
    <mergeCell ref="E59:H59"/>
    <mergeCell ref="B55:B61"/>
    <mergeCell ref="C59:C61"/>
    <mergeCell ref="E60:H60"/>
    <mergeCell ref="E61:H61"/>
    <mergeCell ref="I174:I175"/>
    <mergeCell ref="J174:K175"/>
    <mergeCell ref="L174:M175"/>
    <mergeCell ref="E73:G73"/>
    <mergeCell ref="E74:G74"/>
    <mergeCell ref="E75:G75"/>
    <mergeCell ref="E159:G159"/>
    <mergeCell ref="E160:G160"/>
    <mergeCell ref="E161:G161"/>
    <mergeCell ref="M85:N86"/>
    <mergeCell ref="M87:N88"/>
    <mergeCell ref="M89:N90"/>
    <mergeCell ref="M91:N92"/>
    <mergeCell ref="K95:L96"/>
    <mergeCell ref="A99:M99"/>
    <mergeCell ref="C109:C111"/>
    <mergeCell ref="C112:E112"/>
    <mergeCell ref="A81:M81"/>
    <mergeCell ref="B73:C73"/>
    <mergeCell ref="B113:B134"/>
    <mergeCell ref="B135:B138"/>
    <mergeCell ref="B106:B112"/>
    <mergeCell ref="I103:K103"/>
    <mergeCell ref="J113:K113"/>
    <mergeCell ref="J180:K181"/>
    <mergeCell ref="L180:M181"/>
    <mergeCell ref="D176:D177"/>
    <mergeCell ref="E176:F177"/>
    <mergeCell ref="G176:H177"/>
    <mergeCell ref="I176:I177"/>
    <mergeCell ref="J176:K177"/>
    <mergeCell ref="L176:M177"/>
    <mergeCell ref="D178:D179"/>
    <mergeCell ref="E178:F179"/>
    <mergeCell ref="G178:H179"/>
    <mergeCell ref="I178:I179"/>
    <mergeCell ref="J178:K179"/>
    <mergeCell ref="L178:M179"/>
    <mergeCell ref="A22:M22"/>
    <mergeCell ref="B27:B31"/>
    <mergeCell ref="C28:C30"/>
    <mergeCell ref="I20:J20"/>
    <mergeCell ref="K93:L94"/>
    <mergeCell ref="C27:H27"/>
    <mergeCell ref="E28:H28"/>
    <mergeCell ref="E29:H29"/>
    <mergeCell ref="E30:H30"/>
    <mergeCell ref="B26:H26"/>
    <mergeCell ref="A64:M64"/>
    <mergeCell ref="K87:L88"/>
    <mergeCell ref="K89:L90"/>
    <mergeCell ref="K91:L92"/>
    <mergeCell ref="B32:B41"/>
    <mergeCell ref="D20:E20"/>
    <mergeCell ref="F20:G20"/>
    <mergeCell ref="C38:C40"/>
    <mergeCell ref="K20:L20"/>
    <mergeCell ref="E85:F86"/>
    <mergeCell ref="B79:H79"/>
    <mergeCell ref="A85:D86"/>
    <mergeCell ref="G85:H86"/>
    <mergeCell ref="B42:B48"/>
    <mergeCell ref="K19:L19"/>
    <mergeCell ref="K17:L17"/>
    <mergeCell ref="D18:E18"/>
    <mergeCell ref="F18:G18"/>
    <mergeCell ref="I18:J18"/>
    <mergeCell ref="K18:L18"/>
    <mergeCell ref="D17:E17"/>
    <mergeCell ref="F17:G17"/>
    <mergeCell ref="D19:E19"/>
    <mergeCell ref="F19:G19"/>
    <mergeCell ref="I17:J17"/>
    <mergeCell ref="I19:J19"/>
    <mergeCell ref="B189:M196"/>
    <mergeCell ref="L171:M171"/>
    <mergeCell ref="E171:F171"/>
    <mergeCell ref="G171:H171"/>
    <mergeCell ref="J171:K171"/>
    <mergeCell ref="B159:C159"/>
    <mergeCell ref="A146:M146"/>
    <mergeCell ref="D172:D173"/>
    <mergeCell ref="E172:F173"/>
    <mergeCell ref="G172:H173"/>
    <mergeCell ref="I172:I173"/>
    <mergeCell ref="J172:K173"/>
    <mergeCell ref="L172:M173"/>
    <mergeCell ref="D180:D181"/>
    <mergeCell ref="E180:F181"/>
    <mergeCell ref="G180:H181"/>
    <mergeCell ref="B171:C171"/>
    <mergeCell ref="A172:A173"/>
    <mergeCell ref="A174:A175"/>
    <mergeCell ref="A176:A177"/>
    <mergeCell ref="A178:A179"/>
    <mergeCell ref="A180:A181"/>
    <mergeCell ref="B164:H164"/>
    <mergeCell ref="I180:I181"/>
    <mergeCell ref="C134:E134"/>
    <mergeCell ref="D174:D175"/>
    <mergeCell ref="E174:F175"/>
    <mergeCell ref="G174:H175"/>
    <mergeCell ref="B141:H141"/>
    <mergeCell ref="E151:G151"/>
    <mergeCell ref="C32:D34"/>
    <mergeCell ref="C35:D37"/>
    <mergeCell ref="E38:H38"/>
    <mergeCell ref="E39:H39"/>
    <mergeCell ref="E40:H40"/>
    <mergeCell ref="E46:H46"/>
    <mergeCell ref="E47:H47"/>
    <mergeCell ref="E48:H48"/>
    <mergeCell ref="C44:H44"/>
    <mergeCell ref="C46:C48"/>
    <mergeCell ref="B103:H104"/>
    <mergeCell ref="C105:H105"/>
    <mergeCell ref="C106:H106"/>
    <mergeCell ref="C107:H107"/>
    <mergeCell ref="C108:H108"/>
    <mergeCell ref="D109:H109"/>
    <mergeCell ref="D110:H110"/>
    <mergeCell ref="D111:H111"/>
  </mergeCells>
  <phoneticPr fontId="3"/>
  <dataValidations count="11">
    <dataValidation imeMode="on" allowBlank="1" showInputMessage="1" showErrorMessage="1" sqref="B189:M196 M91 F131:G133 G180 M87 B18:G20 E73:E75 E159:E161 I180:J180 M89 M95 M93 I18:L20 E172 G172 I172:J172 I174:J174 E174 G174 I176:J176 E176 G176 I178:J178 E178 G178 E180 D109:H111 E151" xr:uid="{00000000-0002-0000-0700-000000000000}"/>
    <dataValidation type="whole" imeMode="off" allowBlank="1" showInputMessage="1" showErrorMessage="1" sqref="I148:J161 I164:J164 F98:J98 G134 L105:L111 K27:K50 I105:I111 I66:J75 I42:J48 I79:J79 L113:L133 I113:I133 F102:J102 I135:I138 F166:J166 I27:J30 I32:J40 K55:K62 I55:J61 G112 L135:L138 H116:H120 H122:H129 H113:H114 M143:M145" xr:uid="{00000000-0002-0000-0700-000001000000}">
      <formula1>0</formula1>
      <formula2>9999999999</formula2>
    </dataValidation>
    <dataValidation type="whole" imeMode="off" allowBlank="1" showInputMessage="1" showErrorMessage="1" sqref="L180 H18:H20 L172 L174 L176 L178 K87 K89 K91 K93 K95" xr:uid="{00000000-0002-0000-0700-000002000000}">
      <formula1>0</formula1>
      <formula2>1000</formula2>
    </dataValidation>
    <dataValidation type="whole" imeMode="off" allowBlank="1" showInputMessage="1" showErrorMessage="1" sqref="D172 D174 D176 D178 D180" xr:uid="{00000000-0002-0000-0700-000003000000}">
      <formula1>0</formula1>
      <formula2>150</formula2>
    </dataValidation>
    <dataValidation imeMode="off" allowBlank="1" showInputMessage="1" sqref="I103 L103" xr:uid="{00000000-0002-0000-0700-000004000000}"/>
    <dataValidation type="whole" imeMode="off" allowBlank="1" showInputMessage="1" showErrorMessage="1" sqref="J105:J111 M105:M111 J113:J133 M113:M133 J135:J138 M135:M138" xr:uid="{00000000-0002-0000-0700-000005000000}">
      <formula1>0</formula1>
      <formula2>99999999999</formula2>
    </dataValidation>
    <dataValidation type="whole" imeMode="off" allowBlank="1" showInputMessage="1" showErrorMessage="1" sqref="A172:A181" xr:uid="{05B56311-8557-42A2-B9C2-D30CF8475F9C}">
      <formula1>1900</formula1>
      <formula2>2030</formula2>
    </dataValidation>
    <dataValidation type="list" allowBlank="1" showInputMessage="1" prompt="セル右側▼をクリックしてください。" sqref="E9" xr:uid="{5DA6402D-135C-4BBC-83CC-5F0FA3B69101}">
      <formula1>"✓"</formula1>
    </dataValidation>
    <dataValidation type="list" allowBlank="1" sqref="A87:A96 C87:C96 E87:E96 G87:G96 I87:I96 B172:B181" xr:uid="{AB047A3A-E963-4A3F-A205-E270AD4A4135}">
      <formula1>"✓"</formula1>
    </dataValidation>
    <dataValidation imeMode="hiragana" allowBlank="1" showInputMessage="1" showErrorMessage="1" sqref="E59:H61 E46:H48 E38:H40 E28:H30" xr:uid="{C5804E75-DE6B-46B9-AA5C-EE1EA1C7FE01}"/>
    <dataValidation imeMode="off" allowBlank="1" showInputMessage="1" showErrorMessage="1" sqref="H115 H121 H130:H133" xr:uid="{470B64CE-67CD-47CC-8DF9-66A4C99DC7B5}"/>
  </dataValidations>
  <pageMargins left="0.59055118110236227" right="0" top="0.62992125984251968" bottom="0.62992125984251968" header="0.51181102362204722" footer="0.51181102362204722"/>
  <pageSetup paperSize="9" orientation="portrait" horizontalDpi="4294967295" r:id="rId1"/>
  <headerFooter alignWithMargins="0">
    <oddHeader>&amp;A</oddHeader>
    <oddFooter>&amp;P / &amp;N ページ</oddFooter>
  </headerFooter>
  <ignoredErrors>
    <ignoredError sqref="A18:A20" numberStoredAsText="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96"/>
  <sheetViews>
    <sheetView workbookViewId="0">
      <selection activeCell="A2" sqref="A2"/>
    </sheetView>
  </sheetViews>
  <sheetFormatPr defaultColWidth="6.625" defaultRowHeight="13.5"/>
  <cols>
    <col min="1" max="1" width="6.625" style="14"/>
    <col min="2" max="2" width="12.875" style="14" customWidth="1"/>
    <col min="3" max="7" width="6.625" style="14"/>
    <col min="8" max="8" width="6.75" style="14" customWidth="1"/>
    <col min="9" max="13" width="6.625" style="14"/>
    <col min="14" max="14" width="2.75" style="14" customWidth="1"/>
    <col min="15" max="16384" width="6.625" style="14"/>
  </cols>
  <sheetData>
    <row r="1" spans="1:14" ht="21">
      <c r="A1" s="577" t="s">
        <v>192</v>
      </c>
      <c r="B1" s="578"/>
      <c r="C1" s="578"/>
      <c r="D1" s="578"/>
      <c r="E1" s="578"/>
      <c r="F1" s="578"/>
      <c r="G1" s="578"/>
      <c r="H1" s="578"/>
      <c r="I1" s="578"/>
      <c r="J1" s="578"/>
      <c r="K1" s="578"/>
      <c r="L1" s="578"/>
      <c r="M1" s="578"/>
      <c r="N1" s="578"/>
    </row>
    <row r="2" spans="1:14">
      <c r="A2" s="579"/>
      <c r="B2" s="578"/>
      <c r="C2" s="578"/>
      <c r="D2" s="578"/>
      <c r="E2" s="578"/>
      <c r="F2" s="578"/>
      <c r="G2" s="578"/>
      <c r="H2" s="578"/>
      <c r="I2" s="578"/>
      <c r="J2" s="578"/>
      <c r="K2" s="578"/>
      <c r="L2" s="578"/>
      <c r="M2" s="578"/>
      <c r="N2" s="578"/>
    </row>
    <row r="3" spans="1:14">
      <c r="A3" s="578"/>
      <c r="B3" s="104"/>
      <c r="C3" s="105"/>
      <c r="D3" s="105"/>
      <c r="E3" s="105"/>
      <c r="F3" s="105"/>
      <c r="G3" s="105"/>
      <c r="H3" s="105"/>
      <c r="I3" s="105"/>
      <c r="J3" s="105"/>
      <c r="K3" s="105"/>
      <c r="L3" s="106"/>
      <c r="M3" s="578"/>
      <c r="N3" s="578"/>
    </row>
    <row r="4" spans="1:14">
      <c r="A4" s="578"/>
      <c r="B4" s="107"/>
      <c r="C4" s="154" t="s">
        <v>1363</v>
      </c>
      <c r="D4" s="50"/>
      <c r="E4" s="50"/>
      <c r="F4" s="50"/>
      <c r="G4" s="50"/>
      <c r="H4" s="50"/>
      <c r="I4" s="50"/>
      <c r="J4" s="50"/>
      <c r="K4" s="50"/>
      <c r="L4" s="108"/>
      <c r="M4" s="578"/>
      <c r="N4" s="578"/>
    </row>
    <row r="5" spans="1:14">
      <c r="A5" s="578"/>
      <c r="B5" s="107"/>
      <c r="C5" s="50" t="s">
        <v>112</v>
      </c>
      <c r="D5" s="50"/>
      <c r="E5" s="113"/>
      <c r="F5" s="50" t="s">
        <v>113</v>
      </c>
      <c r="G5" s="50"/>
      <c r="H5" s="50"/>
      <c r="I5" s="50"/>
      <c r="J5" s="50"/>
      <c r="K5" s="50"/>
      <c r="L5" s="108"/>
      <c r="M5" s="578"/>
      <c r="N5" s="578"/>
    </row>
    <row r="6" spans="1:14" ht="3" customHeight="1" thickBot="1">
      <c r="A6" s="578"/>
      <c r="B6" s="107"/>
      <c r="C6" s="50"/>
      <c r="D6" s="50"/>
      <c r="E6" s="50"/>
      <c r="F6" s="50"/>
      <c r="G6" s="50"/>
      <c r="H6" s="50"/>
      <c r="I6" s="50"/>
      <c r="J6" s="50"/>
      <c r="K6" s="50"/>
      <c r="L6" s="108"/>
      <c r="M6" s="578"/>
      <c r="N6" s="578"/>
    </row>
    <row r="7" spans="1:14" ht="15" thickTop="1" thickBot="1">
      <c r="A7" s="578"/>
      <c r="B7" s="107"/>
      <c r="C7" s="50"/>
      <c r="D7" s="50"/>
      <c r="E7" s="51"/>
      <c r="F7" s="50" t="s">
        <v>114</v>
      </c>
      <c r="G7" s="50"/>
      <c r="H7" s="50"/>
      <c r="I7" s="50"/>
      <c r="J7" s="50"/>
      <c r="K7" s="50"/>
      <c r="L7" s="108"/>
      <c r="M7" s="578"/>
      <c r="N7" s="578"/>
    </row>
    <row r="8" spans="1:14" ht="3" customHeight="1" thickTop="1">
      <c r="A8" s="578"/>
      <c r="B8" s="107"/>
      <c r="C8" s="50"/>
      <c r="D8" s="50"/>
      <c r="E8" s="50"/>
      <c r="F8" s="50"/>
      <c r="G8" s="50"/>
      <c r="H8" s="50"/>
      <c r="I8" s="50"/>
      <c r="J8" s="50"/>
      <c r="K8" s="50"/>
      <c r="L8" s="108"/>
      <c r="M8" s="578"/>
      <c r="N8" s="578"/>
    </row>
    <row r="9" spans="1:14">
      <c r="A9" s="578"/>
      <c r="B9" s="107"/>
      <c r="C9" s="50"/>
      <c r="D9" s="50"/>
      <c r="E9" s="164" t="s">
        <v>1225</v>
      </c>
      <c r="F9" s="50" t="s">
        <v>115</v>
      </c>
      <c r="G9" s="50"/>
      <c r="H9" s="50"/>
      <c r="I9" s="50"/>
      <c r="J9" s="50"/>
      <c r="K9" s="50"/>
      <c r="L9" s="108"/>
      <c r="M9" s="578"/>
      <c r="N9" s="578"/>
    </row>
    <row r="10" spans="1:14">
      <c r="A10" s="578"/>
      <c r="B10" s="109"/>
      <c r="C10" s="110"/>
      <c r="D10" s="110"/>
      <c r="E10" s="110"/>
      <c r="F10" s="110"/>
      <c r="G10" s="110"/>
      <c r="H10" s="110"/>
      <c r="I10" s="110"/>
      <c r="J10" s="110"/>
      <c r="K10" s="110"/>
      <c r="L10" s="111"/>
      <c r="M10" s="578"/>
      <c r="N10" s="578"/>
    </row>
    <row r="11" spans="1:14">
      <c r="A11" s="578"/>
      <c r="B11" s="578"/>
      <c r="C11" s="578"/>
      <c r="D11" s="578"/>
      <c r="E11" s="578"/>
      <c r="F11" s="578"/>
      <c r="G11" s="578"/>
      <c r="H11" s="578"/>
      <c r="I11" s="578"/>
      <c r="J11" s="578"/>
      <c r="K11" s="578"/>
      <c r="L11" s="578"/>
      <c r="M11" s="578"/>
      <c r="N11" s="578"/>
    </row>
    <row r="12" spans="1:14" s="13" customFormat="1" ht="21">
      <c r="A12" s="1206" t="s">
        <v>764</v>
      </c>
      <c r="B12" s="1206"/>
      <c r="C12" s="1206"/>
      <c r="D12" s="1206"/>
      <c r="E12" s="1206"/>
      <c r="F12" s="1206"/>
      <c r="G12" s="1206"/>
      <c r="H12" s="1206"/>
      <c r="I12" s="1206"/>
      <c r="J12" s="1206"/>
      <c r="K12" s="1206"/>
      <c r="L12" s="1206"/>
      <c r="M12" s="1206"/>
      <c r="N12" s="538"/>
    </row>
    <row r="13" spans="1:14" ht="21">
      <c r="A13" s="580"/>
      <c r="B13" s="578"/>
      <c r="C13" s="578"/>
      <c r="D13" s="578"/>
      <c r="E13" s="577" t="s">
        <v>1495</v>
      </c>
      <c r="F13" s="578"/>
      <c r="G13" s="577"/>
      <c r="H13" s="578"/>
      <c r="I13" s="578"/>
      <c r="J13" s="578"/>
      <c r="K13" s="578"/>
      <c r="L13" s="578"/>
      <c r="M13" s="578"/>
      <c r="N13" s="578"/>
    </row>
    <row r="14" spans="1:14" s="13" customFormat="1" ht="14.25" customHeight="1">
      <c r="A14" s="540" t="s">
        <v>1422</v>
      </c>
      <c r="B14" s="547"/>
      <c r="C14" s="547"/>
      <c r="D14" s="547"/>
      <c r="E14" s="547"/>
      <c r="F14" s="547"/>
      <c r="G14" s="547"/>
      <c r="H14" s="547"/>
      <c r="I14" s="547"/>
      <c r="J14" s="547"/>
      <c r="K14" s="547"/>
      <c r="L14" s="547"/>
      <c r="M14" s="547"/>
      <c r="N14" s="538"/>
    </row>
    <row r="15" spans="1:14" s="13" customFormat="1" ht="14.25" customHeight="1">
      <c r="A15" s="540"/>
      <c r="B15" s="581" t="s">
        <v>1539</v>
      </c>
      <c r="C15" s="547"/>
      <c r="D15" s="547"/>
      <c r="E15" s="547"/>
      <c r="F15" s="547"/>
      <c r="G15" s="547"/>
      <c r="H15" s="547"/>
      <c r="I15" s="547"/>
      <c r="J15" s="547"/>
      <c r="K15" s="547"/>
      <c r="L15" s="547"/>
      <c r="M15" s="547"/>
      <c r="N15" s="538"/>
    </row>
    <row r="16" spans="1:14" s="13" customFormat="1" ht="14.25" customHeight="1">
      <c r="A16" s="540"/>
      <c r="B16" s="582" t="s">
        <v>1577</v>
      </c>
      <c r="C16" s="547"/>
      <c r="D16" s="547"/>
      <c r="E16" s="547"/>
      <c r="F16" s="547"/>
      <c r="G16" s="547"/>
      <c r="H16" s="547"/>
      <c r="I16" s="547"/>
      <c r="J16" s="547"/>
      <c r="K16" s="547"/>
      <c r="L16" s="547"/>
      <c r="M16" s="547"/>
      <c r="N16" s="538"/>
    </row>
    <row r="17" spans="1:14" ht="14.25" thickBot="1">
      <c r="A17" s="578"/>
      <c r="B17" s="1284" t="s">
        <v>768</v>
      </c>
      <c r="C17" s="1284"/>
      <c r="D17" s="1284"/>
      <c r="E17" s="1284"/>
      <c r="F17" s="243" t="s">
        <v>1251</v>
      </c>
      <c r="G17" s="243" t="s">
        <v>1253</v>
      </c>
      <c r="H17" s="583" t="s">
        <v>284</v>
      </c>
      <c r="I17" s="578"/>
      <c r="J17" s="578"/>
      <c r="K17" s="578"/>
      <c r="L17" s="578"/>
      <c r="M17" s="578"/>
      <c r="N17" s="578"/>
    </row>
    <row r="18" spans="1:14" ht="15" thickTop="1" thickBot="1">
      <c r="A18" s="578"/>
      <c r="B18" s="1279" t="s">
        <v>708</v>
      </c>
      <c r="C18" s="1279"/>
      <c r="D18" s="1279"/>
      <c r="E18" s="1279"/>
      <c r="F18" s="88"/>
      <c r="G18" s="88"/>
      <c r="H18" s="584">
        <f>SUM(F18:G18)</f>
        <v>0</v>
      </c>
      <c r="I18" s="578"/>
      <c r="J18" s="578"/>
      <c r="K18" s="578"/>
      <c r="L18" s="578"/>
      <c r="M18" s="578"/>
      <c r="N18" s="578"/>
    </row>
    <row r="19" spans="1:14" ht="15" thickTop="1" thickBot="1">
      <c r="A19" s="578"/>
      <c r="B19" s="1279" t="s">
        <v>700</v>
      </c>
      <c r="C19" s="1279"/>
      <c r="D19" s="1279"/>
      <c r="E19" s="1279"/>
      <c r="F19" s="88"/>
      <c r="G19" s="88"/>
      <c r="H19" s="584">
        <f t="shared" ref="H19:H35" si="0">SUM(F19:G19)</f>
        <v>0</v>
      </c>
      <c r="I19" s="578"/>
      <c r="J19" s="578"/>
      <c r="K19" s="578"/>
      <c r="L19" s="578"/>
      <c r="M19" s="578"/>
      <c r="N19" s="578"/>
    </row>
    <row r="20" spans="1:14" ht="15" thickTop="1" thickBot="1">
      <c r="A20" s="578"/>
      <c r="B20" s="1289" t="s">
        <v>701</v>
      </c>
      <c r="C20" s="1290"/>
      <c r="D20" s="1290"/>
      <c r="E20" s="1291"/>
      <c r="F20" s="88"/>
      <c r="G20" s="88"/>
      <c r="H20" s="584">
        <v>0</v>
      </c>
      <c r="I20" s="578"/>
      <c r="J20" s="578"/>
      <c r="K20" s="578"/>
      <c r="L20" s="578"/>
      <c r="M20" s="578"/>
      <c r="N20" s="578"/>
    </row>
    <row r="21" spans="1:14" ht="15" thickTop="1" thickBot="1">
      <c r="A21" s="578"/>
      <c r="B21" s="1279" t="s">
        <v>702</v>
      </c>
      <c r="C21" s="1279"/>
      <c r="D21" s="1279"/>
      <c r="E21" s="1279"/>
      <c r="F21" s="88"/>
      <c r="G21" s="88"/>
      <c r="H21" s="584">
        <f t="shared" si="0"/>
        <v>0</v>
      </c>
      <c r="I21" s="578"/>
      <c r="J21" s="578"/>
      <c r="K21" s="578"/>
      <c r="L21" s="578"/>
      <c r="M21" s="578"/>
      <c r="N21" s="578"/>
    </row>
    <row r="22" spans="1:14" ht="15" thickTop="1" thickBot="1">
      <c r="A22" s="578"/>
      <c r="B22" s="1279" t="s">
        <v>703</v>
      </c>
      <c r="C22" s="1279"/>
      <c r="D22" s="1279"/>
      <c r="E22" s="1279"/>
      <c r="F22" s="88"/>
      <c r="G22" s="88"/>
      <c r="H22" s="584">
        <f t="shared" si="0"/>
        <v>0</v>
      </c>
      <c r="I22" s="578"/>
      <c r="J22" s="578"/>
      <c r="K22" s="578"/>
      <c r="L22" s="578"/>
      <c r="M22" s="578"/>
      <c r="N22" s="578"/>
    </row>
    <row r="23" spans="1:14" ht="15" thickTop="1" thickBot="1">
      <c r="A23" s="578"/>
      <c r="B23" s="1279" t="s">
        <v>704</v>
      </c>
      <c r="C23" s="1279"/>
      <c r="D23" s="1279"/>
      <c r="E23" s="1279"/>
      <c r="F23" s="88"/>
      <c r="G23" s="88"/>
      <c r="H23" s="584">
        <f t="shared" si="0"/>
        <v>0</v>
      </c>
      <c r="I23" s="578"/>
      <c r="J23" s="578"/>
      <c r="K23" s="578"/>
      <c r="L23" s="578"/>
      <c r="M23" s="578"/>
      <c r="N23" s="578"/>
    </row>
    <row r="24" spans="1:14" ht="15" thickTop="1" thickBot="1">
      <c r="A24" s="578"/>
      <c r="B24" s="1279" t="s">
        <v>705</v>
      </c>
      <c r="C24" s="1279"/>
      <c r="D24" s="1279"/>
      <c r="E24" s="1279"/>
      <c r="F24" s="88"/>
      <c r="G24" s="88"/>
      <c r="H24" s="584">
        <f t="shared" si="0"/>
        <v>0</v>
      </c>
      <c r="I24" s="578"/>
      <c r="J24" s="578"/>
      <c r="K24" s="578"/>
      <c r="L24" s="578"/>
      <c r="M24" s="578"/>
      <c r="N24" s="578"/>
    </row>
    <row r="25" spans="1:14" ht="14.1" customHeight="1" thickTop="1" thickBot="1">
      <c r="A25" s="578"/>
      <c r="B25" s="1289" t="s">
        <v>706</v>
      </c>
      <c r="C25" s="1290"/>
      <c r="D25" s="1290"/>
      <c r="E25" s="1291"/>
      <c r="F25" s="88"/>
      <c r="G25" s="88"/>
      <c r="H25" s="584">
        <f t="shared" si="0"/>
        <v>0</v>
      </c>
      <c r="I25" s="578"/>
      <c r="J25" s="578"/>
      <c r="K25" s="578"/>
      <c r="L25" s="578"/>
      <c r="M25" s="578"/>
      <c r="N25" s="578"/>
    </row>
    <row r="26" spans="1:14" ht="15" thickTop="1" thickBot="1">
      <c r="A26" s="578"/>
      <c r="B26" s="1289" t="s">
        <v>707</v>
      </c>
      <c r="C26" s="1290"/>
      <c r="D26" s="1290"/>
      <c r="E26" s="1291"/>
      <c r="F26" s="88"/>
      <c r="G26" s="88"/>
      <c r="H26" s="584">
        <f t="shared" si="0"/>
        <v>0</v>
      </c>
      <c r="I26" s="578"/>
      <c r="J26" s="578"/>
      <c r="K26" s="578"/>
      <c r="L26" s="578"/>
      <c r="M26" s="578"/>
      <c r="N26" s="578"/>
    </row>
    <row r="27" spans="1:14" ht="40.5" customHeight="1" thickTop="1" thickBot="1">
      <c r="A27" s="578"/>
      <c r="B27" s="1282" t="s">
        <v>763</v>
      </c>
      <c r="C27" s="1279"/>
      <c r="D27" s="1279"/>
      <c r="E27" s="1279"/>
      <c r="F27" s="157"/>
      <c r="G27" s="157"/>
      <c r="H27" s="585">
        <f t="shared" si="0"/>
        <v>0</v>
      </c>
      <c r="I27" s="578"/>
      <c r="J27" s="578"/>
      <c r="K27" s="578"/>
      <c r="L27" s="578"/>
      <c r="M27" s="578"/>
      <c r="N27" s="578"/>
    </row>
    <row r="28" spans="1:14" ht="14.1" customHeight="1" thickTop="1" thickBot="1">
      <c r="A28" s="578"/>
      <c r="B28" s="1270" t="s">
        <v>1169</v>
      </c>
      <c r="C28" s="1266" t="s">
        <v>853</v>
      </c>
      <c r="D28" s="1267"/>
      <c r="E28" s="1268"/>
      <c r="F28" s="88"/>
      <c r="G28" s="88"/>
      <c r="H28" s="586">
        <f t="shared" si="0"/>
        <v>0</v>
      </c>
      <c r="I28" s="578"/>
      <c r="J28" s="578"/>
      <c r="K28" s="578"/>
      <c r="L28" s="578"/>
      <c r="M28" s="578"/>
      <c r="N28" s="578"/>
    </row>
    <row r="29" spans="1:14" ht="14.1" customHeight="1" thickTop="1" thickBot="1">
      <c r="A29" s="578"/>
      <c r="B29" s="1271"/>
      <c r="C29" s="1266" t="s">
        <v>854</v>
      </c>
      <c r="D29" s="1267"/>
      <c r="E29" s="1268"/>
      <c r="F29" s="88"/>
      <c r="G29" s="88"/>
      <c r="H29" s="586">
        <f t="shared" si="0"/>
        <v>0</v>
      </c>
      <c r="I29" s="578"/>
      <c r="J29" s="578"/>
      <c r="K29" s="578"/>
      <c r="L29" s="578"/>
      <c r="M29" s="578"/>
      <c r="N29" s="578"/>
    </row>
    <row r="30" spans="1:14" ht="14.1" customHeight="1" thickTop="1" thickBot="1">
      <c r="A30" s="578"/>
      <c r="B30" s="1271"/>
      <c r="C30" s="1266" t="s">
        <v>855</v>
      </c>
      <c r="D30" s="1267"/>
      <c r="E30" s="1268"/>
      <c r="F30" s="88"/>
      <c r="G30" s="88"/>
      <c r="H30" s="586">
        <f t="shared" si="0"/>
        <v>0</v>
      </c>
      <c r="I30" s="578"/>
      <c r="J30" s="578"/>
      <c r="K30" s="578"/>
      <c r="L30" s="578"/>
      <c r="M30" s="578"/>
      <c r="N30" s="578"/>
    </row>
    <row r="31" spans="1:14" ht="14.1" customHeight="1" thickTop="1" thickBot="1">
      <c r="A31" s="578"/>
      <c r="B31" s="1271"/>
      <c r="C31" s="1292" t="s">
        <v>857</v>
      </c>
      <c r="D31" s="1293"/>
      <c r="E31" s="1294"/>
      <c r="F31" s="88"/>
      <c r="G31" s="88"/>
      <c r="H31" s="586">
        <f t="shared" si="0"/>
        <v>0</v>
      </c>
      <c r="I31" s="578"/>
      <c r="J31" s="578"/>
      <c r="K31" s="578"/>
      <c r="L31" s="578"/>
      <c r="M31" s="578"/>
      <c r="N31" s="578"/>
    </row>
    <row r="32" spans="1:14" ht="14.1" customHeight="1" thickTop="1" thickBot="1">
      <c r="A32" s="578"/>
      <c r="B32" s="1271"/>
      <c r="C32" s="1266" t="s">
        <v>856</v>
      </c>
      <c r="D32" s="1267"/>
      <c r="E32" s="1268"/>
      <c r="F32" s="88"/>
      <c r="G32" s="88"/>
      <c r="H32" s="586">
        <f t="shared" si="0"/>
        <v>0</v>
      </c>
      <c r="I32" s="578"/>
      <c r="J32" s="578"/>
      <c r="K32" s="578"/>
      <c r="L32" s="578"/>
      <c r="M32" s="578"/>
      <c r="N32" s="578"/>
    </row>
    <row r="33" spans="1:14" ht="14.1" customHeight="1" thickTop="1" thickBot="1">
      <c r="A33" s="578"/>
      <c r="B33" s="1272"/>
      <c r="C33" s="1269"/>
      <c r="D33" s="1269"/>
      <c r="E33" s="1269"/>
      <c r="F33" s="88"/>
      <c r="G33" s="88"/>
      <c r="H33" s="586">
        <f t="shared" si="0"/>
        <v>0</v>
      </c>
      <c r="I33" s="578"/>
      <c r="J33" s="578"/>
      <c r="K33" s="578"/>
      <c r="L33" s="578"/>
      <c r="M33" s="578"/>
      <c r="N33" s="578"/>
    </row>
    <row r="34" spans="1:14" ht="15" thickTop="1" thickBot="1">
      <c r="A34" s="578"/>
      <c r="B34" s="1283" t="s">
        <v>709</v>
      </c>
      <c r="C34" s="1269"/>
      <c r="D34" s="1269"/>
      <c r="E34" s="1269"/>
      <c r="F34" s="88"/>
      <c r="G34" s="88"/>
      <c r="H34" s="584">
        <f t="shared" si="0"/>
        <v>0</v>
      </c>
      <c r="I34" s="578"/>
      <c r="J34" s="578"/>
      <c r="K34" s="578"/>
      <c r="L34" s="578"/>
      <c r="M34" s="578"/>
      <c r="N34" s="578"/>
    </row>
    <row r="35" spans="1:14" ht="15" thickTop="1" thickBot="1">
      <c r="A35" s="578"/>
      <c r="B35" s="1283"/>
      <c r="C35" s="1269"/>
      <c r="D35" s="1269"/>
      <c r="E35" s="1269"/>
      <c r="F35" s="88"/>
      <c r="G35" s="88"/>
      <c r="H35" s="584">
        <f t="shared" si="0"/>
        <v>0</v>
      </c>
      <c r="I35" s="578"/>
      <c r="J35" s="578"/>
      <c r="K35" s="578"/>
      <c r="L35" s="578"/>
      <c r="M35" s="578"/>
      <c r="N35" s="578"/>
    </row>
    <row r="36" spans="1:14" ht="14.25" thickTop="1">
      <c r="A36" s="578"/>
      <c r="B36" s="1281" t="s">
        <v>710</v>
      </c>
      <c r="C36" s="1281"/>
      <c r="D36" s="1281"/>
      <c r="E36" s="1281"/>
      <c r="F36" s="584">
        <f>SUM(F18:F35)</f>
        <v>0</v>
      </c>
      <c r="G36" s="584">
        <f>SUM(G18:G35)</f>
        <v>0</v>
      </c>
      <c r="H36" s="584">
        <f>SUM(F36:G36)</f>
        <v>0</v>
      </c>
      <c r="I36" s="578"/>
      <c r="J36" s="578"/>
      <c r="K36" s="578"/>
      <c r="L36" s="578"/>
      <c r="M36" s="578"/>
      <c r="N36" s="578"/>
    </row>
    <row r="37" spans="1:14">
      <c r="A37" s="578"/>
      <c r="B37" s="587"/>
      <c r="C37" s="587"/>
      <c r="D37" s="587"/>
      <c r="E37" s="587"/>
      <c r="F37" s="587"/>
      <c r="G37" s="587"/>
      <c r="H37" s="587"/>
      <c r="I37" s="587"/>
      <c r="J37" s="587"/>
      <c r="K37" s="587"/>
      <c r="L37" s="587"/>
      <c r="M37" s="578"/>
      <c r="N37" s="578"/>
    </row>
    <row r="38" spans="1:14" s="1" customFormat="1">
      <c r="A38" s="588" t="s">
        <v>1578</v>
      </c>
      <c r="B38" s="237"/>
      <c r="C38" s="236"/>
      <c r="D38" s="236"/>
      <c r="E38" s="236"/>
      <c r="F38" s="236"/>
      <c r="G38" s="236"/>
      <c r="H38" s="236"/>
      <c r="I38" s="246"/>
      <c r="J38" s="246"/>
      <c r="K38" s="233"/>
      <c r="L38" s="227"/>
      <c r="M38" s="227"/>
      <c r="N38" s="227"/>
    </row>
    <row r="39" spans="1:14" s="1" customFormat="1">
      <c r="A39" s="237"/>
      <c r="B39" s="237"/>
      <c r="C39" s="236"/>
      <c r="D39" s="236"/>
      <c r="E39" s="236"/>
      <c r="F39" s="236"/>
      <c r="G39" s="236"/>
      <c r="H39" s="236"/>
      <c r="I39" s="246"/>
      <c r="J39" s="246"/>
      <c r="K39" s="589"/>
      <c r="L39" s="227"/>
      <c r="M39" s="227"/>
      <c r="N39" s="227"/>
    </row>
    <row r="40" spans="1:14" s="1" customFormat="1" ht="14.25" thickBot="1">
      <c r="A40" s="237"/>
      <c r="B40" s="445"/>
      <c r="C40" s="445"/>
      <c r="D40" s="445"/>
      <c r="E40" s="445"/>
      <c r="F40" s="243" t="s">
        <v>1251</v>
      </c>
      <c r="G40" s="243" t="s">
        <v>1253</v>
      </c>
      <c r="H40" s="236"/>
      <c r="I40" s="246"/>
      <c r="J40" s="227"/>
      <c r="K40" s="227"/>
      <c r="L40" s="227"/>
      <c r="M40" s="227"/>
      <c r="N40" s="227"/>
    </row>
    <row r="41" spans="1:14" s="1" customFormat="1" ht="15" thickTop="1" thickBot="1">
      <c r="A41" s="237"/>
      <c r="B41" s="445"/>
      <c r="C41" s="445"/>
      <c r="D41" s="445"/>
      <c r="E41" s="445"/>
      <c r="F41" s="47"/>
      <c r="G41" s="47"/>
      <c r="H41" s="236"/>
      <c r="I41" s="246"/>
      <c r="J41" s="227"/>
      <c r="K41" s="227"/>
      <c r="L41" s="227"/>
      <c r="M41" s="227"/>
      <c r="N41" s="227"/>
    </row>
    <row r="42" spans="1:14" s="1" customFormat="1" ht="15" thickTop="1" thickBot="1">
      <c r="A42" s="237"/>
      <c r="B42" s="237"/>
      <c r="C42" s="236"/>
      <c r="D42" s="236"/>
      <c r="E42" s="236"/>
      <c r="F42" s="236"/>
      <c r="G42" s="236"/>
      <c r="H42" s="236"/>
      <c r="I42" s="246"/>
      <c r="J42" s="227"/>
      <c r="K42" s="227"/>
      <c r="L42" s="227"/>
      <c r="M42" s="227"/>
      <c r="N42" s="227"/>
    </row>
    <row r="43" spans="1:14" s="1" customFormat="1" ht="15" thickTop="1" thickBot="1">
      <c r="A43" s="1273" t="s">
        <v>1579</v>
      </c>
      <c r="B43" s="1273"/>
      <c r="C43" s="1273"/>
      <c r="D43" s="1273"/>
      <c r="E43" s="1273"/>
      <c r="F43" s="1274"/>
      <c r="G43" s="49"/>
      <c r="H43" s="227" t="s">
        <v>247</v>
      </c>
      <c r="I43" s="227"/>
      <c r="J43" s="227"/>
      <c r="K43" s="227"/>
      <c r="L43" s="227"/>
      <c r="M43" s="227"/>
      <c r="N43" s="227"/>
    </row>
    <row r="44" spans="1:14" s="1" customFormat="1" ht="14.25" thickTop="1">
      <c r="A44" s="590" t="s">
        <v>1580</v>
      </c>
      <c r="B44" s="235"/>
      <c r="C44" s="289"/>
      <c r="D44" s="289"/>
      <c r="E44" s="289"/>
      <c r="F44" s="274"/>
      <c r="G44" s="274"/>
      <c r="H44" s="227"/>
      <c r="I44" s="227"/>
      <c r="J44" s="227"/>
      <c r="K44" s="227"/>
      <c r="L44" s="227"/>
      <c r="M44" s="227"/>
      <c r="N44" s="227"/>
    </row>
    <row r="45" spans="1:14" s="1" customFormat="1">
      <c r="A45" s="588" t="s">
        <v>1427</v>
      </c>
      <c r="B45" s="237"/>
      <c r="C45" s="236"/>
      <c r="D45" s="236"/>
      <c r="E45" s="236"/>
      <c r="F45" s="246" t="s">
        <v>765</v>
      </c>
      <c r="G45" s="1285"/>
      <c r="H45" s="1286"/>
      <c r="I45" s="1286"/>
      <c r="J45" s="1286"/>
      <c r="K45" s="1286"/>
      <c r="L45" s="1287"/>
      <c r="M45" s="227"/>
      <c r="N45" s="227"/>
    </row>
    <row r="46" spans="1:14" s="1" customFormat="1">
      <c r="A46" s="588" t="s">
        <v>1581</v>
      </c>
      <c r="B46" s="237"/>
      <c r="C46" s="236"/>
      <c r="D46" s="236"/>
      <c r="E46" s="236"/>
      <c r="F46" s="246"/>
      <c r="G46" s="246"/>
      <c r="H46" s="227"/>
      <c r="I46" s="227"/>
      <c r="J46" s="227"/>
      <c r="K46" s="227"/>
      <c r="L46" s="227"/>
      <c r="M46" s="227"/>
      <c r="N46" s="227"/>
    </row>
    <row r="47" spans="1:14" s="1" customFormat="1">
      <c r="A47" s="237"/>
      <c r="B47" s="237"/>
      <c r="C47" s="236"/>
      <c r="D47" s="236"/>
      <c r="E47" s="236"/>
      <c r="F47" s="246"/>
      <c r="G47" s="236"/>
      <c r="H47" s="227"/>
      <c r="I47" s="227"/>
      <c r="J47" s="227"/>
      <c r="K47" s="227"/>
      <c r="L47" s="227"/>
      <c r="M47" s="227"/>
      <c r="N47" s="227"/>
    </row>
    <row r="48" spans="1:14" s="13" customFormat="1" ht="21">
      <c r="A48" s="1206" t="s">
        <v>766</v>
      </c>
      <c r="B48" s="1206"/>
      <c r="C48" s="1206"/>
      <c r="D48" s="1206"/>
      <c r="E48" s="1206"/>
      <c r="F48" s="1206"/>
      <c r="G48" s="1206"/>
      <c r="H48" s="1206"/>
      <c r="I48" s="1206"/>
      <c r="J48" s="1206"/>
      <c r="K48" s="1206"/>
      <c r="L48" s="1206"/>
      <c r="M48" s="1206"/>
      <c r="N48" s="538"/>
    </row>
    <row r="49" spans="1:14">
      <c r="A49" s="580"/>
      <c r="B49" s="578"/>
      <c r="C49" s="578"/>
      <c r="D49" s="578"/>
      <c r="E49" s="578"/>
      <c r="F49" s="578"/>
      <c r="G49" s="578"/>
      <c r="H49" s="578"/>
      <c r="I49" s="578"/>
      <c r="J49" s="578"/>
      <c r="K49" s="578"/>
      <c r="L49" s="578"/>
      <c r="M49" s="578"/>
      <c r="N49" s="578"/>
    </row>
    <row r="50" spans="1:14" s="13" customFormat="1" ht="14.25" customHeight="1">
      <c r="A50" s="540" t="s">
        <v>1422</v>
      </c>
      <c r="B50" s="547"/>
      <c r="C50" s="547"/>
      <c r="D50" s="547"/>
      <c r="E50" s="547"/>
      <c r="F50" s="547"/>
      <c r="G50" s="547"/>
      <c r="H50" s="547"/>
      <c r="I50" s="547"/>
      <c r="J50" s="547"/>
      <c r="K50" s="547"/>
      <c r="L50" s="547"/>
      <c r="M50" s="547"/>
      <c r="N50" s="538"/>
    </row>
    <row r="51" spans="1:14" s="13" customFormat="1" ht="14.25" customHeight="1">
      <c r="A51" s="540"/>
      <c r="B51" s="547"/>
      <c r="C51" s="547"/>
      <c r="D51" s="547"/>
      <c r="E51" s="547"/>
      <c r="F51" s="547"/>
      <c r="G51" s="547"/>
      <c r="H51" s="547"/>
      <c r="I51" s="547"/>
      <c r="J51" s="547"/>
      <c r="K51" s="547"/>
      <c r="L51" s="547"/>
      <c r="M51" s="547"/>
      <c r="N51" s="538"/>
    </row>
    <row r="52" spans="1:14" ht="14.25" thickBot="1">
      <c r="A52" s="578"/>
      <c r="B52" s="1275" t="s">
        <v>767</v>
      </c>
      <c r="C52" s="1275"/>
      <c r="D52" s="1275"/>
      <c r="E52" s="1275"/>
      <c r="F52" s="1276"/>
      <c r="G52" s="591" t="s">
        <v>1251</v>
      </c>
      <c r="H52" s="591" t="s">
        <v>1253</v>
      </c>
      <c r="I52" s="583" t="s">
        <v>284</v>
      </c>
      <c r="J52" s="547"/>
      <c r="K52" s="547"/>
      <c r="L52" s="547"/>
      <c r="M52" s="547"/>
      <c r="N52" s="547"/>
    </row>
    <row r="53" spans="1:14" ht="27.75" customHeight="1" thickTop="1" thickBot="1">
      <c r="A53" s="578"/>
      <c r="B53" s="1277" t="s">
        <v>762</v>
      </c>
      <c r="C53" s="1278"/>
      <c r="D53" s="1278"/>
      <c r="E53" s="1278"/>
      <c r="F53" s="1278"/>
      <c r="G53" s="593"/>
      <c r="H53" s="593"/>
      <c r="I53" s="592">
        <f t="shared" ref="I53:I57" si="1">SUM(G53:H53)</f>
        <v>0</v>
      </c>
      <c r="J53" s="547"/>
      <c r="K53" s="547"/>
      <c r="L53" s="547"/>
      <c r="M53" s="547"/>
      <c r="N53" s="547"/>
    </row>
    <row r="54" spans="1:14" ht="15" thickTop="1" thickBot="1">
      <c r="A54" s="578"/>
      <c r="B54" s="1279" t="s">
        <v>711</v>
      </c>
      <c r="C54" s="1279"/>
      <c r="D54" s="1279"/>
      <c r="E54" s="1279"/>
      <c r="F54" s="1280"/>
      <c r="G54" s="88"/>
      <c r="H54" s="88"/>
      <c r="I54" s="584">
        <f t="shared" si="1"/>
        <v>0</v>
      </c>
      <c r="J54" s="547"/>
      <c r="K54" s="547"/>
      <c r="L54" s="547"/>
      <c r="M54" s="547"/>
      <c r="N54" s="547"/>
    </row>
    <row r="55" spans="1:14" ht="15" thickTop="1" thickBot="1">
      <c r="A55" s="578"/>
      <c r="B55" s="1283" t="s">
        <v>709</v>
      </c>
      <c r="C55" s="1269"/>
      <c r="D55" s="1269"/>
      <c r="E55" s="1269"/>
      <c r="F55" s="1288"/>
      <c r="G55" s="88"/>
      <c r="H55" s="88"/>
      <c r="I55" s="584">
        <f t="shared" si="1"/>
        <v>0</v>
      </c>
      <c r="J55" s="547"/>
      <c r="K55" s="547"/>
      <c r="L55" s="547"/>
      <c r="M55" s="547"/>
      <c r="N55" s="547"/>
    </row>
    <row r="56" spans="1:14" ht="15" thickTop="1" thickBot="1">
      <c r="A56" s="578"/>
      <c r="B56" s="1283"/>
      <c r="C56" s="1269"/>
      <c r="D56" s="1269"/>
      <c r="E56" s="1269"/>
      <c r="F56" s="1288"/>
      <c r="G56" s="88"/>
      <c r="H56" s="88"/>
      <c r="I56" s="584">
        <f t="shared" si="1"/>
        <v>0</v>
      </c>
      <c r="J56" s="547"/>
      <c r="K56" s="547"/>
      <c r="L56" s="547"/>
      <c r="M56" s="547"/>
      <c r="N56" s="547"/>
    </row>
    <row r="57" spans="1:14" ht="14.25" thickTop="1">
      <c r="A57" s="578"/>
      <c r="B57" s="1281" t="s">
        <v>710</v>
      </c>
      <c r="C57" s="1281"/>
      <c r="D57" s="1281"/>
      <c r="E57" s="1281"/>
      <c r="F57" s="578"/>
      <c r="G57" s="594">
        <f>SUM(G53:G56)</f>
        <v>0</v>
      </c>
      <c r="H57" s="594">
        <f>SUM(H53:H56)</f>
        <v>0</v>
      </c>
      <c r="I57" s="584">
        <f t="shared" si="1"/>
        <v>0</v>
      </c>
      <c r="J57" s="547"/>
      <c r="K57" s="547"/>
      <c r="L57" s="547"/>
      <c r="M57" s="547"/>
      <c r="N57" s="547"/>
    </row>
    <row r="58" spans="1:14">
      <c r="A58" s="578"/>
      <c r="B58" s="587"/>
      <c r="C58" s="587"/>
      <c r="D58" s="587"/>
      <c r="E58" s="587"/>
      <c r="F58" s="587"/>
      <c r="G58" s="587"/>
      <c r="H58" s="587"/>
      <c r="I58" s="587"/>
      <c r="J58" s="587"/>
      <c r="K58" s="587"/>
      <c r="L58" s="587"/>
      <c r="M58" s="578"/>
      <c r="N58" s="578"/>
    </row>
    <row r="59" spans="1:14" s="1" customFormat="1">
      <c r="A59" s="588" t="s">
        <v>1578</v>
      </c>
      <c r="B59" s="237"/>
      <c r="C59" s="236"/>
      <c r="D59" s="236"/>
      <c r="E59" s="236"/>
      <c r="F59" s="236"/>
      <c r="G59" s="236"/>
      <c r="H59" s="236"/>
      <c r="I59" s="246"/>
      <c r="J59" s="246"/>
      <c r="K59" s="233"/>
      <c r="L59" s="227"/>
      <c r="M59" s="227"/>
      <c r="N59" s="227"/>
    </row>
    <row r="60" spans="1:14" s="1" customFormat="1">
      <c r="A60" s="237"/>
      <c r="B60" s="237"/>
      <c r="C60" s="236"/>
      <c r="D60" s="236"/>
      <c r="E60" s="236"/>
      <c r="F60" s="236"/>
      <c r="G60" s="236"/>
      <c r="H60" s="236"/>
      <c r="I60" s="246"/>
      <c r="J60" s="246"/>
      <c r="K60" s="589"/>
      <c r="L60" s="227"/>
      <c r="M60" s="227"/>
      <c r="N60" s="227"/>
    </row>
    <row r="61" spans="1:14" s="1" customFormat="1" ht="14.25" thickBot="1">
      <c r="A61" s="237"/>
      <c r="B61" s="237"/>
      <c r="C61" s="236"/>
      <c r="D61" s="236"/>
      <c r="E61" s="236"/>
      <c r="F61" s="243" t="s">
        <v>1251</v>
      </c>
      <c r="G61" s="243" t="s">
        <v>1253</v>
      </c>
      <c r="H61" s="236"/>
      <c r="I61" s="227"/>
      <c r="J61" s="227"/>
      <c r="K61" s="227"/>
      <c r="L61" s="227"/>
      <c r="M61" s="227"/>
      <c r="N61" s="227"/>
    </row>
    <row r="62" spans="1:14" s="1" customFormat="1" ht="15" thickTop="1" thickBot="1">
      <c r="A62" s="237"/>
      <c r="B62" s="237"/>
      <c r="C62" s="236"/>
      <c r="D62" s="236"/>
      <c r="E62" s="236"/>
      <c r="F62" s="47"/>
      <c r="G62" s="47"/>
      <c r="H62" s="236"/>
      <c r="I62" s="227"/>
      <c r="J62" s="227"/>
      <c r="K62" s="227"/>
      <c r="L62" s="227"/>
      <c r="M62" s="227"/>
      <c r="N62" s="227"/>
    </row>
    <row r="63" spans="1:14" s="1" customFormat="1" ht="14.25" thickTop="1">
      <c r="A63" s="237"/>
      <c r="B63" s="237"/>
      <c r="C63" s="236"/>
      <c r="D63" s="236"/>
      <c r="E63" s="236"/>
      <c r="F63" s="236"/>
      <c r="G63" s="236"/>
      <c r="H63" s="236"/>
      <c r="I63" s="227"/>
      <c r="J63" s="227"/>
      <c r="K63" s="227"/>
      <c r="L63" s="227"/>
      <c r="M63" s="227"/>
      <c r="N63" s="227"/>
    </row>
    <row r="64" spans="1:14">
      <c r="A64" s="578"/>
      <c r="B64" s="587"/>
      <c r="C64" s="587"/>
      <c r="D64" s="587"/>
      <c r="E64" s="587"/>
      <c r="F64" s="587"/>
      <c r="G64" s="587"/>
      <c r="H64" s="587"/>
      <c r="I64" s="227"/>
      <c r="J64" s="227"/>
      <c r="K64" s="227"/>
      <c r="L64" s="227"/>
      <c r="M64" s="578"/>
      <c r="N64" s="578"/>
    </row>
    <row r="65" spans="1:14" s="3" customFormat="1" ht="21">
      <c r="A65" s="228" t="s">
        <v>1268</v>
      </c>
      <c r="B65" s="239"/>
      <c r="C65" s="239"/>
      <c r="D65" s="239"/>
      <c r="E65" s="239"/>
      <c r="F65" s="239"/>
      <c r="G65" s="239"/>
      <c r="H65" s="239"/>
      <c r="I65" s="239"/>
      <c r="J65" s="239"/>
      <c r="K65" s="239"/>
      <c r="L65" s="239"/>
      <c r="M65" s="239"/>
      <c r="N65" s="239"/>
    </row>
    <row r="66" spans="1:14" s="3" customFormat="1">
      <c r="A66" s="239"/>
      <c r="B66" s="239" t="s">
        <v>1367</v>
      </c>
      <c r="C66" s="239"/>
      <c r="D66" s="239"/>
      <c r="E66" s="239"/>
      <c r="F66" s="239"/>
      <c r="G66" s="239"/>
      <c r="H66" s="239"/>
      <c r="I66" s="239"/>
      <c r="J66" s="239"/>
      <c r="K66" s="239"/>
      <c r="L66" s="239"/>
      <c r="M66" s="239"/>
      <c r="N66" s="239"/>
    </row>
    <row r="67" spans="1:14" s="3" customFormat="1">
      <c r="A67" s="239"/>
      <c r="B67" s="239" t="s">
        <v>1368</v>
      </c>
      <c r="C67" s="239"/>
      <c r="D67" s="239"/>
      <c r="E67" s="239"/>
      <c r="F67" s="239"/>
      <c r="G67" s="239"/>
      <c r="H67" s="239"/>
      <c r="I67" s="239"/>
      <c r="J67" s="239"/>
      <c r="K67" s="239"/>
      <c r="L67" s="239"/>
      <c r="M67" s="239"/>
      <c r="N67" s="239"/>
    </row>
    <row r="68" spans="1:14" s="3" customFormat="1">
      <c r="A68" s="239"/>
      <c r="B68" s="329" t="s">
        <v>1538</v>
      </c>
      <c r="C68" s="239"/>
      <c r="D68" s="239"/>
      <c r="E68" s="239"/>
      <c r="F68" s="239"/>
      <c r="G68" s="239"/>
      <c r="H68" s="239"/>
      <c r="I68" s="239"/>
      <c r="J68" s="239"/>
      <c r="K68" s="239"/>
      <c r="L68" s="239"/>
      <c r="M68" s="239"/>
      <c r="N68" s="239"/>
    </row>
    <row r="69" spans="1:14" s="3" customFormat="1" ht="14.25" thickBot="1">
      <c r="A69" s="330" t="s">
        <v>347</v>
      </c>
      <c r="B69" s="951" t="s">
        <v>459</v>
      </c>
      <c r="C69" s="952"/>
      <c r="D69" s="331" t="s">
        <v>348</v>
      </c>
      <c r="E69" s="854" t="s">
        <v>349</v>
      </c>
      <c r="F69" s="854"/>
      <c r="G69" s="854" t="s">
        <v>350</v>
      </c>
      <c r="H69" s="854"/>
      <c r="I69" s="330" t="s">
        <v>351</v>
      </c>
      <c r="J69" s="853" t="s">
        <v>352</v>
      </c>
      <c r="K69" s="854"/>
      <c r="L69" s="903" t="s">
        <v>353</v>
      </c>
      <c r="M69" s="903"/>
      <c r="N69" s="239"/>
    </row>
    <row r="70" spans="1:14" s="3" customFormat="1" ht="20.100000000000001" customHeight="1" thickTop="1">
      <c r="A70" s="949"/>
      <c r="B70" s="163"/>
      <c r="C70" s="332" t="s">
        <v>1210</v>
      </c>
      <c r="D70" s="828"/>
      <c r="E70" s="1040"/>
      <c r="F70" s="897"/>
      <c r="G70" s="820"/>
      <c r="H70" s="897"/>
      <c r="I70" s="1038"/>
      <c r="J70" s="820"/>
      <c r="K70" s="821"/>
      <c r="L70" s="824"/>
      <c r="M70" s="825"/>
      <c r="N70" s="239"/>
    </row>
    <row r="71" spans="1:14" s="3" customFormat="1" ht="20.100000000000001" customHeight="1" thickBot="1">
      <c r="A71" s="950"/>
      <c r="B71" s="163"/>
      <c r="C71" s="333" t="s">
        <v>1211</v>
      </c>
      <c r="D71" s="829"/>
      <c r="E71" s="1041"/>
      <c r="F71" s="902"/>
      <c r="G71" s="822"/>
      <c r="H71" s="902"/>
      <c r="I71" s="1039"/>
      <c r="J71" s="822"/>
      <c r="K71" s="823"/>
      <c r="L71" s="826"/>
      <c r="M71" s="827"/>
      <c r="N71" s="239"/>
    </row>
    <row r="72" spans="1:14" s="3" customFormat="1" ht="20.100000000000001" customHeight="1" thickTop="1">
      <c r="A72" s="949"/>
      <c r="B72" s="163"/>
      <c r="C72" s="287" t="s">
        <v>1210</v>
      </c>
      <c r="D72" s="828"/>
      <c r="E72" s="1040"/>
      <c r="F72" s="897"/>
      <c r="G72" s="820"/>
      <c r="H72" s="897"/>
      <c r="I72" s="1038"/>
      <c r="J72" s="820"/>
      <c r="K72" s="821"/>
      <c r="L72" s="824"/>
      <c r="M72" s="825"/>
      <c r="N72" s="239"/>
    </row>
    <row r="73" spans="1:14" s="3" customFormat="1" ht="20.100000000000001" customHeight="1" thickBot="1">
      <c r="A73" s="950"/>
      <c r="B73" s="163"/>
      <c r="C73" s="333" t="s">
        <v>1211</v>
      </c>
      <c r="D73" s="829"/>
      <c r="E73" s="1041"/>
      <c r="F73" s="902"/>
      <c r="G73" s="822"/>
      <c r="H73" s="902"/>
      <c r="I73" s="1039"/>
      <c r="J73" s="822"/>
      <c r="K73" s="823"/>
      <c r="L73" s="826"/>
      <c r="M73" s="827"/>
      <c r="N73" s="239"/>
    </row>
    <row r="74" spans="1:14" s="3" customFormat="1" ht="20.100000000000001" customHeight="1" thickTop="1">
      <c r="A74" s="949"/>
      <c r="B74" s="163"/>
      <c r="C74" s="287" t="s">
        <v>1210</v>
      </c>
      <c r="D74" s="828"/>
      <c r="E74" s="1040"/>
      <c r="F74" s="897"/>
      <c r="G74" s="820"/>
      <c r="H74" s="897"/>
      <c r="I74" s="1038"/>
      <c r="J74" s="820"/>
      <c r="K74" s="821"/>
      <c r="L74" s="824"/>
      <c r="M74" s="825"/>
      <c r="N74" s="239"/>
    </row>
    <row r="75" spans="1:14" s="3" customFormat="1" ht="20.100000000000001" customHeight="1" thickBot="1">
      <c r="A75" s="950"/>
      <c r="B75" s="163"/>
      <c r="C75" s="333" t="s">
        <v>1211</v>
      </c>
      <c r="D75" s="829"/>
      <c r="E75" s="1041"/>
      <c r="F75" s="902"/>
      <c r="G75" s="822"/>
      <c r="H75" s="902"/>
      <c r="I75" s="1039"/>
      <c r="J75" s="822"/>
      <c r="K75" s="823"/>
      <c r="L75" s="826"/>
      <c r="M75" s="827"/>
      <c r="N75" s="239"/>
    </row>
    <row r="76" spans="1:14" s="3" customFormat="1" ht="20.100000000000001" customHeight="1" thickTop="1">
      <c r="A76" s="949"/>
      <c r="B76" s="163"/>
      <c r="C76" s="287" t="s">
        <v>1210</v>
      </c>
      <c r="D76" s="828"/>
      <c r="E76" s="1040"/>
      <c r="F76" s="897"/>
      <c r="G76" s="820"/>
      <c r="H76" s="897"/>
      <c r="I76" s="1038"/>
      <c r="J76" s="820"/>
      <c r="K76" s="821"/>
      <c r="L76" s="824"/>
      <c r="M76" s="825"/>
      <c r="N76" s="239"/>
    </row>
    <row r="77" spans="1:14" s="3" customFormat="1" ht="20.100000000000001" customHeight="1" thickBot="1">
      <c r="A77" s="950"/>
      <c r="B77" s="163"/>
      <c r="C77" s="333" t="s">
        <v>1211</v>
      </c>
      <c r="D77" s="829"/>
      <c r="E77" s="1041"/>
      <c r="F77" s="902"/>
      <c r="G77" s="822"/>
      <c r="H77" s="902"/>
      <c r="I77" s="1039"/>
      <c r="J77" s="822"/>
      <c r="K77" s="823"/>
      <c r="L77" s="826"/>
      <c r="M77" s="827"/>
      <c r="N77" s="239"/>
    </row>
    <row r="78" spans="1:14" s="3" customFormat="1" ht="20.100000000000001" customHeight="1" thickTop="1">
      <c r="A78" s="949"/>
      <c r="B78" s="163"/>
      <c r="C78" s="287" t="s">
        <v>1210</v>
      </c>
      <c r="D78" s="828"/>
      <c r="E78" s="1040"/>
      <c r="F78" s="897"/>
      <c r="G78" s="820"/>
      <c r="H78" s="897"/>
      <c r="I78" s="1038"/>
      <c r="J78" s="820"/>
      <c r="K78" s="821"/>
      <c r="L78" s="824"/>
      <c r="M78" s="825"/>
      <c r="N78" s="239"/>
    </row>
    <row r="79" spans="1:14" s="3" customFormat="1" ht="20.100000000000001" customHeight="1" thickBot="1">
      <c r="A79" s="950"/>
      <c r="B79" s="163"/>
      <c r="C79" s="333" t="s">
        <v>1211</v>
      </c>
      <c r="D79" s="829"/>
      <c r="E79" s="1041"/>
      <c r="F79" s="902"/>
      <c r="G79" s="822"/>
      <c r="H79" s="902"/>
      <c r="I79" s="1039"/>
      <c r="J79" s="822"/>
      <c r="K79" s="823"/>
      <c r="L79" s="826"/>
      <c r="M79" s="827"/>
      <c r="N79" s="239"/>
    </row>
    <row r="80" spans="1:14" s="3" customFormat="1" ht="14.25" thickTop="1">
      <c r="A80" s="239"/>
      <c r="B80" s="239"/>
      <c r="C80" s="239"/>
      <c r="D80" s="239"/>
      <c r="E80" s="239"/>
      <c r="F80" s="239"/>
      <c r="G80" s="239"/>
      <c r="H80" s="239"/>
      <c r="I80" s="239"/>
      <c r="J80" s="239"/>
      <c r="K80" s="239"/>
      <c r="L80" s="239"/>
      <c r="M80" s="239"/>
      <c r="N80" s="239"/>
    </row>
    <row r="81" spans="1:14" s="3" customFormat="1">
      <c r="A81" s="239"/>
      <c r="B81" s="239" t="s">
        <v>1364</v>
      </c>
      <c r="C81" s="239"/>
      <c r="D81" s="239"/>
      <c r="E81" s="239"/>
      <c r="F81" s="239"/>
      <c r="G81" s="239"/>
      <c r="H81" s="239"/>
      <c r="I81" s="239"/>
      <c r="J81" s="239"/>
      <c r="K81" s="239"/>
      <c r="L81" s="239"/>
      <c r="M81" s="239"/>
      <c r="N81" s="239"/>
    </row>
    <row r="82" spans="1:14" s="3" customFormat="1">
      <c r="A82" s="239"/>
      <c r="B82" s="239" t="s">
        <v>369</v>
      </c>
      <c r="C82" s="239"/>
      <c r="D82" s="239"/>
      <c r="E82" s="239"/>
      <c r="F82" s="239"/>
      <c r="G82" s="239"/>
      <c r="H82" s="239"/>
      <c r="I82" s="239"/>
      <c r="J82" s="239"/>
      <c r="K82" s="239"/>
      <c r="L82" s="239"/>
      <c r="M82" s="239"/>
      <c r="N82" s="239"/>
    </row>
    <row r="83" spans="1:14" s="3" customFormat="1">
      <c r="A83" s="239"/>
      <c r="B83" s="239"/>
      <c r="C83" s="239"/>
      <c r="D83" s="239"/>
      <c r="E83" s="239"/>
      <c r="F83" s="239"/>
      <c r="G83" s="239"/>
      <c r="H83" s="239"/>
      <c r="I83" s="239"/>
      <c r="J83" s="239"/>
      <c r="K83" s="239"/>
      <c r="L83" s="239"/>
      <c r="M83" s="239"/>
      <c r="N83" s="239"/>
    </row>
    <row r="84" spans="1:14" s="1" customFormat="1" ht="21">
      <c r="A84" s="228" t="s">
        <v>354</v>
      </c>
      <c r="B84" s="227"/>
      <c r="C84" s="227"/>
      <c r="D84" s="227"/>
      <c r="E84" s="227"/>
      <c r="F84" s="227"/>
      <c r="G84" s="227"/>
      <c r="H84" s="227"/>
      <c r="I84" s="227"/>
      <c r="J84" s="227"/>
      <c r="K84" s="227"/>
      <c r="L84" s="227"/>
      <c r="M84" s="227"/>
      <c r="N84" s="227"/>
    </row>
    <row r="85" spans="1:14" s="1" customFormat="1">
      <c r="A85" s="227"/>
      <c r="B85" s="310" t="s">
        <v>1366</v>
      </c>
      <c r="C85" s="227"/>
      <c r="D85" s="227"/>
      <c r="E85" s="227"/>
      <c r="F85" s="227"/>
      <c r="G85" s="227"/>
      <c r="H85" s="227"/>
      <c r="I85" s="227"/>
      <c r="J85" s="227"/>
      <c r="K85" s="227"/>
      <c r="L85" s="227"/>
      <c r="M85" s="227"/>
      <c r="N85" s="227"/>
    </row>
    <row r="86" spans="1:14" s="1" customFormat="1">
      <c r="A86" s="227"/>
      <c r="B86" s="285" t="s">
        <v>156</v>
      </c>
      <c r="C86" s="227"/>
      <c r="D86" s="227"/>
      <c r="E86" s="227"/>
      <c r="F86" s="227"/>
      <c r="G86" s="227"/>
      <c r="H86" s="227"/>
      <c r="I86" s="227"/>
      <c r="J86" s="227"/>
      <c r="K86" s="227"/>
      <c r="L86" s="227"/>
      <c r="M86" s="227"/>
      <c r="N86" s="227"/>
    </row>
    <row r="87" spans="1:14" s="1" customFormat="1">
      <c r="A87" s="227"/>
      <c r="B87" s="834"/>
      <c r="C87" s="896"/>
      <c r="D87" s="896"/>
      <c r="E87" s="896"/>
      <c r="F87" s="896"/>
      <c r="G87" s="896"/>
      <c r="H87" s="896"/>
      <c r="I87" s="896"/>
      <c r="J87" s="896"/>
      <c r="K87" s="896"/>
      <c r="L87" s="896"/>
      <c r="M87" s="897"/>
      <c r="N87" s="227"/>
    </row>
    <row r="88" spans="1:14" s="1" customFormat="1">
      <c r="A88" s="227"/>
      <c r="B88" s="898"/>
      <c r="C88" s="899"/>
      <c r="D88" s="899"/>
      <c r="E88" s="899"/>
      <c r="F88" s="899"/>
      <c r="G88" s="899"/>
      <c r="H88" s="899"/>
      <c r="I88" s="899"/>
      <c r="J88" s="899"/>
      <c r="K88" s="899"/>
      <c r="L88" s="899"/>
      <c r="M88" s="900"/>
      <c r="N88" s="227"/>
    </row>
    <row r="89" spans="1:14" s="1" customFormat="1">
      <c r="A89" s="227"/>
      <c r="B89" s="898"/>
      <c r="C89" s="899"/>
      <c r="D89" s="899"/>
      <c r="E89" s="899"/>
      <c r="F89" s="899"/>
      <c r="G89" s="899"/>
      <c r="H89" s="899"/>
      <c r="I89" s="899"/>
      <c r="J89" s="899"/>
      <c r="K89" s="899"/>
      <c r="L89" s="899"/>
      <c r="M89" s="900"/>
      <c r="N89" s="227"/>
    </row>
    <row r="90" spans="1:14" s="1" customFormat="1">
      <c r="A90" s="227"/>
      <c r="B90" s="898"/>
      <c r="C90" s="899"/>
      <c r="D90" s="899"/>
      <c r="E90" s="899"/>
      <c r="F90" s="899"/>
      <c r="G90" s="899"/>
      <c r="H90" s="899"/>
      <c r="I90" s="899"/>
      <c r="J90" s="899"/>
      <c r="K90" s="899"/>
      <c r="L90" s="899"/>
      <c r="M90" s="900"/>
      <c r="N90" s="227"/>
    </row>
    <row r="91" spans="1:14" s="1" customFormat="1">
      <c r="A91" s="227"/>
      <c r="B91" s="898"/>
      <c r="C91" s="899"/>
      <c r="D91" s="899"/>
      <c r="E91" s="899"/>
      <c r="F91" s="899"/>
      <c r="G91" s="899"/>
      <c r="H91" s="899"/>
      <c r="I91" s="899"/>
      <c r="J91" s="899"/>
      <c r="K91" s="899"/>
      <c r="L91" s="899"/>
      <c r="M91" s="900"/>
      <c r="N91" s="227"/>
    </row>
    <row r="92" spans="1:14" s="1" customFormat="1">
      <c r="A92" s="227"/>
      <c r="B92" s="898"/>
      <c r="C92" s="899"/>
      <c r="D92" s="899"/>
      <c r="E92" s="899"/>
      <c r="F92" s="899"/>
      <c r="G92" s="899"/>
      <c r="H92" s="899"/>
      <c r="I92" s="899"/>
      <c r="J92" s="899"/>
      <c r="K92" s="899"/>
      <c r="L92" s="899"/>
      <c r="M92" s="900"/>
      <c r="N92" s="227"/>
    </row>
    <row r="93" spans="1:14" s="1" customFormat="1">
      <c r="A93" s="227"/>
      <c r="B93" s="898"/>
      <c r="C93" s="899"/>
      <c r="D93" s="899"/>
      <c r="E93" s="899"/>
      <c r="F93" s="899"/>
      <c r="G93" s="899"/>
      <c r="H93" s="899"/>
      <c r="I93" s="899"/>
      <c r="J93" s="899"/>
      <c r="K93" s="899"/>
      <c r="L93" s="899"/>
      <c r="M93" s="900"/>
      <c r="N93" s="227"/>
    </row>
    <row r="94" spans="1:14" s="1" customFormat="1">
      <c r="A94" s="227"/>
      <c r="B94" s="822"/>
      <c r="C94" s="901"/>
      <c r="D94" s="901"/>
      <c r="E94" s="901"/>
      <c r="F94" s="901"/>
      <c r="G94" s="901"/>
      <c r="H94" s="901"/>
      <c r="I94" s="901"/>
      <c r="J94" s="901"/>
      <c r="K94" s="901"/>
      <c r="L94" s="901"/>
      <c r="M94" s="902"/>
      <c r="N94" s="227"/>
    </row>
    <row r="95" spans="1:14">
      <c r="A95" s="578"/>
      <c r="B95" s="578"/>
      <c r="C95" s="578"/>
      <c r="D95" s="578"/>
      <c r="E95" s="578"/>
      <c r="F95" s="578"/>
      <c r="G95" s="578"/>
      <c r="H95" s="578"/>
      <c r="I95" s="578"/>
      <c r="J95" s="578"/>
      <c r="K95" s="578"/>
      <c r="L95" s="578"/>
      <c r="M95" s="578"/>
      <c r="N95" s="578"/>
    </row>
    <row r="96" spans="1:14" ht="21">
      <c r="A96" s="578"/>
      <c r="B96" s="228" t="s">
        <v>1361</v>
      </c>
      <c r="C96" s="578"/>
      <c r="D96" s="578"/>
      <c r="E96" s="578"/>
      <c r="F96" s="578"/>
      <c r="G96" s="578"/>
      <c r="H96" s="578"/>
      <c r="I96" s="578"/>
      <c r="J96" s="578"/>
      <c r="K96" s="578"/>
      <c r="L96" s="578"/>
      <c r="M96" s="578"/>
      <c r="N96" s="578"/>
    </row>
  </sheetData>
  <sheetProtection algorithmName="SHA-512" hashValue="rCBcZpi7208oei74WhZvkgq9fvAx6cBVxEpHv2xS10T8QEVGg4zlSjYYzQzmHs1ZIu67KhtGOKDFfI0TQ0Bpqg==" saltValue="52JyrrJq4mwZw1w1PeCThQ==" spinCount="100000" sheet="1" selectLockedCells="1"/>
  <mergeCells count="74">
    <mergeCell ref="I76:I77"/>
    <mergeCell ref="J78:K79"/>
    <mergeCell ref="L78:M79"/>
    <mergeCell ref="D78:D79"/>
    <mergeCell ref="E78:F79"/>
    <mergeCell ref="G78:H79"/>
    <mergeCell ref="I78:I79"/>
    <mergeCell ref="B19:E19"/>
    <mergeCell ref="B21:E21"/>
    <mergeCell ref="J69:K69"/>
    <mergeCell ref="L69:M69"/>
    <mergeCell ref="G69:H69"/>
    <mergeCell ref="B55:B56"/>
    <mergeCell ref="C55:F55"/>
    <mergeCell ref="C56:F56"/>
    <mergeCell ref="B57:E57"/>
    <mergeCell ref="B20:E20"/>
    <mergeCell ref="B26:E26"/>
    <mergeCell ref="B25:E25"/>
    <mergeCell ref="C28:E28"/>
    <mergeCell ref="C29:E29"/>
    <mergeCell ref="C30:E30"/>
    <mergeCell ref="C31:E31"/>
    <mergeCell ref="A12:M12"/>
    <mergeCell ref="A48:M48"/>
    <mergeCell ref="B52:F52"/>
    <mergeCell ref="B53:F53"/>
    <mergeCell ref="B54:F54"/>
    <mergeCell ref="B36:E36"/>
    <mergeCell ref="B23:E23"/>
    <mergeCell ref="B24:E24"/>
    <mergeCell ref="B27:E27"/>
    <mergeCell ref="B34:B35"/>
    <mergeCell ref="C34:E34"/>
    <mergeCell ref="C35:E35"/>
    <mergeCell ref="B17:E17"/>
    <mergeCell ref="B22:E22"/>
    <mergeCell ref="G45:L45"/>
    <mergeCell ref="B18:E18"/>
    <mergeCell ref="C32:E32"/>
    <mergeCell ref="C33:E33"/>
    <mergeCell ref="B28:B33"/>
    <mergeCell ref="E69:F69"/>
    <mergeCell ref="D70:D71"/>
    <mergeCell ref="E70:F71"/>
    <mergeCell ref="A43:F43"/>
    <mergeCell ref="B69:C69"/>
    <mergeCell ref="A70:A71"/>
    <mergeCell ref="G70:H71"/>
    <mergeCell ref="I70:I71"/>
    <mergeCell ref="J70:K71"/>
    <mergeCell ref="L70:M71"/>
    <mergeCell ref="D72:D73"/>
    <mergeCell ref="E72:F73"/>
    <mergeCell ref="G72:H73"/>
    <mergeCell ref="I72:I73"/>
    <mergeCell ref="J72:K73"/>
    <mergeCell ref="L72:M73"/>
    <mergeCell ref="A72:A73"/>
    <mergeCell ref="A74:A75"/>
    <mergeCell ref="A76:A77"/>
    <mergeCell ref="A78:A79"/>
    <mergeCell ref="B87:M94"/>
    <mergeCell ref="J74:K75"/>
    <mergeCell ref="L74:M75"/>
    <mergeCell ref="J76:K77"/>
    <mergeCell ref="L76:M77"/>
    <mergeCell ref="D74:D75"/>
    <mergeCell ref="E74:F75"/>
    <mergeCell ref="G74:H75"/>
    <mergeCell ref="I74:I75"/>
    <mergeCell ref="D76:D77"/>
    <mergeCell ref="E76:F77"/>
    <mergeCell ref="G76:H77"/>
  </mergeCells>
  <phoneticPr fontId="3"/>
  <dataValidations count="9">
    <dataValidation imeMode="on" allowBlank="1" showInputMessage="1" showErrorMessage="1" sqref="B87:M94 C33:E35 C55:E56 E70 G70 I70:J70 I72:J72 E72 G72 I74:J74 E74 G74 I76:J76 E76 G76 E78 G78 I78:J78" xr:uid="{00000000-0002-0000-0800-000000000000}"/>
    <dataValidation type="whole" imeMode="off" allowBlank="1" showInputMessage="1" showErrorMessage="1" sqref="G64 G53:I56 F37 G58 F38:J39 G46 I57 F59:J60 F46:F47 F18:H36 F63:G63 G42:G44 F42 F44 H40:K42 M40:M42 H61:H63 I61:L64 M61:M63" xr:uid="{00000000-0002-0000-0800-000001000000}">
      <formula1>0</formula1>
      <formula2>9999999999</formula2>
    </dataValidation>
    <dataValidation type="whole" imeMode="off" allowBlank="1" showInputMessage="1" showErrorMessage="1" sqref="D70 D72 D74 D76 D78" xr:uid="{00000000-0002-0000-0800-000002000000}">
      <formula1>0</formula1>
      <formula2>150</formula2>
    </dataValidation>
    <dataValidation type="whole" imeMode="off" allowBlank="1" showInputMessage="1" showErrorMessage="1" sqref="L70 L72 L74 L76 L78" xr:uid="{00000000-0002-0000-0800-000003000000}">
      <formula1>0</formula1>
      <formula2>1000</formula2>
    </dataValidation>
    <dataValidation imeMode="hiragana" allowBlank="1" showInputMessage="1" showErrorMessage="1" sqref="G45:L45" xr:uid="{00000000-0002-0000-0800-000006000000}"/>
    <dataValidation type="whole" imeMode="off" allowBlank="1" showInputMessage="1" showErrorMessage="1" sqref="A70:A79" xr:uid="{3CC6BF88-2BFA-4F9E-8D9C-72C7789E060C}">
      <formula1>1900</formula1>
      <formula2>2030</formula2>
    </dataValidation>
    <dataValidation type="whole" imeMode="off" allowBlank="1" showInputMessage="1" showErrorMessage="1" sqref="F41:G41 F62:G62" xr:uid="{96587DFF-03DC-4AD2-B164-FF4A8E2C6E2F}">
      <formula1>0</formula1>
      <formula2>999</formula2>
    </dataValidation>
    <dataValidation type="list" allowBlank="1" showInputMessage="1" prompt="セル右側▼をクリックしてください。" sqref="E9" xr:uid="{01D8ABE6-61B9-4367-9808-6DA07F7A08D6}">
      <formula1>"✓"</formula1>
    </dataValidation>
    <dataValidation type="list" allowBlank="1" sqref="B70:B79" xr:uid="{00E852EF-2B56-469D-BF9F-8B5E0F824354}">
      <formula1>"✓"</formula1>
    </dataValidation>
  </dataValidations>
  <pageMargins left="0.39370078740157483" right="0" top="0.62992125984251968" bottom="0.62992125984251968" header="0.51181102362204722" footer="0.51181102362204722"/>
  <pageSetup paperSize="9" orientation="portrait" horizontalDpi="4294967295" verticalDpi="300" r:id="rId1"/>
  <headerFooter alignWithMargins="0">
    <oddHeader>&amp;A</oddHead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はじめに</vt:lpstr>
      <vt:lpstr>【1】腹部外科その1</vt:lpstr>
      <vt:lpstr>【1】腹部外科その2</vt:lpstr>
      <vt:lpstr>【1】腹部外科その3</vt:lpstr>
      <vt:lpstr>【2】肥満外科</vt:lpstr>
      <vt:lpstr>【3】小児外科</vt:lpstr>
      <vt:lpstr>【4】呼吸器外科</vt:lpstr>
      <vt:lpstr>【5】乳腺・甲状腺外科</vt:lpstr>
      <vt:lpstr>【6】心臓血管外科</vt:lpstr>
      <vt:lpstr>【7】産婦人科</vt:lpstr>
      <vt:lpstr>【8】泌尿器科</vt:lpstr>
      <vt:lpstr>【9】整形外科</vt:lpstr>
      <vt:lpstr>【10】形成外科</vt:lpstr>
      <vt:lpstr>【1】腹部外科その1!Print_Area</vt:lpstr>
      <vt:lpstr>【1】腹部外科その2!Print_Area</vt:lpstr>
      <vt:lpstr>【1】腹部外科その3!Print_Area</vt:lpstr>
      <vt:lpstr>【10】形成外科!Print_Area</vt:lpstr>
      <vt:lpstr>【2】肥満外科!Print_Area</vt:lpstr>
      <vt:lpstr>【3】小児外科!Print_Area</vt:lpstr>
      <vt:lpstr>【4】呼吸器外科!Print_Area</vt:lpstr>
      <vt:lpstr>【5】乳腺・甲状腺外科!Print_Area</vt:lpstr>
      <vt:lpstr>【6】心臓血管外科!Print_Area</vt:lpstr>
      <vt:lpstr>【7】産婦人科!Print_Area</vt:lpstr>
      <vt:lpstr>【8】泌尿器科!Print_Area</vt:lpstr>
      <vt:lpstr>【9】整形外科!Print_Area</vt:lpstr>
      <vt:lpstr>はじめに!Print_Area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第18回内視鏡外科アンケート調査票</dc:title>
  <dc:subject/>
  <dc:creator>日本内視鏡外科学会</dc:creator>
  <cp:lastModifiedBy>Kaz Mizukami</cp:lastModifiedBy>
  <cp:lastPrinted>2025-12-14T13:51:06Z</cp:lastPrinted>
  <dcterms:created xsi:type="dcterms:W3CDTF">2005-09-29T05:11:34Z</dcterms:created>
  <dcterms:modified xsi:type="dcterms:W3CDTF">2026-01-08T03:14:00Z</dcterms:modified>
</cp:coreProperties>
</file>