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1795" windowHeight="13875" tabRatio="912" activeTab="0"/>
  </bookViews>
  <sheets>
    <sheet name="はじめに" sheetId="1" r:id="rId1"/>
    <sheet name="【1】腹部外科その1" sheetId="2" r:id="rId2"/>
    <sheet name="【1】腹部外科その2" sheetId="3" r:id="rId3"/>
    <sheet name="【1】腹部外科その3" sheetId="4" r:id="rId4"/>
    <sheet name="【2】肥満外科" sheetId="5" r:id="rId5"/>
    <sheet name="【3】小児外科" sheetId="6" r:id="rId6"/>
    <sheet name="【4】呼吸器外科" sheetId="7" r:id="rId7"/>
    <sheet name="【5】乳腺・甲状腺外科" sheetId="8" r:id="rId8"/>
    <sheet name="【6】心臓血管外科" sheetId="9" r:id="rId9"/>
    <sheet name="【7】産婦人科" sheetId="10" r:id="rId10"/>
    <sheet name="【8】泌尿器科" sheetId="11" r:id="rId11"/>
    <sheet name="【9】整形外科" sheetId="12" r:id="rId12"/>
    <sheet name="【10】形成外科" sheetId="13" r:id="rId13"/>
  </sheets>
  <definedNames>
    <definedName name="_xlnm.Print_Area" localSheetId="1">'【1】腹部外科その1'!$A$1:$T$585</definedName>
    <definedName name="_xlnm.Print_Area" localSheetId="2">'【1】腹部外科その2'!$A$1:$N$621</definedName>
    <definedName name="_xlnm.Print_Area" localSheetId="3">'【1】腹部外科その3'!$A$1:$N$222</definedName>
    <definedName name="_xlnm.Print_Area" localSheetId="12">'【10】形成外科'!$A$1:$N$135</definedName>
    <definedName name="_xlnm.Print_Area" localSheetId="4">'【2】肥満外科'!$A$1:$N$91</definedName>
    <definedName name="_xlnm.Print_Area" localSheetId="5">'【3】小児外科'!$A$1:$N$218</definedName>
    <definedName name="_xlnm.Print_Area" localSheetId="6">'【4】呼吸器外科'!$A$1:$N$282</definedName>
    <definedName name="_xlnm.Print_Area" localSheetId="7">'【5】乳腺・甲状腺外科'!$A$1:$N$187</definedName>
    <definedName name="_xlnm.Print_Area" localSheetId="8">'【6】心臓血管外科'!$A$1:$N$97</definedName>
    <definedName name="_xlnm.Print_Area" localSheetId="9">'【7】産婦人科'!$A$1:$W$352</definedName>
    <definedName name="_xlnm.Print_Area" localSheetId="10">'【8】泌尿器科'!$A$1:$P$425</definedName>
    <definedName name="_xlnm.Print_Area" localSheetId="11">'【9】整形外科'!$A$1:$N$109</definedName>
    <definedName name="_xlnm.Print_Area" localSheetId="0">'はじめに'!$A$1:$N$64</definedName>
  </definedNames>
  <calcPr fullCalcOnLoad="1"/>
</workbook>
</file>

<file path=xl/comments10.xml><?xml version="1.0" encoding="utf-8"?>
<comments xmlns="http://schemas.openxmlformats.org/spreadsheetml/2006/main">
  <authors>
    <author>abeshi</author>
  </authors>
  <commentList>
    <comment ref="D239" authorId="0">
      <text>
        <r>
          <rPr>
            <b/>
            <sz val="9"/>
            <rFont val="ＭＳ Ｐゴシック"/>
            <family val="3"/>
          </rPr>
          <t>その他の術式をお書き下さい。</t>
        </r>
      </text>
    </comment>
    <comment ref="E274" authorId="0">
      <text>
        <r>
          <rPr>
            <b/>
            <sz val="9"/>
            <rFont val="ＭＳ Ｐゴシック"/>
            <family val="3"/>
          </rPr>
          <t>その他の偶発症、合併症をお書き下さい。</t>
        </r>
      </text>
    </comment>
    <comment ref="D287" authorId="0">
      <text>
        <r>
          <rPr>
            <b/>
            <sz val="9"/>
            <rFont val="ＭＳ Ｐゴシック"/>
            <family val="3"/>
          </rPr>
          <t>その他の術式をお書き下さい。</t>
        </r>
      </text>
    </comment>
    <comment ref="D299" authorId="0">
      <text>
        <r>
          <rPr>
            <b/>
            <sz val="9"/>
            <rFont val="ＭＳ Ｐゴシック"/>
            <family val="3"/>
          </rPr>
          <t>その他の術式をお書き下さい。</t>
        </r>
      </text>
    </comment>
    <comment ref="E316" authorId="0">
      <text>
        <r>
          <rPr>
            <b/>
            <sz val="9"/>
            <rFont val="ＭＳ Ｐゴシック"/>
            <family val="3"/>
          </rPr>
          <t>その他の偶発症、合併症をお書き下さい。</t>
        </r>
      </text>
    </comment>
    <comment ref="E43" authorId="0">
      <text>
        <r>
          <rPr>
            <b/>
            <sz val="9"/>
            <rFont val="ＭＳ Ｐゴシック"/>
            <family val="3"/>
          </rPr>
          <t>その他の偶発症、合併症をお書き下さい。</t>
        </r>
      </text>
    </comment>
    <comment ref="D265" authorId="0">
      <text>
        <r>
          <rPr>
            <b/>
            <sz val="9"/>
            <rFont val="ＭＳ Ｐゴシック"/>
            <family val="3"/>
          </rPr>
          <t>その他の術式をお書き下さい。</t>
        </r>
      </text>
    </comment>
    <comment ref="J326" authorId="0">
      <text>
        <r>
          <rPr>
            <b/>
            <sz val="9"/>
            <rFont val="ＭＳ Ｐゴシック"/>
            <family val="3"/>
          </rPr>
          <t>手技との関連について、
簡略に記載して下さい</t>
        </r>
      </text>
    </comment>
    <comment ref="D253" authorId="0">
      <text>
        <r>
          <rPr>
            <b/>
            <sz val="9"/>
            <rFont val="ＭＳ Ｐゴシック"/>
            <family val="3"/>
          </rPr>
          <t>その他の術式をお書き下さい。</t>
        </r>
      </text>
    </comment>
    <comment ref="D308" authorId="0">
      <text>
        <r>
          <rPr>
            <b/>
            <sz val="9"/>
            <rFont val="ＭＳ Ｐゴシック"/>
            <family val="3"/>
          </rPr>
          <t>その他の術式をお書き下さい。</t>
        </r>
      </text>
    </comment>
  </commentList>
</comments>
</file>

<file path=xl/comments11.xml><?xml version="1.0" encoding="utf-8"?>
<comments xmlns="http://schemas.openxmlformats.org/spreadsheetml/2006/main">
  <authors>
    <author>abeshi</author>
    <author>Kazutora Mizukami</author>
  </authors>
  <commentList>
    <comment ref="F172" authorId="0">
      <text>
        <r>
          <rPr>
            <b/>
            <sz val="9"/>
            <rFont val="ＭＳ Ｐゴシック"/>
            <family val="3"/>
          </rPr>
          <t>そのうちでハンドアシスト法で行った症例数</t>
        </r>
      </text>
    </comment>
    <comment ref="G172" authorId="0">
      <text>
        <r>
          <rPr>
            <b/>
            <sz val="9"/>
            <rFont val="ＭＳ Ｐゴシック"/>
            <family val="3"/>
          </rPr>
          <t>後腹膜的アプローチによる症例数</t>
        </r>
      </text>
    </comment>
    <comment ref="C186" authorId="0">
      <text>
        <r>
          <rPr>
            <b/>
            <sz val="9"/>
            <rFont val="ＭＳ Ｐゴシック"/>
            <family val="3"/>
          </rPr>
          <t>その他の術式をお書き下さい。</t>
        </r>
      </text>
    </comment>
    <comment ref="D84" authorId="0">
      <text>
        <r>
          <rPr>
            <b/>
            <sz val="9"/>
            <rFont val="ＭＳ Ｐゴシック"/>
            <family val="3"/>
          </rPr>
          <t>その他の疾患名をお書き下さい。</t>
        </r>
      </text>
    </comment>
    <comment ref="D158" authorId="0">
      <text>
        <r>
          <rPr>
            <b/>
            <sz val="9"/>
            <rFont val="ＭＳ Ｐゴシック"/>
            <family val="3"/>
          </rPr>
          <t>その他の疾患名をお書き下さい。</t>
        </r>
      </text>
    </comment>
    <comment ref="D231" authorId="0">
      <text>
        <r>
          <rPr>
            <b/>
            <sz val="9"/>
            <rFont val="ＭＳ Ｐゴシック"/>
            <family val="3"/>
          </rPr>
          <t>その他の術式をお書き下さい。</t>
        </r>
      </text>
    </comment>
    <comment ref="D273" authorId="0">
      <text>
        <r>
          <rPr>
            <b/>
            <sz val="9"/>
            <rFont val="ＭＳ Ｐゴシック"/>
            <family val="3"/>
          </rPr>
          <t>その他の術式をお書き下さい。</t>
        </r>
      </text>
    </comment>
    <comment ref="D317" authorId="0">
      <text>
        <r>
          <rPr>
            <b/>
            <sz val="9"/>
            <rFont val="ＭＳ Ｐゴシック"/>
            <family val="3"/>
          </rPr>
          <t>その他の術式をお書き下さい。</t>
        </r>
      </text>
    </comment>
    <comment ref="D376" authorId="0">
      <text>
        <r>
          <rPr>
            <b/>
            <sz val="9"/>
            <rFont val="ＭＳ Ｐゴシック"/>
            <family val="3"/>
          </rPr>
          <t>その他の術式をお書き下さい。</t>
        </r>
      </text>
    </comment>
    <comment ref="E110" authorId="0">
      <text>
        <r>
          <rPr>
            <b/>
            <sz val="9"/>
            <rFont val="ＭＳ Ｐゴシック"/>
            <family val="3"/>
          </rPr>
          <t>その他の偶発症をお書き下さい。</t>
        </r>
      </text>
    </comment>
    <comment ref="E125" authorId="0">
      <text>
        <r>
          <rPr>
            <b/>
            <sz val="9"/>
            <rFont val="ＭＳ Ｐゴシック"/>
            <family val="3"/>
          </rPr>
          <t>その他の合併症をお書き下さい。</t>
        </r>
      </text>
    </comment>
    <comment ref="E198" authorId="0">
      <text>
        <r>
          <rPr>
            <b/>
            <sz val="9"/>
            <rFont val="ＭＳ Ｐゴシック"/>
            <family val="3"/>
          </rPr>
          <t>その他の偶発症をお書き下さい。</t>
        </r>
      </text>
    </comment>
    <comment ref="E214" authorId="0">
      <text>
        <r>
          <rPr>
            <b/>
            <sz val="9"/>
            <rFont val="ＭＳ Ｐゴシック"/>
            <family val="3"/>
          </rPr>
          <t>その他の合併症をお書き下さい。</t>
        </r>
      </text>
    </comment>
    <comment ref="E243" authorId="0">
      <text>
        <r>
          <rPr>
            <b/>
            <sz val="9"/>
            <rFont val="ＭＳ Ｐゴシック"/>
            <family val="3"/>
          </rPr>
          <t>その他の偶発症をお書き下さい。</t>
        </r>
      </text>
    </comment>
    <comment ref="E258" authorId="0">
      <text>
        <r>
          <rPr>
            <b/>
            <sz val="9"/>
            <rFont val="ＭＳ Ｐゴシック"/>
            <family val="3"/>
          </rPr>
          <t>その他の合併症をお書き下さい。</t>
        </r>
      </text>
    </comment>
    <comment ref="E285" authorId="0">
      <text>
        <r>
          <rPr>
            <b/>
            <sz val="9"/>
            <rFont val="ＭＳ Ｐゴシック"/>
            <family val="3"/>
          </rPr>
          <t>その他の偶発症をお書き下さい。</t>
        </r>
      </text>
    </comment>
    <comment ref="E300" authorId="0">
      <text>
        <r>
          <rPr>
            <b/>
            <sz val="9"/>
            <rFont val="ＭＳ Ｐゴシック"/>
            <family val="3"/>
          </rPr>
          <t>その他の合併症をお書き下さい。</t>
        </r>
      </text>
    </comment>
    <comment ref="E333" authorId="0">
      <text>
        <r>
          <rPr>
            <b/>
            <sz val="9"/>
            <rFont val="ＭＳ Ｐゴシック"/>
            <family val="3"/>
          </rPr>
          <t>その他の偶発症をお書き下さい。</t>
        </r>
      </text>
    </comment>
    <comment ref="E348" authorId="0">
      <text>
        <r>
          <rPr>
            <b/>
            <sz val="9"/>
            <rFont val="ＭＳ Ｐゴシック"/>
            <family val="3"/>
          </rPr>
          <t>その他の合併症をお書き下さい。</t>
        </r>
      </text>
    </comment>
    <comment ref="D97" authorId="0">
      <text>
        <r>
          <rPr>
            <b/>
            <sz val="9"/>
            <rFont val="ＭＳ Ｐゴシック"/>
            <family val="3"/>
          </rPr>
          <t>その他の術式をお書き下さい。</t>
        </r>
      </text>
    </comment>
    <comment ref="C46" authorId="1">
      <text>
        <r>
          <rPr>
            <b/>
            <sz val="9"/>
            <rFont val="ＭＳ Ｐゴシック"/>
            <family val="3"/>
          </rPr>
          <t>その他を記入してください。</t>
        </r>
      </text>
    </comment>
    <comment ref="E172" authorId="0">
      <text>
        <r>
          <rPr>
            <b/>
            <sz val="9"/>
            <rFont val="ＭＳ Ｐゴシック"/>
            <family val="3"/>
          </rPr>
          <t>経腹的アプローチによる症例数</t>
        </r>
      </text>
    </comment>
    <comment ref="H172" authorId="0">
      <text>
        <r>
          <rPr>
            <b/>
            <sz val="9"/>
            <rFont val="ＭＳ Ｐゴシック"/>
            <family val="3"/>
          </rPr>
          <t>そのうちでハンドアシスト法で行った症例数</t>
        </r>
      </text>
    </comment>
    <comment ref="I172" authorId="0">
      <text>
        <r>
          <rPr>
            <b/>
            <sz val="9"/>
            <rFont val="ＭＳ Ｐゴシック"/>
            <family val="3"/>
          </rPr>
          <t>ロボット支援による症例数</t>
        </r>
      </text>
    </comment>
    <comment ref="J399" authorId="0">
      <text>
        <r>
          <rPr>
            <b/>
            <sz val="9"/>
            <rFont val="ＭＳ Ｐゴシック"/>
            <family val="3"/>
          </rPr>
          <t>手技との関連について、
簡略に記載して下さい</t>
        </r>
      </text>
    </comment>
    <comment ref="F29" authorId="1">
      <text>
        <r>
          <rPr>
            <b/>
            <sz val="9"/>
            <rFont val="MS P ゴシック"/>
            <family val="3"/>
          </rPr>
          <t>その他を入力してください。</t>
        </r>
      </text>
    </comment>
    <comment ref="C384" authorId="1">
      <text>
        <r>
          <rPr>
            <b/>
            <sz val="9"/>
            <rFont val="MS P ゴシック"/>
            <family val="3"/>
          </rPr>
          <t>術式を入力してください。</t>
        </r>
      </text>
    </comment>
    <comment ref="F384" authorId="1">
      <text>
        <r>
          <rPr>
            <b/>
            <sz val="9"/>
            <rFont val="MS P ゴシック"/>
            <family val="3"/>
          </rPr>
          <t>合併症を入力してください。</t>
        </r>
      </text>
    </comment>
    <comment ref="J172" authorId="0">
      <text>
        <r>
          <rPr>
            <b/>
            <sz val="9"/>
            <rFont val="ＭＳ Ｐゴシック"/>
            <family val="3"/>
          </rPr>
          <t>ロボット支援による症例数</t>
        </r>
      </text>
    </comment>
    <comment ref="K172" authorId="0">
      <text>
        <r>
          <rPr>
            <b/>
            <sz val="9"/>
            <rFont val="ＭＳ Ｐゴシック"/>
            <family val="3"/>
          </rPr>
          <t>経腹的アプローチによる症例数</t>
        </r>
      </text>
    </comment>
    <comment ref="L172" authorId="0">
      <text>
        <r>
          <rPr>
            <b/>
            <sz val="9"/>
            <rFont val="ＭＳ Ｐゴシック"/>
            <family val="3"/>
          </rPr>
          <t>そのうちでハンドアシスト法で行った症例数</t>
        </r>
      </text>
    </comment>
    <comment ref="M172" authorId="0">
      <text>
        <r>
          <rPr>
            <b/>
            <sz val="9"/>
            <rFont val="ＭＳ Ｐゴシック"/>
            <family val="3"/>
          </rPr>
          <t>後腹膜的アプローチによる症例数</t>
        </r>
      </text>
    </comment>
    <comment ref="N172" authorId="0">
      <text>
        <r>
          <rPr>
            <b/>
            <sz val="9"/>
            <rFont val="ＭＳ Ｐゴシック"/>
            <family val="3"/>
          </rPr>
          <t>そのうちでハンドアシスト法で行った症例数</t>
        </r>
      </text>
    </comment>
    <comment ref="O172" authorId="0">
      <text>
        <r>
          <rPr>
            <b/>
            <sz val="9"/>
            <rFont val="ＭＳ Ｐゴシック"/>
            <family val="3"/>
          </rPr>
          <t>ロボット支援による症例数</t>
        </r>
      </text>
    </comment>
    <comment ref="P172" authorId="0">
      <text>
        <r>
          <rPr>
            <b/>
            <sz val="9"/>
            <rFont val="ＭＳ Ｐゴシック"/>
            <family val="3"/>
          </rPr>
          <t>ロボット支援による症例数</t>
        </r>
      </text>
    </comment>
  </commentList>
</comments>
</file>

<file path=xl/comments12.xml><?xml version="1.0" encoding="utf-8"?>
<comments xmlns="http://schemas.openxmlformats.org/spreadsheetml/2006/main">
  <authors>
    <author>abeshi</author>
    <author>Kazutora Mizukami</author>
  </authors>
  <commentList>
    <comment ref="C37" authorId="0">
      <text>
        <r>
          <rPr>
            <b/>
            <sz val="9"/>
            <rFont val="ＭＳ Ｐゴシック"/>
            <family val="3"/>
          </rPr>
          <t>その他の疾患名をお書き下さい。</t>
        </r>
      </text>
    </comment>
    <comment ref="C22" authorId="0">
      <text>
        <r>
          <rPr>
            <b/>
            <sz val="9"/>
            <rFont val="ＭＳ Ｐゴシック"/>
            <family val="3"/>
          </rPr>
          <t>その他の術式をお書き下さい。</t>
        </r>
      </text>
    </comment>
    <comment ref="J83" authorId="0">
      <text>
        <r>
          <rPr>
            <b/>
            <sz val="9"/>
            <rFont val="ＭＳ Ｐゴシック"/>
            <family val="3"/>
          </rPr>
          <t>手技との関連について、
簡略に記載して下さい</t>
        </r>
      </text>
    </comment>
    <comment ref="E58" authorId="1">
      <text>
        <r>
          <rPr>
            <b/>
            <sz val="9"/>
            <rFont val="MS P ゴシック"/>
            <family val="3"/>
          </rPr>
          <t>その他を入力してください。</t>
        </r>
      </text>
    </comment>
    <comment ref="E71" authorId="1">
      <text>
        <r>
          <rPr>
            <b/>
            <sz val="9"/>
            <rFont val="MS P ゴシック"/>
            <family val="3"/>
          </rPr>
          <t>その他を入力してください。</t>
        </r>
      </text>
    </comment>
  </commentList>
</comments>
</file>

<file path=xl/comments13.xml><?xml version="1.0" encoding="utf-8"?>
<comments xmlns="http://schemas.openxmlformats.org/spreadsheetml/2006/main">
  <authors>
    <author>abeshi</author>
    <author>Kazutora Mizukami</author>
  </authors>
  <commentList>
    <comment ref="J109" authorId="0">
      <text>
        <r>
          <rPr>
            <b/>
            <sz val="9"/>
            <rFont val="ＭＳ Ｐゴシック"/>
            <family val="3"/>
          </rPr>
          <t>手技との関連について、
簡略に記載して下さい</t>
        </r>
      </text>
    </comment>
    <comment ref="D62" authorId="1">
      <text>
        <r>
          <rPr>
            <b/>
            <sz val="9"/>
            <rFont val="MS P ゴシック"/>
            <family val="3"/>
          </rPr>
          <t>その他の術式をお書き下さい。</t>
        </r>
      </text>
    </comment>
    <comment ref="E32" authorId="1">
      <text>
        <r>
          <rPr>
            <b/>
            <sz val="9"/>
            <rFont val="MS P ゴシック"/>
            <family val="3"/>
          </rPr>
          <t>その他の術式をお書き下さい。</t>
        </r>
      </text>
    </comment>
    <comment ref="E79" authorId="1">
      <text>
        <r>
          <rPr>
            <b/>
            <sz val="9"/>
            <rFont val="MS P ゴシック"/>
            <family val="3"/>
          </rPr>
          <t>その他を入力してください。</t>
        </r>
      </text>
    </comment>
    <comment ref="E95" authorId="1">
      <text>
        <r>
          <rPr>
            <b/>
            <sz val="9"/>
            <rFont val="MS P ゴシック"/>
            <family val="3"/>
          </rPr>
          <t>その他を入力してください。</t>
        </r>
      </text>
    </comment>
    <comment ref="E59" authorId="1">
      <text>
        <r>
          <rPr>
            <b/>
            <sz val="9"/>
            <rFont val="MS P ゴシック"/>
            <family val="3"/>
          </rPr>
          <t>その他の術式をお書き下さい。</t>
        </r>
      </text>
    </comment>
  </commentList>
</comments>
</file>

<file path=xl/comments2.xml><?xml version="1.0" encoding="utf-8"?>
<comments xmlns="http://schemas.openxmlformats.org/spreadsheetml/2006/main">
  <authors>
    <author>scott</author>
    <author>Kazutora Mizukami</author>
    <author>abeshi</author>
  </authors>
  <commentList>
    <comment ref="D289" authorId="0">
      <text>
        <r>
          <rPr>
            <b/>
            <sz val="9"/>
            <rFont val="ＭＳ Ｐゴシック"/>
            <family val="3"/>
          </rPr>
          <t>その他の術式について記入してください</t>
        </r>
        <r>
          <rPr>
            <sz val="9"/>
            <rFont val="ＭＳ Ｐゴシック"/>
            <family val="3"/>
          </rPr>
          <t xml:space="preserve">
</t>
        </r>
      </text>
    </comment>
    <comment ref="D186" authorId="1">
      <text>
        <r>
          <rPr>
            <b/>
            <sz val="9"/>
            <rFont val="ＭＳ Ｐゴシック"/>
            <family val="3"/>
          </rPr>
          <t>その他を記入してください。</t>
        </r>
      </text>
    </comment>
    <comment ref="F219" authorId="1">
      <text>
        <r>
          <rPr>
            <b/>
            <sz val="9"/>
            <rFont val="ＭＳ Ｐゴシック"/>
            <family val="3"/>
          </rPr>
          <t>その他を記入してください。</t>
        </r>
      </text>
    </comment>
    <comment ref="F252" authorId="1">
      <text>
        <r>
          <rPr>
            <b/>
            <sz val="9"/>
            <rFont val="ＭＳ Ｐゴシック"/>
            <family val="3"/>
          </rPr>
          <t>疾患名を記入してください。</t>
        </r>
      </text>
    </comment>
    <comment ref="D333" authorId="1">
      <text>
        <r>
          <rPr>
            <b/>
            <sz val="9"/>
            <rFont val="ＭＳ Ｐゴシック"/>
            <family val="3"/>
          </rPr>
          <t>再発原因</t>
        </r>
      </text>
    </comment>
    <comment ref="C52" authorId="1">
      <text>
        <r>
          <rPr>
            <b/>
            <sz val="9"/>
            <rFont val="ＭＳ Ｐゴシック"/>
            <family val="3"/>
          </rPr>
          <t>その他を記入してください。</t>
        </r>
      </text>
    </comment>
    <comment ref="G86" authorId="2">
      <text>
        <r>
          <rPr>
            <b/>
            <sz val="9"/>
            <rFont val="ＭＳ Ｐゴシック"/>
            <family val="3"/>
          </rPr>
          <t>腹腔鏡下胆嚢摘出術症例数</t>
        </r>
      </text>
    </comment>
    <comment ref="F86" authorId="2">
      <text>
        <r>
          <rPr>
            <b/>
            <sz val="9"/>
            <rFont val="ＭＳ Ｐゴシック"/>
            <family val="3"/>
          </rPr>
          <t>開腹胆嚢摘出術症例数</t>
        </r>
      </text>
    </comment>
    <comment ref="H86" authorId="2">
      <text>
        <r>
          <rPr>
            <b/>
            <sz val="9"/>
            <rFont val="ＭＳ Ｐゴシック"/>
            <family val="3"/>
          </rPr>
          <t>開腹胆嚢摘出術症例数</t>
        </r>
      </text>
    </comment>
    <comment ref="I86" authorId="2">
      <text>
        <r>
          <rPr>
            <b/>
            <sz val="9"/>
            <rFont val="ＭＳ Ｐゴシック"/>
            <family val="3"/>
          </rPr>
          <t>腹腔鏡下胆嚢摘出術症例数</t>
        </r>
      </text>
    </comment>
    <comment ref="F117" authorId="1">
      <text>
        <r>
          <rPr>
            <b/>
            <sz val="9"/>
            <rFont val="ＭＳ Ｐゴシック"/>
            <family val="3"/>
          </rPr>
          <t>その他を記入してください。</t>
        </r>
      </text>
    </comment>
    <comment ref="F129" authorId="1">
      <text>
        <r>
          <rPr>
            <b/>
            <sz val="9"/>
            <rFont val="ＭＳ Ｐゴシック"/>
            <family val="3"/>
          </rPr>
          <t>その他を記入してください。</t>
        </r>
      </text>
    </comment>
    <comment ref="L149" authorId="2">
      <text>
        <r>
          <rPr>
            <b/>
            <sz val="9"/>
            <rFont val="ＭＳ Ｐゴシック"/>
            <family val="3"/>
          </rPr>
          <t>症例数をご記入ください。</t>
        </r>
      </text>
    </comment>
    <comment ref="O149" authorId="2">
      <text>
        <r>
          <rPr>
            <b/>
            <sz val="9"/>
            <rFont val="ＭＳ Ｐゴシック"/>
            <family val="3"/>
          </rPr>
          <t>部位をご記入ください。</t>
        </r>
      </text>
    </comment>
    <comment ref="F162" authorId="1">
      <text>
        <r>
          <rPr>
            <b/>
            <sz val="9"/>
            <rFont val="ＭＳ Ｐゴシック"/>
            <family val="3"/>
          </rPr>
          <t>疾患名を記入してください。</t>
        </r>
      </text>
    </comment>
    <comment ref="G149" authorId="2">
      <text>
        <r>
          <rPr>
            <b/>
            <sz val="9"/>
            <rFont val="ＭＳ Ｐゴシック"/>
            <family val="3"/>
          </rPr>
          <t>症例数をご記入ください。</t>
        </r>
      </text>
    </comment>
    <comment ref="I149" authorId="2">
      <text>
        <r>
          <rPr>
            <b/>
            <sz val="9"/>
            <rFont val="ＭＳ Ｐゴシック"/>
            <family val="3"/>
          </rPr>
          <t>症例数をご記入ください。</t>
        </r>
      </text>
    </comment>
    <comment ref="J149" authorId="2">
      <text>
        <r>
          <rPr>
            <b/>
            <sz val="9"/>
            <rFont val="ＭＳ Ｐゴシック"/>
            <family val="3"/>
          </rPr>
          <t>症例数をご記入ください。</t>
        </r>
      </text>
    </comment>
    <comment ref="N149" authorId="2">
      <text>
        <r>
          <rPr>
            <b/>
            <sz val="9"/>
            <rFont val="ＭＳ Ｐゴシック"/>
            <family val="3"/>
          </rPr>
          <t>症例数をご記入ください。</t>
        </r>
      </text>
    </comment>
    <comment ref="P149" authorId="2">
      <text>
        <r>
          <rPr>
            <b/>
            <sz val="9"/>
            <rFont val="ＭＳ Ｐゴシック"/>
            <family val="3"/>
          </rPr>
          <t>症例数をご記入ください。</t>
        </r>
      </text>
    </comment>
    <comment ref="Q149" authorId="2">
      <text>
        <r>
          <rPr>
            <b/>
            <sz val="9"/>
            <rFont val="ＭＳ Ｐゴシック"/>
            <family val="3"/>
          </rPr>
          <t>症例数をご記入ください。</t>
        </r>
      </text>
    </comment>
    <comment ref="S149" authorId="2">
      <text>
        <r>
          <rPr>
            <b/>
            <sz val="9"/>
            <rFont val="ＭＳ Ｐゴシック"/>
            <family val="3"/>
          </rPr>
          <t>症例数をご記入ください。</t>
        </r>
      </text>
    </comment>
    <comment ref="R149" authorId="2">
      <text>
        <r>
          <rPr>
            <b/>
            <sz val="9"/>
            <rFont val="ＭＳ Ｐゴシック"/>
            <family val="3"/>
          </rPr>
          <t>部位をご記入ください。</t>
        </r>
      </text>
    </comment>
    <comment ref="M149" authorId="2">
      <text>
        <r>
          <rPr>
            <b/>
            <sz val="9"/>
            <rFont val="ＭＳ Ｐゴシック"/>
            <family val="3"/>
          </rPr>
          <t>部位をご記入ください。</t>
        </r>
      </text>
    </comment>
    <comment ref="K149" authorId="2">
      <text>
        <r>
          <rPr>
            <b/>
            <sz val="9"/>
            <rFont val="ＭＳ Ｐゴシック"/>
            <family val="3"/>
          </rPr>
          <t>部位をご記入ください。</t>
        </r>
      </text>
    </comment>
    <comment ref="H149" authorId="2">
      <text>
        <r>
          <rPr>
            <b/>
            <sz val="9"/>
            <rFont val="ＭＳ Ｐゴシック"/>
            <family val="3"/>
          </rPr>
          <t>部位をご記入ください。</t>
        </r>
      </text>
    </comment>
    <comment ref="F149" authorId="2">
      <text>
        <r>
          <rPr>
            <b/>
            <sz val="9"/>
            <rFont val="ＭＳ Ｐゴシック"/>
            <family val="3"/>
          </rPr>
          <t>部位をご記入ください。</t>
        </r>
      </text>
    </comment>
    <comment ref="F207" authorId="1">
      <text>
        <r>
          <rPr>
            <b/>
            <sz val="9"/>
            <rFont val="ＭＳ Ｐゴシック"/>
            <family val="3"/>
          </rPr>
          <t>その他を記入してください。</t>
        </r>
      </text>
    </comment>
    <comment ref="F239" authorId="2">
      <text>
        <r>
          <rPr>
            <b/>
            <sz val="9"/>
            <rFont val="ＭＳ Ｐゴシック"/>
            <family val="3"/>
          </rPr>
          <t>部位をご記入ください。</t>
        </r>
      </text>
    </comment>
    <comment ref="G239" authorId="2">
      <text>
        <r>
          <rPr>
            <b/>
            <sz val="9"/>
            <rFont val="ＭＳ Ｐゴシック"/>
            <family val="3"/>
          </rPr>
          <t>症例数をご記入ください。</t>
        </r>
      </text>
    </comment>
    <comment ref="D373" authorId="1">
      <text>
        <r>
          <rPr>
            <b/>
            <sz val="9"/>
            <rFont val="ＭＳ Ｐゴシック"/>
            <family val="3"/>
          </rPr>
          <t>再発原因</t>
        </r>
      </text>
    </comment>
    <comment ref="D381" authorId="1">
      <text>
        <r>
          <rPr>
            <b/>
            <sz val="9"/>
            <rFont val="ＭＳ Ｐゴシック"/>
            <family val="3"/>
          </rPr>
          <t>再発原因</t>
        </r>
      </text>
    </comment>
    <comment ref="C91" authorId="1">
      <text>
        <r>
          <rPr>
            <b/>
            <sz val="9"/>
            <rFont val="ＭＳ Ｐゴシック"/>
            <family val="3"/>
          </rPr>
          <t>その他を記入してください。</t>
        </r>
      </text>
    </comment>
    <comment ref="J560" authorId="2">
      <text>
        <r>
          <rPr>
            <b/>
            <sz val="9"/>
            <rFont val="ＭＳ Ｐゴシック"/>
            <family val="3"/>
          </rPr>
          <t>手技との関連について、
簡略に記載して下さい</t>
        </r>
      </text>
    </comment>
    <comment ref="H239" authorId="2">
      <text>
        <r>
          <rPr>
            <b/>
            <sz val="9"/>
            <rFont val="ＭＳ Ｐゴシック"/>
            <family val="3"/>
          </rPr>
          <t>部位をご記入ください。</t>
        </r>
      </text>
    </comment>
    <comment ref="I239" authorId="2">
      <text>
        <r>
          <rPr>
            <b/>
            <sz val="9"/>
            <rFont val="ＭＳ Ｐゴシック"/>
            <family val="3"/>
          </rPr>
          <t>症例数をご記入ください。</t>
        </r>
      </text>
    </comment>
    <comment ref="J239" authorId="2">
      <text>
        <r>
          <rPr>
            <b/>
            <sz val="9"/>
            <rFont val="ＭＳ Ｐゴシック"/>
            <family val="3"/>
          </rPr>
          <t>症例数をご記入ください。</t>
        </r>
      </text>
    </comment>
    <comment ref="K239" authorId="2">
      <text>
        <r>
          <rPr>
            <b/>
            <sz val="9"/>
            <rFont val="ＭＳ Ｐゴシック"/>
            <family val="3"/>
          </rPr>
          <t>部位をご記入ください。</t>
        </r>
      </text>
    </comment>
    <comment ref="L239" authorId="2">
      <text>
        <r>
          <rPr>
            <b/>
            <sz val="9"/>
            <rFont val="ＭＳ Ｐゴシック"/>
            <family val="3"/>
          </rPr>
          <t>症例数をご記入ください。</t>
        </r>
      </text>
    </comment>
    <comment ref="M239" authorId="2">
      <text>
        <r>
          <rPr>
            <b/>
            <sz val="9"/>
            <rFont val="ＭＳ Ｐゴシック"/>
            <family val="3"/>
          </rPr>
          <t>部位をご記入ください。</t>
        </r>
      </text>
    </comment>
    <comment ref="N239" authorId="2">
      <text>
        <r>
          <rPr>
            <b/>
            <sz val="9"/>
            <rFont val="ＭＳ Ｐゴシック"/>
            <family val="3"/>
          </rPr>
          <t>症例数をご記入ください。</t>
        </r>
      </text>
    </comment>
    <comment ref="O239" authorId="2">
      <text>
        <r>
          <rPr>
            <b/>
            <sz val="9"/>
            <rFont val="ＭＳ Ｐゴシック"/>
            <family val="3"/>
          </rPr>
          <t>部位をご記入ください。</t>
        </r>
      </text>
    </comment>
    <comment ref="P239" authorId="2">
      <text>
        <r>
          <rPr>
            <b/>
            <sz val="9"/>
            <rFont val="ＭＳ Ｐゴシック"/>
            <family val="3"/>
          </rPr>
          <t>症例数をご記入ください。</t>
        </r>
      </text>
    </comment>
    <comment ref="Q239" authorId="2">
      <text>
        <r>
          <rPr>
            <b/>
            <sz val="9"/>
            <rFont val="ＭＳ Ｐゴシック"/>
            <family val="3"/>
          </rPr>
          <t>症例数をご記入ください。</t>
        </r>
      </text>
    </comment>
    <comment ref="R239" authorId="2">
      <text>
        <r>
          <rPr>
            <b/>
            <sz val="9"/>
            <rFont val="ＭＳ Ｐゴシック"/>
            <family val="3"/>
          </rPr>
          <t>部位をご記入ください。</t>
        </r>
      </text>
    </comment>
    <comment ref="S239" authorId="2">
      <text>
        <r>
          <rPr>
            <b/>
            <sz val="9"/>
            <rFont val="ＭＳ Ｐゴシック"/>
            <family val="3"/>
          </rPr>
          <t>症例数をご記入ください。</t>
        </r>
      </text>
    </comment>
    <comment ref="F255" authorId="1">
      <text>
        <r>
          <rPr>
            <b/>
            <sz val="9"/>
            <rFont val="MS P ゴシック"/>
            <family val="3"/>
          </rPr>
          <t>その他を記入してください。</t>
        </r>
      </text>
    </comment>
    <comment ref="E305" authorId="1">
      <text>
        <r>
          <rPr>
            <b/>
            <sz val="9"/>
            <rFont val="MS P ゴシック"/>
            <family val="3"/>
          </rPr>
          <t>その他を記入してください。</t>
        </r>
      </text>
    </comment>
    <comment ref="E322" authorId="1">
      <text>
        <r>
          <rPr>
            <b/>
            <sz val="9"/>
            <rFont val="MS P ゴシック"/>
            <family val="3"/>
          </rPr>
          <t>その他を記入してください。</t>
        </r>
      </text>
    </comment>
    <comment ref="D341" authorId="1">
      <text>
        <r>
          <rPr>
            <b/>
            <sz val="9"/>
            <rFont val="ＭＳ Ｐゴシック"/>
            <family val="3"/>
          </rPr>
          <t>再発原因</t>
        </r>
      </text>
    </comment>
    <comment ref="D349" authorId="1">
      <text>
        <r>
          <rPr>
            <b/>
            <sz val="9"/>
            <rFont val="ＭＳ Ｐゴシック"/>
            <family val="3"/>
          </rPr>
          <t>再発原因</t>
        </r>
      </text>
    </comment>
    <comment ref="D357" authorId="1">
      <text>
        <r>
          <rPr>
            <b/>
            <sz val="9"/>
            <rFont val="ＭＳ Ｐゴシック"/>
            <family val="3"/>
          </rPr>
          <t>再発原因</t>
        </r>
      </text>
    </comment>
    <comment ref="D365" authorId="1">
      <text>
        <r>
          <rPr>
            <b/>
            <sz val="9"/>
            <rFont val="ＭＳ Ｐゴシック"/>
            <family val="3"/>
          </rPr>
          <t>再発原因</t>
        </r>
      </text>
    </comment>
    <comment ref="D389" authorId="1">
      <text>
        <r>
          <rPr>
            <b/>
            <sz val="9"/>
            <rFont val="ＭＳ Ｐゴシック"/>
            <family val="3"/>
          </rPr>
          <t>再発原因</t>
        </r>
      </text>
    </comment>
    <comment ref="D397" authorId="1">
      <text>
        <r>
          <rPr>
            <b/>
            <sz val="9"/>
            <rFont val="ＭＳ Ｐゴシック"/>
            <family val="3"/>
          </rPr>
          <t>再発原因</t>
        </r>
      </text>
    </comment>
    <comment ref="D405" authorId="1">
      <text>
        <r>
          <rPr>
            <b/>
            <sz val="9"/>
            <rFont val="ＭＳ Ｐゴシック"/>
            <family val="3"/>
          </rPr>
          <t>再発原因</t>
        </r>
      </text>
    </comment>
    <comment ref="E419" authorId="1">
      <text>
        <r>
          <rPr>
            <b/>
            <sz val="9"/>
            <rFont val="MS P ゴシック"/>
            <family val="3"/>
          </rPr>
          <t>その他を記入してください。</t>
        </r>
      </text>
    </comment>
    <comment ref="E487" authorId="1">
      <text>
        <r>
          <rPr>
            <b/>
            <sz val="9"/>
            <rFont val="MS P ゴシック"/>
            <family val="3"/>
          </rPr>
          <t>その他を記入してください。</t>
        </r>
      </text>
    </comment>
    <comment ref="E551" authorId="1">
      <text>
        <r>
          <rPr>
            <b/>
            <sz val="9"/>
            <rFont val="MS P ゴシック"/>
            <family val="3"/>
          </rPr>
          <t>その他を記入してください。</t>
        </r>
      </text>
    </comment>
    <comment ref="E269" authorId="1">
      <text>
        <r>
          <rPr>
            <b/>
            <sz val="9"/>
            <rFont val="MS P ゴシック"/>
            <family val="3"/>
          </rPr>
          <t>その他を記入してください。</t>
        </r>
      </text>
    </comment>
    <comment ref="E28" authorId="1">
      <text>
        <r>
          <rPr>
            <b/>
            <sz val="9"/>
            <rFont val="ＭＳ Ｐゴシック"/>
            <family val="3"/>
          </rPr>
          <t>その他を記入してください。</t>
        </r>
      </text>
    </comment>
    <comment ref="F165" authorId="1">
      <text>
        <r>
          <rPr>
            <b/>
            <sz val="9"/>
            <rFont val="ＭＳ Ｐゴシック"/>
            <family val="3"/>
          </rPr>
          <t>その他を記入してください。</t>
        </r>
      </text>
    </comment>
  </commentList>
</comments>
</file>

<file path=xl/comments3.xml><?xml version="1.0" encoding="utf-8"?>
<comments xmlns="http://schemas.openxmlformats.org/spreadsheetml/2006/main">
  <authors>
    <author>abeshi</author>
    <author>Kazutora Mizukami</author>
  </authors>
  <commentList>
    <comment ref="D24" authorId="0">
      <text>
        <r>
          <rPr>
            <b/>
            <sz val="9"/>
            <rFont val="ＭＳ Ｐゴシック"/>
            <family val="3"/>
          </rPr>
          <t>その他の術式をお書き下さい。</t>
        </r>
      </text>
    </comment>
    <comment ref="D60" authorId="0">
      <text>
        <r>
          <rPr>
            <b/>
            <sz val="9"/>
            <rFont val="ＭＳ Ｐゴシック"/>
            <family val="3"/>
          </rPr>
          <t>その他の術式をお書き下さい。</t>
        </r>
      </text>
    </comment>
    <comment ref="D165" authorId="0">
      <text>
        <r>
          <rPr>
            <b/>
            <sz val="9"/>
            <rFont val="ＭＳ Ｐゴシック"/>
            <family val="3"/>
          </rPr>
          <t>その他の術式をお書き下さい。</t>
        </r>
      </text>
    </comment>
    <comment ref="D494" authorId="0">
      <text>
        <r>
          <rPr>
            <b/>
            <sz val="9"/>
            <rFont val="ＭＳ Ｐゴシック"/>
            <family val="3"/>
          </rPr>
          <t>その他の疾患名をお書き下さい。</t>
        </r>
      </text>
    </comment>
    <comment ref="D503" authorId="0">
      <text>
        <r>
          <rPr>
            <b/>
            <sz val="9"/>
            <rFont val="ＭＳ Ｐゴシック"/>
            <family val="3"/>
          </rPr>
          <t>その他の疾患名をお書き下さい。</t>
        </r>
      </text>
    </comment>
    <comment ref="D523" authorId="0">
      <text>
        <r>
          <rPr>
            <b/>
            <sz val="9"/>
            <rFont val="ＭＳ Ｐゴシック"/>
            <family val="3"/>
          </rPr>
          <t>その他の術式をお書き下さい。</t>
        </r>
      </text>
    </comment>
    <comment ref="D75" authorId="0">
      <text>
        <r>
          <rPr>
            <b/>
            <sz val="9"/>
            <rFont val="ＭＳ Ｐゴシック"/>
            <family val="3"/>
          </rPr>
          <t>その他の術式をお書き下さい。</t>
        </r>
      </text>
    </comment>
    <comment ref="D111" authorId="0">
      <text>
        <r>
          <rPr>
            <b/>
            <sz val="9"/>
            <rFont val="ＭＳ Ｐゴシック"/>
            <family val="3"/>
          </rPr>
          <t>その他の術式をお書き下さい。</t>
        </r>
      </text>
    </comment>
    <comment ref="D125" authorId="0">
      <text>
        <r>
          <rPr>
            <b/>
            <sz val="9"/>
            <rFont val="ＭＳ Ｐゴシック"/>
            <family val="3"/>
          </rPr>
          <t>その他の術式をお書き下さい。</t>
        </r>
      </text>
    </comment>
    <comment ref="D178" authorId="0">
      <text>
        <r>
          <rPr>
            <b/>
            <sz val="9"/>
            <rFont val="ＭＳ Ｐゴシック"/>
            <family val="3"/>
          </rPr>
          <t>その他の術式をお書き下さい。</t>
        </r>
      </text>
    </comment>
    <comment ref="D356" authorId="0">
      <text>
        <r>
          <rPr>
            <b/>
            <sz val="9"/>
            <rFont val="ＭＳ Ｐゴシック"/>
            <family val="3"/>
          </rPr>
          <t>その他の術式をお書き下さい。</t>
        </r>
      </text>
    </comment>
    <comment ref="D369" authorId="0">
      <text>
        <r>
          <rPr>
            <b/>
            <sz val="9"/>
            <rFont val="ＭＳ Ｐゴシック"/>
            <family val="3"/>
          </rPr>
          <t>その他の術式をお書き下さい。</t>
        </r>
      </text>
    </comment>
    <comment ref="D383" authorId="0">
      <text>
        <r>
          <rPr>
            <b/>
            <sz val="9"/>
            <rFont val="ＭＳ Ｐゴシック"/>
            <family val="3"/>
          </rPr>
          <t>その他の術式をお書き下さい。</t>
        </r>
      </text>
    </comment>
    <comment ref="D253" authorId="1">
      <text>
        <r>
          <rPr>
            <b/>
            <sz val="9"/>
            <rFont val="MS P ゴシック"/>
            <family val="3"/>
          </rPr>
          <t>その他の術式を入力してください。</t>
        </r>
      </text>
    </comment>
    <comment ref="I319" authorId="1">
      <text>
        <r>
          <rPr>
            <b/>
            <sz val="9"/>
            <rFont val="MS P ゴシック"/>
            <family val="3"/>
          </rPr>
          <t>その他の術式を入力してください。</t>
        </r>
      </text>
    </comment>
    <comment ref="C460" authorId="1">
      <text>
        <r>
          <rPr>
            <b/>
            <sz val="9"/>
            <rFont val="MS P ゴシック"/>
            <family val="3"/>
          </rPr>
          <t>その他の術式を入力してください。</t>
        </r>
      </text>
    </comment>
    <comment ref="J595" authorId="0">
      <text>
        <r>
          <rPr>
            <b/>
            <sz val="9"/>
            <rFont val="ＭＳ Ｐゴシック"/>
            <family val="3"/>
          </rPr>
          <t>手技との関連について、
簡略に記載して下さい</t>
        </r>
      </text>
    </comment>
    <comment ref="I460" authorId="1">
      <text>
        <r>
          <rPr>
            <b/>
            <sz val="9"/>
            <rFont val="MS P ゴシック"/>
            <family val="3"/>
          </rPr>
          <t>その他の術式を入力してください。</t>
        </r>
      </text>
    </comment>
    <comment ref="E41" authorId="1">
      <text>
        <r>
          <rPr>
            <b/>
            <sz val="9"/>
            <rFont val="MS P ゴシック"/>
            <family val="3"/>
          </rPr>
          <t>その他を入力してください。</t>
        </r>
      </text>
    </comment>
    <comment ref="E92" authorId="1">
      <text>
        <r>
          <rPr>
            <b/>
            <sz val="9"/>
            <rFont val="MS P ゴシック"/>
            <family val="3"/>
          </rPr>
          <t>その他を入力してください。</t>
        </r>
      </text>
    </comment>
    <comment ref="E144" authorId="1">
      <text>
        <r>
          <rPr>
            <b/>
            <sz val="9"/>
            <rFont val="MS P ゴシック"/>
            <family val="3"/>
          </rPr>
          <t>その他を入力してください。</t>
        </r>
      </text>
    </comment>
    <comment ref="E581" authorId="1">
      <text>
        <r>
          <rPr>
            <b/>
            <sz val="9"/>
            <rFont val="MS P ゴシック"/>
            <family val="3"/>
          </rPr>
          <t>その他を入力してください。</t>
        </r>
      </text>
    </comment>
  </commentList>
</comments>
</file>

<file path=xl/comments4.xml><?xml version="1.0" encoding="utf-8"?>
<comments xmlns="http://schemas.openxmlformats.org/spreadsheetml/2006/main">
  <authors>
    <author>abeshi</author>
    <author>Kazutora Mizukami</author>
  </authors>
  <commentList>
    <comment ref="D22" authorId="0">
      <text>
        <r>
          <rPr>
            <b/>
            <sz val="9"/>
            <rFont val="ＭＳ Ｐゴシック"/>
            <family val="3"/>
          </rPr>
          <t>その他の疾患名をお書き下さい。</t>
        </r>
      </text>
    </comment>
    <comment ref="D85" authorId="0">
      <text>
        <r>
          <rPr>
            <b/>
            <sz val="9"/>
            <rFont val="ＭＳ Ｐゴシック"/>
            <family val="3"/>
          </rPr>
          <t>その他の疾患名をお書き下さい。</t>
        </r>
      </text>
    </comment>
    <comment ref="D103" authorId="0">
      <text>
        <r>
          <rPr>
            <b/>
            <sz val="9"/>
            <rFont val="ＭＳ Ｐゴシック"/>
            <family val="3"/>
          </rPr>
          <t>その他の術式をお書き下さい。</t>
        </r>
      </text>
    </comment>
    <comment ref="D133" authorId="0">
      <text>
        <r>
          <rPr>
            <b/>
            <sz val="9"/>
            <rFont val="ＭＳ Ｐゴシック"/>
            <family val="3"/>
          </rPr>
          <t>その他の疾患名をお書き下さい。</t>
        </r>
      </text>
    </comment>
    <comment ref="D177" authorId="0">
      <text>
        <r>
          <rPr>
            <b/>
            <sz val="9"/>
            <rFont val="ＭＳ Ｐゴシック"/>
            <family val="3"/>
          </rPr>
          <t>その他の術式をお書き下さい。</t>
        </r>
      </text>
    </comment>
    <comment ref="J196" authorId="0">
      <text>
        <r>
          <rPr>
            <b/>
            <sz val="9"/>
            <rFont val="ＭＳ Ｐゴシック"/>
            <family val="3"/>
          </rPr>
          <t>手技との関連について、
簡略に記載して下さい</t>
        </r>
      </text>
    </comment>
    <comment ref="C41" authorId="0">
      <text>
        <r>
          <rPr>
            <b/>
            <sz val="9"/>
            <rFont val="ＭＳ Ｐゴシック"/>
            <family val="3"/>
          </rPr>
          <t>その他の疾患名をお書き下さい。</t>
        </r>
      </text>
    </comment>
    <comment ref="E52" authorId="1">
      <text>
        <r>
          <rPr>
            <b/>
            <sz val="9"/>
            <rFont val="MS P ゴシック"/>
            <family val="3"/>
          </rPr>
          <t>その他を入力してください。</t>
        </r>
      </text>
    </comment>
    <comment ref="E65" authorId="1">
      <text>
        <r>
          <rPr>
            <b/>
            <sz val="9"/>
            <rFont val="MS P ゴシック"/>
            <family val="3"/>
          </rPr>
          <t>その他を入力してください。</t>
        </r>
      </text>
    </comment>
    <comment ref="E116" authorId="1">
      <text>
        <r>
          <rPr>
            <b/>
            <sz val="9"/>
            <rFont val="MS P ゴシック"/>
            <family val="3"/>
          </rPr>
          <t>その他を入力してください。</t>
        </r>
      </text>
    </comment>
    <comment ref="E146" authorId="1">
      <text>
        <r>
          <rPr>
            <b/>
            <sz val="9"/>
            <rFont val="MS P ゴシック"/>
            <family val="3"/>
          </rPr>
          <t>その他を入力してください。</t>
        </r>
      </text>
    </comment>
    <comment ref="E160" authorId="1">
      <text>
        <r>
          <rPr>
            <b/>
            <sz val="9"/>
            <rFont val="MS P ゴシック"/>
            <family val="3"/>
          </rPr>
          <t>その他を入力してください。</t>
        </r>
      </text>
    </comment>
  </commentList>
</comments>
</file>

<file path=xl/comments5.xml><?xml version="1.0" encoding="utf-8"?>
<comments xmlns="http://schemas.openxmlformats.org/spreadsheetml/2006/main">
  <authors>
    <author>abeshi</author>
    <author>南淵</author>
    <author>Kazutora Mizukami</author>
  </authors>
  <commentList>
    <comment ref="D26" authorId="0">
      <text>
        <r>
          <rPr>
            <b/>
            <sz val="9"/>
            <rFont val="ＭＳ Ｐゴシック"/>
            <family val="3"/>
          </rPr>
          <t>その他の術式をお書き下さい。</t>
        </r>
      </text>
    </comment>
    <comment ref="D54" authorId="1">
      <text>
        <r>
          <rPr>
            <b/>
            <sz val="9"/>
            <rFont val="ＭＳ Ｐゴシック"/>
            <family val="3"/>
          </rPr>
          <t>その他の合併症をお書きください。</t>
        </r>
      </text>
    </comment>
    <comment ref="J66" authorId="0">
      <text>
        <r>
          <rPr>
            <b/>
            <sz val="9"/>
            <rFont val="ＭＳ Ｐゴシック"/>
            <family val="3"/>
          </rPr>
          <t>手技との関連について、
簡略に記載して下さい</t>
        </r>
      </text>
    </comment>
    <comment ref="B34" authorId="2">
      <text>
        <r>
          <rPr>
            <b/>
            <sz val="9"/>
            <rFont val="MS P ゴシック"/>
            <family val="3"/>
          </rPr>
          <t>術式をお書き下さい。</t>
        </r>
        <r>
          <rPr>
            <sz val="9"/>
            <rFont val="MS P ゴシック"/>
            <family val="3"/>
          </rPr>
          <t xml:space="preserve">
</t>
        </r>
      </text>
    </comment>
  </commentList>
</comments>
</file>

<file path=xl/comments6.xml><?xml version="1.0" encoding="utf-8"?>
<comments xmlns="http://schemas.openxmlformats.org/spreadsheetml/2006/main">
  <authors>
    <author>abeshi</author>
    <author>Kazutora Mizukami</author>
  </authors>
  <commentList>
    <comment ref="D112" authorId="0">
      <text>
        <r>
          <rPr>
            <b/>
            <sz val="9"/>
            <rFont val="ＭＳ Ｐゴシック"/>
            <family val="3"/>
          </rPr>
          <t>その他の術式をお書き下さい。</t>
        </r>
      </text>
    </comment>
    <comment ref="C68" authorId="1">
      <text>
        <r>
          <rPr>
            <b/>
            <sz val="9"/>
            <rFont val="MS P ゴシック"/>
            <family val="3"/>
          </rPr>
          <t>ロボット支援腹腔鏡下の術式をお書き下さい。</t>
        </r>
      </text>
    </comment>
    <comment ref="J192" authorId="0">
      <text>
        <r>
          <rPr>
            <b/>
            <sz val="9"/>
            <rFont val="ＭＳ Ｐゴシック"/>
            <family val="3"/>
          </rPr>
          <t>手技との関連について、
簡略に記載して下さい</t>
        </r>
      </text>
    </comment>
    <comment ref="C53" authorId="1">
      <text>
        <r>
          <rPr>
            <b/>
            <sz val="9"/>
            <rFont val="MS P ゴシック"/>
            <family val="3"/>
          </rPr>
          <t>その他の術式をお書き下さい。</t>
        </r>
      </text>
    </comment>
    <comment ref="D118" authorId="0">
      <text>
        <r>
          <rPr>
            <b/>
            <sz val="9"/>
            <rFont val="ＭＳ Ｐゴシック"/>
            <family val="3"/>
          </rPr>
          <t>ロボット支援胸腔鏡下の術式をお書き下さい。</t>
        </r>
      </text>
    </comment>
    <comment ref="D158" authorId="0">
      <text>
        <r>
          <rPr>
            <b/>
            <sz val="9"/>
            <rFont val="ＭＳ Ｐゴシック"/>
            <family val="3"/>
          </rPr>
          <t>その他の術式をお書き下さい。</t>
        </r>
      </text>
    </comment>
    <comment ref="E82" authorId="1">
      <text>
        <r>
          <rPr>
            <b/>
            <sz val="9"/>
            <rFont val="MS P ゴシック"/>
            <family val="3"/>
          </rPr>
          <t>その他を入力してください。</t>
        </r>
      </text>
    </comment>
    <comment ref="E94" authorId="1">
      <text>
        <r>
          <rPr>
            <b/>
            <sz val="9"/>
            <rFont val="MS P ゴシック"/>
            <family val="3"/>
          </rPr>
          <t>その他を入力してください。</t>
        </r>
      </text>
    </comment>
    <comment ref="E132" authorId="1">
      <text>
        <r>
          <rPr>
            <b/>
            <sz val="9"/>
            <rFont val="MS P ゴシック"/>
            <family val="3"/>
          </rPr>
          <t>その他を入力してください。</t>
        </r>
      </text>
    </comment>
    <comment ref="E144" authorId="1">
      <text>
        <r>
          <rPr>
            <b/>
            <sz val="9"/>
            <rFont val="MS P ゴシック"/>
            <family val="3"/>
          </rPr>
          <t>その他を入力してください。</t>
        </r>
      </text>
    </comment>
    <comment ref="E170" authorId="1">
      <text>
        <r>
          <rPr>
            <b/>
            <sz val="9"/>
            <rFont val="MS P ゴシック"/>
            <family val="3"/>
          </rPr>
          <t>その他を入力してください。</t>
        </r>
      </text>
    </comment>
    <comment ref="E182" authorId="1">
      <text>
        <r>
          <rPr>
            <b/>
            <sz val="9"/>
            <rFont val="MS P ゴシック"/>
            <family val="3"/>
          </rPr>
          <t>その他を入力してください。</t>
        </r>
      </text>
    </comment>
  </commentList>
</comments>
</file>

<file path=xl/comments7.xml><?xml version="1.0" encoding="utf-8"?>
<comments xmlns="http://schemas.openxmlformats.org/spreadsheetml/2006/main">
  <authors>
    <author>abeshi</author>
    <author>Mizukami</author>
    <author>Kazutora Mizukami</author>
  </authors>
  <commentList>
    <comment ref="D34" authorId="0">
      <text>
        <r>
          <rPr>
            <b/>
            <sz val="9"/>
            <rFont val="ＭＳ Ｐゴシック"/>
            <family val="3"/>
          </rPr>
          <t>その他の疾患名をお書き下さい。</t>
        </r>
      </text>
    </comment>
    <comment ref="D57" authorId="0">
      <text>
        <r>
          <rPr>
            <b/>
            <sz val="9"/>
            <rFont val="ＭＳ Ｐゴシック"/>
            <family val="3"/>
          </rPr>
          <t>その他の疾患名をお書き下さい。</t>
        </r>
      </text>
    </comment>
    <comment ref="E93" authorId="1">
      <text>
        <r>
          <rPr>
            <b/>
            <sz val="9"/>
            <rFont val="ＭＳ Ｐゴシック"/>
            <family val="3"/>
          </rPr>
          <t>その他の内容をお書きください</t>
        </r>
        <r>
          <rPr>
            <sz val="9"/>
            <rFont val="ＭＳ Ｐゴシック"/>
            <family val="3"/>
          </rPr>
          <t xml:space="preserve">
</t>
        </r>
      </text>
    </comment>
    <comment ref="E101" authorId="1">
      <text>
        <r>
          <rPr>
            <b/>
            <sz val="9"/>
            <rFont val="ＭＳ Ｐゴシック"/>
            <family val="3"/>
          </rPr>
          <t>その他の内容をお書きください</t>
        </r>
        <r>
          <rPr>
            <sz val="9"/>
            <rFont val="ＭＳ Ｐゴシック"/>
            <family val="3"/>
          </rPr>
          <t xml:space="preserve">
</t>
        </r>
      </text>
    </comment>
    <comment ref="E109" authorId="1">
      <text>
        <r>
          <rPr>
            <b/>
            <sz val="9"/>
            <rFont val="ＭＳ Ｐゴシック"/>
            <family val="3"/>
          </rPr>
          <t>その他の内容をお書きください</t>
        </r>
      </text>
    </comment>
    <comment ref="G18" authorId="1">
      <text>
        <r>
          <rPr>
            <b/>
            <sz val="9"/>
            <rFont val="ＭＳ Ｐゴシック"/>
            <family val="3"/>
          </rPr>
          <t>その他の内容をお書きください</t>
        </r>
      </text>
    </comment>
    <comment ref="E163" authorId="1">
      <text>
        <r>
          <rPr>
            <b/>
            <sz val="9"/>
            <rFont val="ＭＳ Ｐゴシック"/>
            <family val="3"/>
          </rPr>
          <t>その他の内容をお書きください</t>
        </r>
      </text>
    </comment>
    <comment ref="E176" authorId="1">
      <text>
        <r>
          <rPr>
            <b/>
            <sz val="9"/>
            <rFont val="ＭＳ Ｐゴシック"/>
            <family val="3"/>
          </rPr>
          <t>その他の内容をお書きください</t>
        </r>
      </text>
    </comment>
    <comment ref="E201" authorId="1">
      <text>
        <r>
          <rPr>
            <b/>
            <sz val="9"/>
            <rFont val="ＭＳ Ｐゴシック"/>
            <family val="3"/>
          </rPr>
          <t>その他の内容をお書きください</t>
        </r>
      </text>
    </comment>
    <comment ref="E236" authorId="1">
      <text>
        <r>
          <rPr>
            <b/>
            <sz val="9"/>
            <rFont val="ＭＳ Ｐゴシック"/>
            <family val="3"/>
          </rPr>
          <t>その他の内容をお書きください</t>
        </r>
      </text>
    </comment>
    <comment ref="J256" authorId="0">
      <text>
        <r>
          <rPr>
            <b/>
            <sz val="9"/>
            <rFont val="ＭＳ Ｐゴシック"/>
            <family val="3"/>
          </rPr>
          <t>手技との関連について、
簡略に記載して下さい</t>
        </r>
      </text>
    </comment>
    <comment ref="D39" authorId="0">
      <text>
        <r>
          <rPr>
            <b/>
            <sz val="9"/>
            <rFont val="ＭＳ Ｐゴシック"/>
            <family val="3"/>
          </rPr>
          <t>その他の疾患名をお書き下さい。</t>
        </r>
      </text>
    </comment>
    <comment ref="D72" authorId="0">
      <text>
        <r>
          <rPr>
            <b/>
            <sz val="9"/>
            <rFont val="ＭＳ Ｐゴシック"/>
            <family val="3"/>
          </rPr>
          <t>その他の疾患名をお書き下さい。</t>
        </r>
      </text>
    </comment>
    <comment ref="D82" authorId="0">
      <text>
        <r>
          <rPr>
            <b/>
            <sz val="9"/>
            <rFont val="ＭＳ Ｐゴシック"/>
            <family val="3"/>
          </rPr>
          <t>その他の疾患名をお書き下さい。</t>
        </r>
      </text>
    </comment>
    <comment ref="B24" authorId="2">
      <text>
        <r>
          <rPr>
            <b/>
            <sz val="9"/>
            <rFont val="MS P ゴシック"/>
            <family val="3"/>
          </rPr>
          <t>術式をお書き下さい。</t>
        </r>
        <r>
          <rPr>
            <sz val="9"/>
            <rFont val="MS P ゴシック"/>
            <family val="3"/>
          </rPr>
          <t xml:space="preserve">
</t>
        </r>
      </text>
    </comment>
  </commentList>
</comments>
</file>

<file path=xl/comments8.xml><?xml version="1.0" encoding="utf-8"?>
<comments xmlns="http://schemas.openxmlformats.org/spreadsheetml/2006/main">
  <authors>
    <author>abeshi</author>
    <author>Kazutora Mizukami</author>
  </authors>
  <commentList>
    <comment ref="J161" authorId="0">
      <text>
        <r>
          <rPr>
            <b/>
            <sz val="9"/>
            <rFont val="ＭＳ Ｐゴシック"/>
            <family val="3"/>
          </rPr>
          <t>手技との関連について、
簡略に記載して下さい</t>
        </r>
      </text>
    </comment>
    <comment ref="D116" authorId="0">
      <text>
        <r>
          <rPr>
            <b/>
            <sz val="9"/>
            <rFont val="ＭＳ Ｐゴシック"/>
            <family val="3"/>
          </rPr>
          <t>その他の術式をお書き下さい。</t>
        </r>
      </text>
    </comment>
    <comment ref="E28" authorId="1">
      <text>
        <r>
          <rPr>
            <b/>
            <sz val="9"/>
            <rFont val="MS P ゴシック"/>
            <family val="3"/>
          </rPr>
          <t>その他の術式をお書き下さい。</t>
        </r>
      </text>
    </comment>
    <comment ref="E38" authorId="1">
      <text>
        <r>
          <rPr>
            <b/>
            <sz val="9"/>
            <rFont val="MS P ゴシック"/>
            <family val="3"/>
          </rPr>
          <t>その他の術式をお書き下さい。</t>
        </r>
      </text>
    </comment>
    <comment ref="E46" authorId="1">
      <text>
        <r>
          <rPr>
            <b/>
            <sz val="9"/>
            <rFont val="MS P ゴシック"/>
            <family val="3"/>
          </rPr>
          <t>その他の術式をお書き下さい。</t>
        </r>
      </text>
    </comment>
    <comment ref="E59" authorId="1">
      <text>
        <r>
          <rPr>
            <b/>
            <sz val="9"/>
            <rFont val="MS P ゴシック"/>
            <family val="3"/>
          </rPr>
          <t>その他の術式をお書き下さい。</t>
        </r>
      </text>
    </comment>
    <comment ref="D109" authorId="0">
      <text>
        <r>
          <rPr>
            <b/>
            <sz val="9"/>
            <rFont val="ＭＳ Ｐゴシック"/>
            <family val="3"/>
          </rPr>
          <t>その他の術式をお書き下さい。</t>
        </r>
      </text>
    </comment>
    <comment ref="E133" authorId="1">
      <text>
        <r>
          <rPr>
            <b/>
            <sz val="9"/>
            <rFont val="MS P ゴシック"/>
            <family val="3"/>
          </rPr>
          <t>その他の術式をお書き下さい。</t>
        </r>
      </text>
    </comment>
    <comment ref="E73" authorId="1">
      <text>
        <r>
          <rPr>
            <b/>
            <sz val="9"/>
            <rFont val="MS P ゴシック"/>
            <family val="3"/>
          </rPr>
          <t>その他を入力してください。</t>
        </r>
      </text>
    </comment>
    <comment ref="E148" authorId="1">
      <text>
        <r>
          <rPr>
            <b/>
            <sz val="9"/>
            <rFont val="MS P ゴシック"/>
            <family val="3"/>
          </rPr>
          <t>その他を入力してください。</t>
        </r>
      </text>
    </comment>
  </commentList>
</comments>
</file>

<file path=xl/comments9.xml><?xml version="1.0" encoding="utf-8"?>
<comments xmlns="http://schemas.openxmlformats.org/spreadsheetml/2006/main">
  <authors>
    <author>abeshi</author>
    <author>Kazutora Mizukami</author>
  </authors>
  <commentList>
    <comment ref="C55" authorId="0">
      <text>
        <r>
          <rPr>
            <b/>
            <sz val="9"/>
            <rFont val="ＭＳ Ｐゴシック"/>
            <family val="3"/>
          </rPr>
          <t>その他の術式をお書き下さい。</t>
        </r>
      </text>
    </comment>
    <comment ref="J70" authorId="0">
      <text>
        <r>
          <rPr>
            <b/>
            <sz val="9"/>
            <rFont val="ＭＳ Ｐゴシック"/>
            <family val="3"/>
          </rPr>
          <t>手技との関連について、
簡略に記載して下さい</t>
        </r>
      </text>
    </comment>
    <comment ref="C33" authorId="0">
      <text>
        <r>
          <rPr>
            <b/>
            <sz val="9"/>
            <rFont val="ＭＳ Ｐゴシック"/>
            <family val="3"/>
          </rPr>
          <t>その他のロボット支援手術をお書き下さい。</t>
        </r>
      </text>
    </comment>
    <comment ref="G45" authorId="1">
      <text>
        <r>
          <rPr>
            <b/>
            <sz val="9"/>
            <rFont val="MS P ゴシック"/>
            <family val="3"/>
          </rPr>
          <t>理由を入力してください。</t>
        </r>
      </text>
    </comment>
  </commentList>
</comments>
</file>

<file path=xl/sharedStrings.xml><?xml version="1.0" encoding="utf-8"?>
<sst xmlns="http://schemas.openxmlformats.org/spreadsheetml/2006/main" count="6165" uniqueCount="1650">
  <si>
    <t>(1) トロカール刺入にともなう偶発症</t>
  </si>
  <si>
    <t>　　a. 腹壁血管損傷</t>
  </si>
  <si>
    <t>　　b. 後腹膜血管損傷</t>
  </si>
  <si>
    <t>　　c. 腹腔内臓器損傷</t>
  </si>
  <si>
    <t>　　d. その他</t>
  </si>
  <si>
    <t>(2) 炭酸ガス注入に伴う合併症</t>
  </si>
  <si>
    <t>　　a. ガス塞栓</t>
  </si>
  <si>
    <t>　　b. 皮下気腫</t>
  </si>
  <si>
    <t>　　c. 呼吸器合併症</t>
  </si>
  <si>
    <t>　　d. 循環器合併症</t>
  </si>
  <si>
    <t>　　e. その他</t>
  </si>
  <si>
    <t>　　　以下の偶発症、合併症の総数ならびに開腹を要した症例数を記入してください.</t>
  </si>
  <si>
    <t>総数</t>
  </si>
  <si>
    <t>開腹を要したもの</t>
  </si>
  <si>
    <t>卵管閉塞</t>
  </si>
  <si>
    <t>卵管留症</t>
  </si>
  <si>
    <t>付属器癒着</t>
  </si>
  <si>
    <t>卵巣出血</t>
  </si>
  <si>
    <t>子宮筋腫</t>
  </si>
  <si>
    <t>子宮腺筋症</t>
  </si>
  <si>
    <t>子宮奇形</t>
  </si>
  <si>
    <t>先天性膣欠損症</t>
  </si>
  <si>
    <t>子宮体癌</t>
  </si>
  <si>
    <t>血管損傷</t>
  </si>
  <si>
    <t>腸管損傷</t>
  </si>
  <si>
    <t>腹膜炎</t>
  </si>
  <si>
    <t>創部感染</t>
  </si>
  <si>
    <t>総数</t>
  </si>
  <si>
    <t>c. 内視鏡外科用クリップ</t>
  </si>
  <si>
    <t>d. 自動縫合器</t>
  </si>
  <si>
    <t>e. 電気メス</t>
  </si>
  <si>
    <t>f. 超音波凝固切開装置</t>
  </si>
  <si>
    <t>粘膜下子宮筋腫</t>
  </si>
  <si>
    <t>子宮内膜ポリープ</t>
  </si>
  <si>
    <t>アッシャーマン症候群</t>
  </si>
  <si>
    <t>子宮腔異物</t>
  </si>
  <si>
    <t>過多月経</t>
  </si>
  <si>
    <t>子宮筋腫摘出術</t>
  </si>
  <si>
    <t>内膜ポリープ摘出術</t>
  </si>
  <si>
    <t>子宮腔癒着剥離術</t>
  </si>
  <si>
    <t>子宮形成術</t>
  </si>
  <si>
    <t>子宮内膜破壊術</t>
  </si>
  <si>
    <t>水中毒</t>
  </si>
  <si>
    <t>子宮出血</t>
  </si>
  <si>
    <t>b. 電気メス</t>
  </si>
  <si>
    <t>卵管狭窄</t>
  </si>
  <si>
    <t>機能性不妊</t>
  </si>
  <si>
    <t>感染</t>
  </si>
  <si>
    <t>癒着</t>
  </si>
  <si>
    <t>卵管鏡下卵管形成術</t>
  </si>
  <si>
    <t>卵管内腔観察</t>
  </si>
  <si>
    <t>卵管出血</t>
  </si>
  <si>
    <t>卵管閉塞</t>
  </si>
  <si>
    <t>a. 卵管鏡関係</t>
  </si>
  <si>
    <t>b. モニター類</t>
  </si>
  <si>
    <t>％</t>
  </si>
  <si>
    <t>１　</t>
  </si>
  <si>
    <t>２　</t>
  </si>
  <si>
    <t xml:space="preserve"> 術後の胆管狭窄例    </t>
  </si>
  <si>
    <t>c. 泌尿器科、外科合同（混合）</t>
  </si>
  <si>
    <t>・・・・・</t>
  </si>
  <si>
    <t>膀胱損傷 ・・・</t>
  </si>
  <si>
    <t>尿管損傷 ・・・</t>
  </si>
  <si>
    <t>脊椎後方手術
(頸椎)</t>
  </si>
  <si>
    <t>脊椎後方手術
(腰椎)</t>
  </si>
  <si>
    <t>１）以下の術式について，症例数を年毎に記入してください．</t>
  </si>
  <si>
    <t>c.創部感染</t>
  </si>
  <si>
    <t>２）同期間中の開腹手術（腹腔鏡下手術からの移行例も含む）について，症例数を年毎に記入してください．</t>
  </si>
  <si>
    <t>　　症例数を年毎に記入してください．</t>
  </si>
  <si>
    <t>b. 高度肥満例</t>
  </si>
  <si>
    <t>c. 高齢者</t>
  </si>
  <si>
    <t>d. 副腎褐色細胞腫</t>
  </si>
  <si>
    <t>e. 腎摘出術</t>
  </si>
  <si>
    <t>f. 副腎摘出術</t>
  </si>
  <si>
    <t>（</t>
  </si>
  <si>
    <t>１）副腎疾患に対する腹腔鏡下手術は、貴施設において以下のいずれの科で施行されているかを</t>
  </si>
  <si>
    <t>a. 泌尿器科</t>
  </si>
  <si>
    <r>
      <t>b.</t>
    </r>
    <r>
      <rPr>
        <sz val="11"/>
        <rFont val="ＭＳ Ｐゴシック"/>
        <family val="3"/>
      </rPr>
      <t xml:space="preserve"> </t>
    </r>
    <r>
      <rPr>
        <sz val="10.5"/>
        <rFont val="ＭＳ Ｐゴシック"/>
        <family val="3"/>
      </rPr>
      <t>外科</t>
    </r>
  </si>
  <si>
    <t>２）腹腔鏡下手術を行った症例について，対象疾患別に症例数を年毎に記入して下さい．</t>
  </si>
  <si>
    <t>副腎嚢腫</t>
  </si>
  <si>
    <t>原発性副腎癌</t>
  </si>
  <si>
    <t>転移性副腎癌</t>
  </si>
  <si>
    <t>副腎外後腹膜腫瘍</t>
  </si>
  <si>
    <t>クッシング症候群</t>
  </si>
  <si>
    <t>プレクッシング症候群</t>
  </si>
  <si>
    <t>褐色細胞腫</t>
  </si>
  <si>
    <t>内分泌非活性腺腫</t>
  </si>
  <si>
    <t>骨髄脂肪腫</t>
  </si>
  <si>
    <t>その他</t>
  </si>
  <si>
    <t>開腹移行症例</t>
  </si>
  <si>
    <t>５）術後合併症について</t>
  </si>
  <si>
    <t>開腹処置を要した症例</t>
  </si>
  <si>
    <t>１）腎尿管の疾患に対する腹腔鏡下手術は、貴施設において以下のいずれの科で施行されているかを</t>
  </si>
  <si>
    <t>b. 外科</t>
  </si>
  <si>
    <t>２）腹腔鏡下手術を行った症例について、原因疾患別に症例数を年毎に記入して下さい．</t>
  </si>
  <si>
    <t>腎結石</t>
  </si>
  <si>
    <t>腎結核</t>
  </si>
  <si>
    <t>膿腎症</t>
  </si>
  <si>
    <t>低形成腎</t>
  </si>
  <si>
    <t>後腹膜線維(化)症</t>
  </si>
  <si>
    <t>下大静脈後尿管</t>
  </si>
  <si>
    <t>尿管異所開口</t>
  </si>
  <si>
    <t>水腎症（先天性）</t>
  </si>
  <si>
    <t>萎縮腎</t>
  </si>
  <si>
    <t>その他の水腎症</t>
  </si>
  <si>
    <t>重複腎盂尿管</t>
  </si>
  <si>
    <t>腎細胞癌</t>
  </si>
  <si>
    <t>腎盂・尿管癌</t>
  </si>
  <si>
    <t>３）以下の術式について，症例数を年毎に記入して下さい．</t>
  </si>
  <si>
    <t>単純腎摘除術</t>
  </si>
  <si>
    <t>根治的腎摘除術</t>
  </si>
  <si>
    <t>根治的腎摘除術,
リンパ節郭清術</t>
  </si>
  <si>
    <t>腎尿管摘除術</t>
  </si>
  <si>
    <t>腎部分切除術（腫瘍）</t>
  </si>
  <si>
    <t>腎嚢胞切除術</t>
  </si>
  <si>
    <t>腎盂形成術</t>
  </si>
  <si>
    <t>腎盂切石術</t>
  </si>
  <si>
    <t>尿管切石術</t>
  </si>
  <si>
    <t>尿管剥離術</t>
  </si>
  <si>
    <t>尿管尿管吻合術</t>
  </si>
  <si>
    <t>１．ご連絡先をご記入下さい。</t>
  </si>
  <si>
    <t>貴施設名</t>
  </si>
  <si>
    <t>１）以下の内視鏡下手術について，症例数を年毎に記入してください．</t>
  </si>
  <si>
    <t>１）以下の腹腔鏡下手術について，症例数を年毎に記入してください．</t>
  </si>
  <si>
    <t>２）同期間中の開腹手術（腹腔鏡下手術からの移行例も含む）について，症例数を年毎に記入してください．</t>
  </si>
  <si>
    <t>１）以下の腹腔鏡下手術について，症例数を年毎に記入してください．</t>
  </si>
  <si>
    <t>１）以下の腹腔鏡(補助)下手術について，症例数を年毎に記入してください．</t>
  </si>
  <si>
    <t>郵便番号</t>
  </si>
  <si>
    <t>—</t>
  </si>
  <si>
    <t>住所</t>
  </si>
  <si>
    <t>電話番号</t>
  </si>
  <si>
    <t>—</t>
  </si>
  <si>
    <t>ＦＡＸ番号</t>
  </si>
  <si>
    <t>—</t>
  </si>
  <si>
    <t>代表者名</t>
  </si>
  <si>
    <t>メールアドレス</t>
  </si>
  <si>
    <t>記入者名</t>
  </si>
  <si>
    <t>メールアドレス</t>
  </si>
  <si>
    <t>２．アンケートにお答え下さい。</t>
  </si>
  <si>
    <t>【１】腹部外科その1（総論、胆道、ヘルニア）</t>
  </si>
  <si>
    <t>【１】腹部外科その2（食道、胃、大腸）</t>
  </si>
  <si>
    <t>【１】腹部外科その3（肝、膵、脾、その他）</t>
  </si>
  <si>
    <t>３．アンケートのご返送方法について</t>
  </si>
  <si>
    <t>４．お願い事項</t>
  </si>
  <si>
    <t>【１】腹部外科領域の内視鏡下手術について</t>
  </si>
  <si>
    <t>アンケート欄の白地枠内にご回答ください。</t>
  </si>
  <si>
    <t>回答枠</t>
  </si>
  <si>
    <t>　テキスト回答枠</t>
  </si>
  <si>
    <t>　数字の回答枠（半角入力をお願いします）</t>
  </si>
  <si>
    <t>　レ点回答枠</t>
  </si>
  <si>
    <t>１．総論</t>
  </si>
  <si>
    <t>１）気腹法，腹壁吊り上げ法の選択について（チェックして下さい）</t>
  </si>
  <si>
    <t>a. 全て気腹下に行う</t>
  </si>
  <si>
    <t>b. 全て腹壁吊り上げ法下に行う</t>
  </si>
  <si>
    <t>c. 症例により選択する</t>
  </si>
  <si>
    <t>２）どのような症例で腹壁吊り上げ法を用いますか．（チェックしてください．複数回答可）</t>
  </si>
  <si>
    <t>a. 心肺機能低下例</t>
  </si>
  <si>
    <t>・・・・・</t>
  </si>
  <si>
    <t>b. 肝切除症例</t>
  </si>
  <si>
    <t>・・・・・</t>
  </si>
  <si>
    <t>c. 小切開併用時</t>
  </si>
  <si>
    <t>d. 高齢者</t>
  </si>
  <si>
    <t>・・・・・</t>
  </si>
  <si>
    <t>e. 高度肥満例</t>
  </si>
  <si>
    <t>・・・・・</t>
  </si>
  <si>
    <t>f. 総胆管結石症例</t>
  </si>
  <si>
    <t>・・・・・</t>
  </si>
  <si>
    <t>g. その他</t>
  </si>
  <si>
    <t>）・・・・</t>
  </si>
  <si>
    <t>・・・・・</t>
  </si>
  <si>
    <t>４）その他の開腹移行症例 --- 上記３）で開腹した以外の症例をお書きください．</t>
  </si>
  <si>
    <t>腹腔鏡下手術</t>
  </si>
  <si>
    <t>b. 胆管損傷（肝管，総胆管）‥‥ 症例数を記入してください．</t>
  </si>
  <si>
    <t>術中に
判明</t>
  </si>
  <si>
    <t>術後に
判明</t>
  </si>
  <si>
    <t>胆管損傷（肝管，総胆管）</t>
  </si>
  <si>
    <t>開腹手術</t>
  </si>
  <si>
    <t xml:space="preserve">c. 他臓器損傷 </t>
  </si>
  <si>
    <t xml:space="preserve">d. 縫合不全 </t>
  </si>
  <si>
    <t>e. 腹膜炎</t>
  </si>
  <si>
    <t>f. 腸閉塞症</t>
  </si>
  <si>
    <t>i. 創感染</t>
  </si>
  <si>
    <t>２）上記１）の症例について、術式別に症例数を記入して下さい．</t>
  </si>
  <si>
    <t>高位前方切除術</t>
  </si>
  <si>
    <t>大腸全摘術</t>
  </si>
  <si>
    <r>
      <t>３）同期間中の</t>
    </r>
    <r>
      <rPr>
        <b/>
        <sz val="10.5"/>
        <rFont val="ＭＳ Ｐゴシック"/>
        <family val="3"/>
      </rPr>
      <t>大腸癌に対する開腹手術（腹腔鏡下、補助下手術からの移行例も含む）</t>
    </r>
    <r>
      <rPr>
        <sz val="10.5"/>
        <rFont val="ＭＳ Ｐゴシック"/>
        <family val="3"/>
      </rPr>
      <t>について，</t>
    </r>
  </si>
  <si>
    <t>　　症例数を年毎に記入してください．</t>
  </si>
  <si>
    <t>結腸癌切除術</t>
  </si>
  <si>
    <t>直腸癌切除術・切断術</t>
  </si>
  <si>
    <t>５）偶発症，合併症について</t>
  </si>
  <si>
    <t>j. 呼吸器合併症</t>
  </si>
  <si>
    <t>１）以下の疾患に対する腹腔鏡下手術について，症例数を年毎に記入してください．</t>
  </si>
  <si>
    <t>胸腔鏡下手術</t>
  </si>
  <si>
    <t>内視鏡下手術</t>
  </si>
  <si>
    <t>膵管内乳頭粘液性腫瘍（IPMN）</t>
  </si>
  <si>
    <t>粘液性嚢胞腫瘍（MCN）</t>
  </si>
  <si>
    <t>漏斗胸手術</t>
  </si>
  <si>
    <t>今回のアンケート調査につきまして、何かご意見がありましたら下の欄にお書き込み下さい．</t>
  </si>
  <si>
    <t>今後のアンケート調査の参考にさせていただきます．</t>
  </si>
  <si>
    <t>モニター視</t>
  </si>
  <si>
    <t>モニター視と直視併用</t>
  </si>
  <si>
    <t>４）上記３）の b の場合，リンパ節郭清は？　該当するものにチェックして下さい．</t>
  </si>
  <si>
    <t>５）上記３）の ｃ, ｄ の場合，リンパ節郭清は？　該当するものにチェックして下さい．</t>
  </si>
  <si>
    <t>完全内視鏡下手術数</t>
  </si>
  <si>
    <t>（注）“皮切と腫瘍取り出し以外の全ての操作を内視鏡下に操作したもの”を完全内視鏡下手術とします．</t>
  </si>
  <si>
    <t>１）症例数を年毎に記入して下さい．</t>
  </si>
  <si>
    <t>アンケートへのご協力、大変ありがとうございました．</t>
  </si>
  <si>
    <t>）・・・・</t>
  </si>
  <si>
    <t>・・・・・</t>
  </si>
  <si>
    <t>・・・・・</t>
  </si>
  <si>
    <t>・・・・・</t>
  </si>
  <si>
    <t>・・・・・</t>
  </si>
  <si>
    <t>・・・・・</t>
  </si>
  <si>
    <t>・・・・・</t>
  </si>
  <si>
    <t>再発までの
期間(月)</t>
  </si>
  <si>
    <t>１　</t>
  </si>
  <si>
    <t>２　</t>
  </si>
  <si>
    <t>３　</t>
  </si>
  <si>
    <t xml:space="preserve">内視鏡的胃内バルーン留置術 (IGB) </t>
  </si>
  <si>
    <t>b. 縫合不全</t>
  </si>
  <si>
    <t>c. 吻合部狭窄</t>
  </si>
  <si>
    <t>d. 胃瘻孔</t>
  </si>
  <si>
    <t>e. バンドの逸脱</t>
  </si>
  <si>
    <t>f. 胃びらん</t>
  </si>
  <si>
    <t>j. 創部感染</t>
  </si>
  <si>
    <t>k. 肺塞栓</t>
  </si>
  <si>
    <t>l. 嘔気のためのバルーン抜去</t>
  </si>
  <si>
    <t>m. バルーンによる胃閉塞</t>
  </si>
  <si>
    <t>開腹移行ないし術後再手術による処置を要した症例</t>
  </si>
  <si>
    <t>その他</t>
  </si>
  <si>
    <t>２）偶発症，合併症について</t>
  </si>
  <si>
    <t>a. 出血（開腹止血を要した例）</t>
  </si>
  <si>
    <t>・・・・・</t>
  </si>
  <si>
    <t>・・・・・</t>
  </si>
  <si>
    <t>・・・・・</t>
  </si>
  <si>
    <t>g. ポートトラブル</t>
  </si>
  <si>
    <t>h. チューブトラブル</t>
  </si>
  <si>
    <t>i. 他臓器損傷</t>
  </si>
  <si>
    <t>・・・・・</t>
  </si>
  <si>
    <t>（</t>
  </si>
  <si>
    <t>【１０】形成外科領域の内視鏡下手術について</t>
  </si>
  <si>
    <t>【９】整形外科領域の内視鏡下手術について</t>
  </si>
  <si>
    <t>【８】泌尿器科領域の内視鏡下手術について</t>
  </si>
  <si>
    <t>【７】産婦人科領域の内視鏡下手術について</t>
  </si>
  <si>
    <t>【６】心臓血管外科領域の内視鏡下手術について</t>
  </si>
  <si>
    <t>【５】乳腺・甲状腺外科領域の内視鏡下手術について</t>
  </si>
  <si>
    <t>【４】呼吸器外科領域の内視鏡下手術について</t>
  </si>
  <si>
    <t>【３】小児外科領域の内視鏡下手術について</t>
  </si>
  <si>
    <t>【２】肥満外科</t>
  </si>
  <si>
    <t>【４】呼吸器外科</t>
  </si>
  <si>
    <t>【３】小児外科</t>
  </si>
  <si>
    <t>【５】乳腺・甲状腺外科</t>
  </si>
  <si>
    <t>【６】心臓血管外科</t>
  </si>
  <si>
    <t>【７】産婦人科</t>
  </si>
  <si>
    <t>【８】泌尿器科</t>
  </si>
  <si>
    <t>【９】整形外科</t>
  </si>
  <si>
    <t>【１０】形成外科</t>
  </si>
  <si>
    <t>注） 複数の疾患がある場合、手術適応になった主たる病名をひとつ選んで記入してください.
　　　同時に複数の術式を施行した場合は、主たる術式（手術の要因となったもの）をひとつ選んで
　　　記入してください.
　　　８）と下記の９）の症例数が合うように集計、記載してください.</t>
  </si>
  <si>
    <t>機能性不妊症 （腹腔内検査）</t>
  </si>
  <si>
    <t>手術施行
総数</t>
  </si>
  <si>
    <t>開腹移行
症例数</t>
  </si>
  <si>
    <t>「術中」偶発症</t>
  </si>
  <si>
    <t>「術後」合併症</t>
  </si>
  <si>
    <t>注） 複数の疾患がある場合、手術適応になった主たる病名をひとつ選んで記入してください.
　　　同時に複数の術式を施行した場合は、主たる術式（手術の要因となったもの）をひとつ選んで
　　　記入してください.
　　　１）と下記の２）の症例数が合うように集計、記載してください.</t>
  </si>
  <si>
    <t>その他（観察のみと
腹腔鏡下併施は除く）</t>
  </si>
  <si>
    <t>手術施行
総数</t>
  </si>
  <si>
    <t>「術中」偶発症</t>
  </si>
  <si>
    <t>子宮穿孔</t>
  </si>
  <si>
    <t>子宮腔</t>
  </si>
  <si>
    <t>開腹下に
補修</t>
  </si>
  <si>
    <t>腹腔鏡下に
補修</t>
  </si>
  <si>
    <t>経過観察
のみ</t>
  </si>
  <si>
    <t>出血</t>
  </si>
  <si>
    <t>a. 子宮鏡関係</t>
  </si>
  <si>
    <t>c. レーザー</t>
  </si>
  <si>
    <t>）・・・・</t>
  </si>
  <si>
    <t>その他</t>
  </si>
  <si>
    <t>卵管穿孔</t>
  </si>
  <si>
    <t>子宮腔</t>
  </si>
  <si>
    <t>癒着</t>
  </si>
  <si>
    <t>付属器炎</t>
  </si>
  <si>
    <t>・・・・・</t>
  </si>
  <si>
    <t>６）術後合併症について</t>
  </si>
  <si>
    <t>以下の術後合併症ならびに術後開腹による処置を要した症例について、症例数を年毎に記入してください．</t>
  </si>
  <si>
    <t>以下の術中偶発症ならびに開腹移行症例について、症例数を年毎に記入してください．</t>
  </si>
  <si>
    <t>　　お答えください．（チェックして下さい）</t>
  </si>
  <si>
    <t>脊椎後方手術（頸椎）</t>
  </si>
  <si>
    <t>脊椎後方手術（腰椎）</t>
  </si>
  <si>
    <t>c. 硬膜損傷</t>
  </si>
  <si>
    <t>d. 神経損傷</t>
  </si>
  <si>
    <t>e. 空気塞栓</t>
  </si>
  <si>
    <t>再発までの期間，再発に対する治療，その後の予後などについてお書き下さい．</t>
  </si>
  <si>
    <t>a. ND2まで行う</t>
  </si>
  <si>
    <t>b. ND1まで行う</t>
  </si>
  <si>
    <t>腹腔鏡下手術　</t>
  </si>
  <si>
    <t>c. 他臓器損傷 ‥‥ ＊印は部位および症例数を記入してください．</t>
  </si>
  <si>
    <t>他臓器損傷</t>
  </si>
  <si>
    <t>a. 小切開法</t>
  </si>
  <si>
    <t>b. 穿刺法</t>
  </si>
  <si>
    <t>c. その他</t>
  </si>
  <si>
    <t>術前診断</t>
  </si>
  <si>
    <t>術後診断</t>
  </si>
  <si>
    <t>　アンケート項目の回答欄は白抜きセルとなっており、それ以外のセルは変更しないようお願いします。</t>
  </si>
  <si>
    <t>病理組織所見</t>
  </si>
  <si>
    <t>治療内容</t>
  </si>
  <si>
    <t>再発までの期間(月)</t>
  </si>
  <si>
    <t>再発に対する治療</t>
  </si>
  <si>
    <t>予後</t>
  </si>
  <si>
    <t>１　</t>
  </si>
  <si>
    <t>２　</t>
  </si>
  <si>
    <t>３　</t>
  </si>
  <si>
    <t>１）腹腔鏡下胆嚢摘出術症例について</t>
  </si>
  <si>
    <t>例</t>
  </si>
  <si>
    <t>疾患名</t>
  </si>
  <si>
    <t>胆石症</t>
  </si>
  <si>
    <t>胆嚢ポリープ</t>
  </si>
  <si>
    <t>胆嚢腺筋腫症</t>
  </si>
  <si>
    <t>急性胆嚢炎</t>
  </si>
  <si>
    <t>胆嚢癌</t>
  </si>
  <si>
    <t>その他</t>
  </si>
  <si>
    <t>　　計</t>
  </si>
  <si>
    <t>計</t>
  </si>
  <si>
    <t>計</t>
  </si>
  <si>
    <t>２）腹腔鏡下胆嚢摘出術の手術適応について（チェックしてください）</t>
  </si>
  <si>
    <t>原則的に全症例に行う</t>
  </si>
  <si>
    <t>行わない</t>
  </si>
  <si>
    <t>a. 急性胆嚢炎急性期</t>
  </si>
  <si>
    <t>b. 上腹部手術既往例</t>
  </si>
  <si>
    <t>c. 胆嚢癌の疑い</t>
  </si>
  <si>
    <t>d. 肝硬変症</t>
  </si>
  <si>
    <t>e. 血液凝固障害</t>
  </si>
  <si>
    <t>f.  妊娠例</t>
  </si>
  <si>
    <t>３）偶発症，合併症について</t>
  </si>
  <si>
    <t>胆嚢動脈</t>
  </si>
  <si>
    <t>・・・・・</t>
  </si>
  <si>
    <t>胆嚢床</t>
  </si>
  <si>
    <t>肝動脈</t>
  </si>
  <si>
    <t>・・・・・</t>
  </si>
  <si>
    <t>大網血管</t>
  </si>
  <si>
    <t>・・・・・</t>
  </si>
  <si>
    <t>門脈</t>
  </si>
  <si>
    <t>トロッカー刺入部</t>
  </si>
  <si>
    <t>・・・・・</t>
  </si>
  <si>
    <t>総腸骨動脈</t>
  </si>
  <si>
    <t>・・・・・</t>
  </si>
  <si>
    <t>その他</t>
  </si>
  <si>
    <t>（</t>
  </si>
  <si>
    <t>）・・・・</t>
  </si>
  <si>
    <t>・・・・・</t>
  </si>
  <si>
    <t>総胆管</t>
  </si>
  <si>
    <t>肝管</t>
  </si>
  <si>
    <t>部位不明</t>
  </si>
  <si>
    <t>計</t>
  </si>
  <si>
    <t>腹腔鏡下に処置できた例</t>
  </si>
  <si>
    <t>開腹術に移行した例</t>
  </si>
  <si>
    <t>計（１）</t>
  </si>
  <si>
    <t>保存的に治癒した例</t>
  </si>
  <si>
    <t>開腹を要した例</t>
  </si>
  <si>
    <t>計（２）</t>
  </si>
  <si>
    <t>計（１＋２）</t>
  </si>
  <si>
    <t>総計</t>
  </si>
  <si>
    <t>消化管＊</t>
  </si>
  <si>
    <t>血管＊</t>
  </si>
  <si>
    <t>肝</t>
  </si>
  <si>
    <t>その他＊</t>
  </si>
  <si>
    <t>術中に
気付いた例</t>
  </si>
  <si>
    <t>開腹に移行した例</t>
  </si>
  <si>
    <t>術後気付いた例</t>
  </si>
  <si>
    <t>f. 創感染</t>
  </si>
  <si>
    <t>a. 既往手術による癒着</t>
  </si>
  <si>
    <t>b. 局所炎症による癒着，解剖不明</t>
  </si>
  <si>
    <t>c. 胆石腹腔内落下</t>
  </si>
  <si>
    <t>d. 総胆管結石発見</t>
  </si>
  <si>
    <t>e. 他の疾患発見</t>
  </si>
  <si>
    <t>（疾患名：</t>
  </si>
  <si>
    <t>b. トロッカー</t>
  </si>
  <si>
    <t>・・・・・</t>
  </si>
  <si>
    <t>・・・・・</t>
  </si>
  <si>
    <t>３．総胆管結石症に対する腹腔鏡下手術について</t>
  </si>
  <si>
    <t>１）以下の腹腔鏡下手術について，症例数を年毎に記入してください．</t>
  </si>
  <si>
    <t>総胆管切開術</t>
  </si>
  <si>
    <t>Tチューブ法</t>
  </si>
  <si>
    <t>Cチューブ法</t>
  </si>
  <si>
    <t>１次閉鎖</t>
  </si>
  <si>
    <t>ドレナージあり</t>
  </si>
  <si>
    <t>ドレナージなし</t>
  </si>
  <si>
    <t>経胆嚢管的切石術</t>
  </si>
  <si>
    <t>術前EST</t>
  </si>
  <si>
    <t>術後EST</t>
  </si>
  <si>
    <t>術前EPBD</t>
  </si>
  <si>
    <t>術後EPBD</t>
  </si>
  <si>
    <t>２）総胆管結石症に対する現時点での治療方針をお答えください．（チェックして下さい）</t>
  </si>
  <si>
    <t>a. 全例に腹腔鏡下の切石を行う．</t>
  </si>
  <si>
    <t>b. 症例により腹腔鏡下の切石を行う．</t>
  </si>
  <si>
    <t>c. 全例に開腹下の切石を行う．</t>
  </si>
  <si>
    <t>d. 完全切石不能</t>
  </si>
  <si>
    <t>a. 全例</t>
  </si>
  <si>
    <t>b. 両側例</t>
  </si>
  <si>
    <t>c. 再発例</t>
  </si>
  <si>
    <t>d. 他の手術に併施</t>
  </si>
  <si>
    <t>e. 適応なし</t>
  </si>
  <si>
    <t>２）腹腔鏡下鼠径ヘルニア手術における鼠径部へのアプローチについて（チェックして下さい）</t>
  </si>
  <si>
    <t>a. 原則として経腹腔的に</t>
  </si>
  <si>
    <t>b. 原則として腹腔外アプローチ</t>
  </si>
  <si>
    <t>３）以下の術式について、症例数を年毎に記入して下さい．</t>
  </si>
  <si>
    <t>TAPP</t>
  </si>
  <si>
    <t>TEP</t>
  </si>
  <si>
    <t>mesh plug法</t>
  </si>
  <si>
    <t>bilayer patch device method</t>
  </si>
  <si>
    <t>a. 出血</t>
  </si>
  <si>
    <t>・・・・・</t>
  </si>
  <si>
    <t>b. 神経損傷</t>
  </si>
  <si>
    <t>c. 腸管損傷</t>
  </si>
  <si>
    <t>d. 膀胱損傷</t>
  </si>
  <si>
    <t>e. 不定愁訴</t>
  </si>
  <si>
    <t>f. イレウス</t>
  </si>
  <si>
    <t>h. メッシュ感染</t>
  </si>
  <si>
    <t>　　　　　　　　　　　　　　　　　　　　　　</t>
  </si>
  <si>
    <t>従来手術移行ないし術後開腹による処置を要した症例</t>
  </si>
  <si>
    <t>診療科名</t>
  </si>
  <si>
    <t>例中</t>
  </si>
  <si>
    <t>再発原因を具体的にお書き下さい．</t>
  </si>
  <si>
    <t>a.</t>
  </si>
  <si>
    <t>その症例数</t>
  </si>
  <si>
    <t>b.</t>
  </si>
  <si>
    <t>c.</t>
  </si>
  <si>
    <t>小腸部分切除術</t>
  </si>
  <si>
    <t>１． あなたの施設で行っている胸腔鏡手術は以下のどれですか？</t>
  </si>
  <si>
    <t>内視鏡下の手技が直接的あるいは間接的に関与したと考えられる死亡例の経験があれば、</t>
  </si>
  <si>
    <t>年（西暦）</t>
  </si>
  <si>
    <t>年齢</t>
  </si>
  <si>
    <t>疾患</t>
  </si>
  <si>
    <t>術式</t>
  </si>
  <si>
    <t>併存疾患</t>
  </si>
  <si>
    <t>死因</t>
  </si>
  <si>
    <t>術後日数(日)</t>
  </si>
  <si>
    <t>以上、お答え頂きましたアンケート内容につきましては、全体のデータ集計以外には使用せず、</t>
  </si>
  <si>
    <t>※今後のアンケート調査に対するご意見</t>
  </si>
  <si>
    <t>食道憩室切除術</t>
  </si>
  <si>
    <t>粘膜下腫瘍切除術</t>
  </si>
  <si>
    <t>アカラシア手術（腹腔鏡下アプローチ）</t>
  </si>
  <si>
    <t>アカラシア手術（胸腔鏡下アプローチ）</t>
  </si>
  <si>
    <t>その他</t>
  </si>
  <si>
    <t>計</t>
  </si>
  <si>
    <t xml:space="preserve">胃食道逆流症（GERD）に対する手術（食道裂孔ヘルニア手術を含む） </t>
  </si>
  <si>
    <t>２）偶発症，合併症について</t>
  </si>
  <si>
    <t>・・・・・</t>
  </si>
  <si>
    <t>従来手術への移行，または術後従来手術による処置を要した症例</t>
  </si>
  <si>
    <t>胃切除術</t>
  </si>
  <si>
    <t>その他</t>
  </si>
  <si>
    <t>計</t>
  </si>
  <si>
    <t>　アンケート入力が完了しましたら、このExcelファイルをデスクトップに一旦保存して下さい。</t>
  </si>
  <si>
    <t>　下記のアドレスをクリックしますと新規メールのウィンドウが開きますので、保存したファイルを</t>
  </si>
  <si>
    <t>　添付文書にしてお送り下さい。</t>
  </si>
  <si>
    <t>再発までの期間，再発に対する治療，その後の予後などについてお書き下さい．</t>
  </si>
  <si>
    <t>４）その他の開腹移行症例 --- 上記３）で開腹した以外の症例をお書きください．</t>
  </si>
  <si>
    <t>クーゲル法</t>
  </si>
  <si>
    <t>経験年（西暦）、性・年齢、疾患、術式、併存疾患、死因、死亡時期などについてお答えください．</t>
  </si>
  <si>
    <t>施設名を特定した個別データを公表することはありません．</t>
  </si>
  <si>
    <t>再発までの</t>
  </si>
  <si>
    <t>期間(月)</t>
  </si>
  <si>
    <t>初回手術</t>
  </si>
  <si>
    <t>潰瘍出血止血術</t>
  </si>
  <si>
    <t>胃潰瘍穿孔閉鎖術</t>
  </si>
  <si>
    <t>医原性胃穿孔閉鎖術</t>
  </si>
  <si>
    <t>十二指腸潰瘍穿孔閉鎖術</t>
  </si>
  <si>
    <t>医原性十二指腸穿孔閉鎖術</t>
  </si>
  <si>
    <t>迷走神経切離術</t>
  </si>
  <si>
    <t>３）腹腔鏡下手術における偶発症，合併症について</t>
  </si>
  <si>
    <t>a. 出血（開腹止血を要した例）</t>
  </si>
  <si>
    <t>g. 創感染</t>
  </si>
  <si>
    <t>h. 呼吸器合併症</t>
  </si>
  <si>
    <t>胃内手術</t>
  </si>
  <si>
    <t>噴門側胃切除術</t>
  </si>
  <si>
    <t>幽門側胃切除術</t>
  </si>
  <si>
    <t>胃全摘術</t>
  </si>
  <si>
    <t>その他</t>
  </si>
  <si>
    <t>計</t>
  </si>
  <si>
    <t>胃全摘術</t>
  </si>
  <si>
    <t>その他</t>
  </si>
  <si>
    <t>計</t>
  </si>
  <si>
    <t>胃内手術</t>
  </si>
  <si>
    <t>胃局所切除術</t>
  </si>
  <si>
    <t>噴門側胃切除術</t>
  </si>
  <si>
    <t>その他</t>
  </si>
  <si>
    <t>開腹下幽門側胃切除術</t>
  </si>
  <si>
    <t>開腹下噴門側胃切除術</t>
  </si>
  <si>
    <t>開腹下胃全摘術</t>
  </si>
  <si>
    <t>開腹下胃局所切除術</t>
  </si>
  <si>
    <t>噴門側胃切除術</t>
  </si>
  <si>
    <t>胃全摘術</t>
  </si>
  <si>
    <t>（</t>
  </si>
  <si>
    <t>）</t>
  </si>
  <si>
    <t>幽門側胃切除術</t>
  </si>
  <si>
    <t>１）腹腔鏡(補助)下手術を行った症例について，対象疾患別に症例数を記入してください．</t>
  </si>
  <si>
    <t xml:space="preserve">虫垂炎 </t>
  </si>
  <si>
    <t>良
性
疾
患</t>
  </si>
  <si>
    <t xml:space="preserve">潰瘍性大腸炎 </t>
  </si>
  <si>
    <t>クローン病</t>
  </si>
  <si>
    <t>憩室炎，穿孔</t>
  </si>
  <si>
    <t>医原性腸穿孔</t>
  </si>
  <si>
    <t>良性腫瘍</t>
  </si>
  <si>
    <t>直腸脱</t>
  </si>
  <si>
    <t>単孔式腹腔鏡下手術</t>
  </si>
  <si>
    <t>胆嚢摘出術</t>
  </si>
  <si>
    <t>胃食道逆流症に対する手術</t>
  </si>
  <si>
    <t>胃局所切除術</t>
  </si>
  <si>
    <t>虫垂切除術</t>
  </si>
  <si>
    <t>大腸切除術</t>
  </si>
  <si>
    <t>肝部分切除術</t>
  </si>
  <si>
    <t>肝囊胞開窓術</t>
  </si>
  <si>
    <t>肝焼灼術</t>
  </si>
  <si>
    <t>鼠径ヘルニア根治術</t>
  </si>
  <si>
    <t>計（１）</t>
  </si>
  <si>
    <t xml:space="preserve">悪
性
疾
患 </t>
  </si>
  <si>
    <t>肉腫</t>
  </si>
  <si>
    <t>計（２）</t>
  </si>
  <si>
    <t>計（１＋２）</t>
  </si>
  <si>
    <t>移植腎摘除術</t>
  </si>
  <si>
    <t>腎固定術</t>
  </si>
  <si>
    <t>　　最下段には、上段の症例中の新生児の症例数を記入してください．</t>
  </si>
  <si>
    <t>ハンド</t>
  </si>
  <si>
    <t>ハンド</t>
  </si>
  <si>
    <t>４）術中偶発症について</t>
  </si>
  <si>
    <t>１）以下の術式について，症例数を年毎に記入して下さい．</t>
  </si>
  <si>
    <t>精巣動静脈遮断術</t>
  </si>
  <si>
    <t>一期的精巣固定術</t>
  </si>
  <si>
    <t>無精巣(診断のみ)</t>
  </si>
  <si>
    <t>精巣摘除術</t>
  </si>
  <si>
    <t>２）術中偶発症について</t>
  </si>
  <si>
    <t>３）術後合併症について</t>
  </si>
  <si>
    <t>精巣静脈遮断(動脈温存)</t>
  </si>
  <si>
    <t>精巣動静脈遮断</t>
  </si>
  <si>
    <t>２）術中偶発症について</t>
  </si>
  <si>
    <t>３）術後合併症について</t>
  </si>
  <si>
    <t>１）以下の術式について，症例数を年毎に記入して下さい．</t>
  </si>
  <si>
    <t>２）術中偶発症について</t>
  </si>
  <si>
    <t>膀胱損傷</t>
  </si>
  <si>
    <t>尿管損傷</t>
  </si>
  <si>
    <t>術式</t>
  </si>
  <si>
    <t>合併症</t>
  </si>
  <si>
    <t>（</t>
  </si>
  <si>
    <t>）・・・（</t>
  </si>
  <si>
    <t>）・・・・</t>
  </si>
  <si>
    <t>）・・・（</t>
  </si>
  <si>
    <t>胸腔鏡手術</t>
  </si>
  <si>
    <t>腹腔鏡手術</t>
  </si>
  <si>
    <t>後腹膜腔鏡手術</t>
  </si>
  <si>
    <t>胸腔鏡
手術</t>
  </si>
  <si>
    <t>腹腔鏡
手術</t>
  </si>
  <si>
    <t>後腹膜腔鏡手術</t>
  </si>
  <si>
    <t>その他の
内視鏡手術</t>
  </si>
  <si>
    <t>脊椎骨折</t>
  </si>
  <si>
    <t>椎間板ヘルニア</t>
  </si>
  <si>
    <t>脊椎腫瘍</t>
  </si>
  <si>
    <t>感染巣</t>
  </si>
  <si>
    <t>靭帯骨化症</t>
  </si>
  <si>
    <t>脊柱変形</t>
  </si>
  <si>
    <t>椎間板障害</t>
  </si>
  <si>
    <t>a. 出血（直視下止血を要した症例）</t>
  </si>
  <si>
    <t>b. 他臓器損傷</t>
  </si>
  <si>
    <t>・・・・・</t>
  </si>
  <si>
    <t>・・・・・</t>
  </si>
  <si>
    <t>開腹移行症例</t>
  </si>
  <si>
    <t>開胸移行症例</t>
  </si>
  <si>
    <t>b. 感染</t>
  </si>
  <si>
    <t>c. 皮下気腫</t>
  </si>
  <si>
    <t>・・・・・</t>
  </si>
  <si>
    <t>顔面骨骨折
整復固定術</t>
  </si>
  <si>
    <t>前頭骨</t>
  </si>
  <si>
    <t>上顎骨</t>
  </si>
  <si>
    <t>下顎骨</t>
  </si>
  <si>
    <t>頬骨</t>
  </si>
  <si>
    <t>眼窩底(壁)</t>
  </si>
  <si>
    <t>症例に応じて行う</t>
  </si>
  <si>
    <t>性別</t>
  </si>
  <si>
    <t>顔面骨
骨切り術</t>
  </si>
  <si>
    <t>鼻腔・副鼻腔手術</t>
  </si>
  <si>
    <t>腫瘍
摘出術</t>
  </si>
  <si>
    <t>脂肪腫</t>
  </si>
  <si>
    <t>骨腫</t>
  </si>
  <si>
    <t>Tissue expander手術</t>
  </si>
  <si>
    <t>整容
手術</t>
  </si>
  <si>
    <t>Brow lift</t>
  </si>
  <si>
    <t xml:space="preserve"> 術後の胆管狭窄例    </t>
  </si>
  <si>
    <t xml:space="preserve">筋膜
採取術 </t>
  </si>
  <si>
    <t>大網採取術</t>
  </si>
  <si>
    <t>肋軟骨採取術</t>
  </si>
  <si>
    <t>漏斗胸手術</t>
  </si>
  <si>
    <t>鳩胸に対する形成術</t>
  </si>
  <si>
    <t>手根管開放術</t>
  </si>
  <si>
    <t>・・・・・</t>
  </si>
  <si>
    <t>・・・・・</t>
  </si>
  <si>
    <t>従来手術への移行を要した症例</t>
  </si>
  <si>
    <t>・・・・・</t>
  </si>
  <si>
    <t>術後，従来手術による処置を要した症例</t>
  </si>
  <si>
    <t xml:space="preserve">b. 腸管損傷 </t>
  </si>
  <si>
    <t xml:space="preserve">c. 他臓器損傷 </t>
  </si>
  <si>
    <t>e. その他</t>
  </si>
  <si>
    <t>開腹移行ないし術後開腹による処置を要した症例</t>
  </si>
  <si>
    <t>肝細胞癌</t>
  </si>
  <si>
    <t>肝血管腫</t>
  </si>
  <si>
    <t>肝嚢胞</t>
  </si>
  <si>
    <t>転移性腫瘍</t>
  </si>
  <si>
    <t>肝切除術</t>
  </si>
  <si>
    <t>開窓術</t>
  </si>
  <si>
    <t>　</t>
  </si>
  <si>
    <t>４．鼠径部ヘルニアについて</t>
  </si>
  <si>
    <t>２．腹腔鏡下胆嚢摘出術について（総胆管結石症例は除く）</t>
  </si>
  <si>
    <t>３）術中偶発症について</t>
  </si>
  <si>
    <t>a. 出血（開腹止血を要した例）</t>
  </si>
  <si>
    <t>・・・・・</t>
  </si>
  <si>
    <t>b. 他臓器損傷</t>
  </si>
  <si>
    <t>c. 空気塞栓</t>
  </si>
  <si>
    <t>開腹移行症例</t>
  </si>
  <si>
    <t>４）術後合併症について</t>
  </si>
  <si>
    <t>a. 出血</t>
  </si>
  <si>
    <t>・・・・・</t>
  </si>
  <si>
    <t>b. 胆汁漏</t>
  </si>
  <si>
    <t>c. 腹膜炎、肝断端膿瘍</t>
  </si>
  <si>
    <t>d. 創感染</t>
  </si>
  <si>
    <t>e. 呼吸器合併症</t>
  </si>
  <si>
    <t>術後開腹による処置を要した症例</t>
  </si>
  <si>
    <t>急性膵炎</t>
  </si>
  <si>
    <t>慢性膵炎</t>
  </si>
  <si>
    <t>膵損傷</t>
  </si>
  <si>
    <t>膵仮性嚢胞</t>
  </si>
  <si>
    <t>膵頭十二指腸切除術</t>
  </si>
  <si>
    <t>幽門輪温存膵頭十二指腸切除術</t>
  </si>
  <si>
    <t>尾側膵亜全摘術</t>
  </si>
  <si>
    <t>体尾部切除術</t>
  </si>
  <si>
    <t>尾部切除術</t>
  </si>
  <si>
    <t>楔状切除術（核出術）</t>
  </si>
  <si>
    <t>膵生検</t>
  </si>
  <si>
    <t>膵全摘術</t>
  </si>
  <si>
    <t>３）偶発症，合併症について</t>
  </si>
  <si>
    <t>a. 出血（開腹止血を要した例）</t>
  </si>
  <si>
    <t>・・・・・</t>
  </si>
  <si>
    <t xml:space="preserve">b. 膵液漏 </t>
  </si>
  <si>
    <t>c. 他臓器損傷</t>
  </si>
  <si>
    <t>d. 腹腔内膿瘍</t>
  </si>
  <si>
    <t>レ</t>
  </si>
  <si>
    <t>腹腔鏡下脾臓摘出術</t>
  </si>
  <si>
    <t>脾固定術</t>
  </si>
  <si>
    <t>a. 特発性血小板減少性紫斑病</t>
  </si>
  <si>
    <t>・・・・・</t>
  </si>
  <si>
    <t>b. 遺伝性球状赤血球症</t>
  </si>
  <si>
    <t>c. 良性脾腫瘍</t>
  </si>
  <si>
    <t>貴施設における腹腔鏡下手術の適応について，当てはまるものをすべてチェックして下さい．</t>
  </si>
  <si>
    <t>）</t>
  </si>
  <si>
    <t>）</t>
  </si>
  <si>
    <t>d. 悪性脾腫瘍</t>
  </si>
  <si>
    <t>e. 脾外傷</t>
  </si>
  <si>
    <t>f. 脾機能亢進症</t>
  </si>
  <si>
    <t>・・・・・</t>
  </si>
  <si>
    <t>３）偶発症，合併症について</t>
  </si>
  <si>
    <t>a. 出血（開腹止血を要した例）</t>
  </si>
  <si>
    <t xml:space="preserve">c. 術後膵炎，膵液漏 </t>
  </si>
  <si>
    <t>１）以下の術式について症例数を年毎に記入して下さい．</t>
  </si>
  <si>
    <t>TEM</t>
  </si>
  <si>
    <t>イレウス解除術</t>
  </si>
  <si>
    <t>胃腸吻合術</t>
  </si>
  <si>
    <t>人工肛門造設術</t>
  </si>
  <si>
    <t>癌の診断的腹腔鏡検査</t>
  </si>
  <si>
    <t>アカラシア手術</t>
  </si>
  <si>
    <t>計</t>
  </si>
  <si>
    <t>新生児に対する手術症例数</t>
  </si>
  <si>
    <t>a. 出血（開腹止血を要した例）</t>
  </si>
  <si>
    <t>・・・・・</t>
  </si>
  <si>
    <t>c. 術中低体温</t>
  </si>
  <si>
    <t>・・・・・</t>
  </si>
  <si>
    <t>d. 術中体温上昇</t>
  </si>
  <si>
    <t>・・・・・</t>
  </si>
  <si>
    <t>a. 出血</t>
  </si>
  <si>
    <t>b. 創感染</t>
  </si>
  <si>
    <t>c. 腹膜炎</t>
  </si>
  <si>
    <r>
      <t xml:space="preserve">d. </t>
    </r>
    <r>
      <rPr>
        <sz val="11"/>
        <rFont val="ＭＳ Ｐゴシック"/>
        <family val="3"/>
      </rPr>
      <t>port site recurrence</t>
    </r>
  </si>
  <si>
    <t>e. 症状再発</t>
  </si>
  <si>
    <t>・・・・・</t>
  </si>
  <si>
    <t>再発までの期間，再発に対する治療，その後の予後などについてお書き下さい．</t>
  </si>
  <si>
    <t>肺気腫</t>
  </si>
  <si>
    <t>びまん性肺疾患</t>
  </si>
  <si>
    <t>炎症性肺疾患</t>
  </si>
  <si>
    <t>肺良性腫瘍</t>
  </si>
  <si>
    <t>計(１)</t>
  </si>
  <si>
    <t>悪
性
疾
患</t>
  </si>
  <si>
    <r>
      <t>白色セル</t>
    </r>
    <r>
      <rPr>
        <sz val="10.5"/>
        <rFont val="ＭＳ Ｐゴシック"/>
        <family val="3"/>
      </rPr>
      <t>には経腹的アプローチによる症例数，</t>
    </r>
  </si>
  <si>
    <t>肺癌</t>
  </si>
  <si>
    <t>転移性肺腫瘍</t>
  </si>
  <si>
    <t>膿　胸</t>
  </si>
  <si>
    <t>転移性胸膜腫瘍(癌性胸膜炎)</t>
  </si>
  <si>
    <t>その他</t>
  </si>
  <si>
    <t>神経原性腫瘍</t>
  </si>
  <si>
    <t>重症筋無力症</t>
  </si>
  <si>
    <t>リンパ腫</t>
  </si>
  <si>
    <t>手掌多汗症</t>
  </si>
  <si>
    <t>心タンポナーデ</t>
  </si>
  <si>
    <t>１）対象とする患者は？　該当するものにチェックして下さい．</t>
  </si>
  <si>
    <t>a.高齢者・ハイリスク患者のみ</t>
  </si>
  <si>
    <t>b.リスク・年齢に関係なし</t>
  </si>
  <si>
    <t>c.その他</t>
  </si>
  <si>
    <t>）・・・・</t>
  </si>
  <si>
    <t>２）対象とする肺癌は？　該当するものにチェックして下さい．</t>
  </si>
  <si>
    <t>a. 末梢肺野型 c-Stage Ⅰ非小細胞肺癌</t>
  </si>
  <si>
    <t>b. 末梢肺野型小型肺癌（腫瘍2.0ｃｍ以下）</t>
  </si>
  <si>
    <t>c. 末梢肺野型 c-T1N0非小細胞肺癌</t>
  </si>
  <si>
    <r>
      <t>e</t>
    </r>
    <r>
      <rPr>
        <sz val="11"/>
        <rFont val="ＭＳ Ｐゴシック"/>
        <family val="3"/>
      </rPr>
      <t>.</t>
    </r>
    <r>
      <rPr>
        <sz val="10.5"/>
        <rFont val="ＭＳ Ｐゴシック"/>
        <family val="3"/>
      </rPr>
      <t>その他</t>
    </r>
  </si>
  <si>
    <t>a. 部分切除</t>
  </si>
  <si>
    <t>b. 肺区域切除</t>
  </si>
  <si>
    <t>c. 肺葉切除</t>
  </si>
  <si>
    <t>c. すべての所属領域のリンパ節をサンプリング</t>
  </si>
  <si>
    <t>d. 腫大していると思われるリンパ節のみサンプリング</t>
  </si>
  <si>
    <t>e. 全く行わない</t>
  </si>
  <si>
    <t>　　適応からはずしている疾患は？　該当するものをいくつでもチェックして下さい．</t>
  </si>
  <si>
    <t>b. 神経原性腫瘍</t>
  </si>
  <si>
    <t>a．肺動脈</t>
  </si>
  <si>
    <t>b．肺静脈</t>
  </si>
  <si>
    <t>c．大動脈</t>
  </si>
  <si>
    <t>d．上大静脈</t>
  </si>
  <si>
    <t>e．内胸動静脈</t>
  </si>
  <si>
    <t>f．肋間動静脈</t>
  </si>
  <si>
    <t>a. 気管</t>
  </si>
  <si>
    <t>b. 気管支</t>
  </si>
  <si>
    <t>a. 反回神経</t>
  </si>
  <si>
    <t>b. 横隔神経</t>
  </si>
  <si>
    <t>c. その他（肋間神経など）</t>
  </si>
  <si>
    <t>１　</t>
  </si>
  <si>
    <t>２　</t>
  </si>
  <si>
    <t>３　</t>
  </si>
  <si>
    <t>２．乳腺外科領域の内視鏡下手術について</t>
  </si>
  <si>
    <t>腫瘍摘出術</t>
  </si>
  <si>
    <t>悪
性
疾
患</t>
  </si>
  <si>
    <t>筋皮弁法</t>
  </si>
  <si>
    <t>２）術中，術後合併症について</t>
  </si>
  <si>
    <t>a.血管損傷</t>
  </si>
  <si>
    <t>・・・・・</t>
  </si>
  <si>
    <t>b.神経損傷</t>
  </si>
  <si>
    <t>従来手術への移行ないし術後従来手術による処置を要した症例</t>
  </si>
  <si>
    <t>３）局所再発例について</t>
  </si>
  <si>
    <t>局所再発部位</t>
  </si>
  <si>
    <t>　　また，それらの中で術後の病理診断にてＧＩＳＴと診断された症例数を記入してください．</t>
  </si>
  <si>
    <t>再発後の治療</t>
  </si>
  <si>
    <t>１）症例数を年毎に記入して下さい。</t>
  </si>
  <si>
    <t xml:space="preserve">バセドウ病 </t>
  </si>
  <si>
    <t>亜全摘，全摘術</t>
  </si>
  <si>
    <t>甲状腺
良性
腫瘍</t>
  </si>
  <si>
    <t>腫瘍核出術葉部分切除術</t>
  </si>
  <si>
    <t>葉切除術（峡部切除を含む）</t>
  </si>
  <si>
    <t>亜全摘，全摘術</t>
  </si>
  <si>
    <t>甲状腺
悪性
腫瘍</t>
  </si>
  <si>
    <t>上皮小体疾患</t>
  </si>
  <si>
    <r>
      <t xml:space="preserve"> 上皮小体摘出術</t>
    </r>
    <r>
      <rPr>
        <b/>
        <sz val="10.5"/>
        <color indexed="10"/>
        <rFont val="ＭＳ Ｐゴシック"/>
        <family val="3"/>
      </rPr>
      <t>＊＊</t>
    </r>
  </si>
  <si>
    <t>計（３）</t>
  </si>
  <si>
    <t>計（１＋２＋３）</t>
  </si>
  <si>
    <t>＊＊　甲状腺手術に伴うものは除外して下さい．</t>
  </si>
  <si>
    <t>２）術中，術後合併症について</t>
  </si>
  <si>
    <t>従来手術への移行ないし術後従来手術による処置を要した症例</t>
  </si>
  <si>
    <t>）</t>
  </si>
  <si>
    <t>　作成されています。</t>
  </si>
  <si>
    <t>）</t>
  </si>
  <si>
    <t>３　</t>
  </si>
  <si>
    <t>c.一過性反回神経麻痺</t>
  </si>
  <si>
    <t>d.皮膚熱傷</t>
  </si>
  <si>
    <t>e.皮下気腫</t>
  </si>
  <si>
    <t>f.リンパ漏</t>
  </si>
  <si>
    <t>g.皮弁壊死</t>
  </si>
  <si>
    <t>直腸損傷 ・・・</t>
  </si>
  <si>
    <t>結腸損傷 ・・・</t>
  </si>
  <si>
    <t>小腸損傷 ・・・</t>
  </si>
  <si>
    <t>腫瘍摘出術</t>
  </si>
  <si>
    <t>a. 出血</t>
  </si>
  <si>
    <t>b. 神経損傷</t>
  </si>
  <si>
    <t>c. 他臓器損傷</t>
  </si>
  <si>
    <t>c. 漿液腫</t>
  </si>
  <si>
    <t>d. 創治癒遷延</t>
  </si>
  <si>
    <t>e. 肥厚性瘢痕</t>
  </si>
  <si>
    <r>
      <t>　今回調査の追加、変更点については</t>
    </r>
    <r>
      <rPr>
        <b/>
        <sz val="14"/>
        <color indexed="10"/>
        <rFont val="ＭＳ Ｐゴシック"/>
        <family val="3"/>
      </rPr>
      <t>同封のアンケート入力要項をご覧下さい。</t>
    </r>
  </si>
  <si>
    <r>
      <t>　</t>
    </r>
    <r>
      <rPr>
        <b/>
        <sz val="14"/>
        <color indexed="10"/>
        <rFont val="ＭＳ Ｐゴシック"/>
        <family val="3"/>
      </rPr>
      <t>該当する症例がない場合、表中の白抜きセルへの”０”の数値入力は不要です。</t>
    </r>
  </si>
  <si>
    <r>
      <t>　集計作業の効率化、迅速化のため、</t>
    </r>
    <r>
      <rPr>
        <b/>
        <sz val="14"/>
        <color indexed="10"/>
        <rFont val="ＭＳ Ｐゴシック"/>
        <family val="3"/>
      </rPr>
      <t>電子メール</t>
    </r>
    <r>
      <rPr>
        <sz val="14"/>
        <rFont val="ＭＳ Ｐゴシック"/>
        <family val="3"/>
      </rPr>
      <t>でのご回答をお願い致します。</t>
    </r>
  </si>
  <si>
    <t>４)腹部外科の各領域の症例のうち，単孔式腹腔鏡下手術を施行した症例について，術式別に症例数を年毎に記入して下さい．</t>
  </si>
  <si>
    <t>３）第１トロッカーの挿入法についてお答え下さい。（チェックしてください）</t>
  </si>
  <si>
    <t>１）以下の疾患に対する腹腔鏡(補助)下手術について，症例数を年毎に記入してください．</t>
  </si>
  <si>
    <r>
      <t>　　　黄色セル</t>
    </r>
    <r>
      <rPr>
        <sz val="10"/>
        <rFont val="ＭＳ Ｐゴシック"/>
        <family val="3"/>
      </rPr>
      <t>には開腹胆嚢摘出術症例数(胆石症などの胆嚢疾患に対するもの、腹腔鏡下胆嚢摘出術からの移行例も含む），</t>
    </r>
  </si>
  <si>
    <r>
      <t>　　　</t>
    </r>
    <r>
      <rPr>
        <b/>
        <sz val="10"/>
        <color indexed="10"/>
        <rFont val="ＭＳ Ｐゴシック"/>
        <family val="3"/>
      </rPr>
      <t>白色セル</t>
    </r>
    <r>
      <rPr>
        <sz val="10"/>
        <rFont val="ＭＳ Ｐゴシック"/>
        <family val="3"/>
      </rPr>
      <t>には腹腔鏡下胆嚢摘出術症例数を記入して下さい．</t>
    </r>
  </si>
  <si>
    <t>　　　診断名が複数ある例では主たる診断名をひとつお選びください．</t>
  </si>
  <si>
    <t>　　対象疾患別に症例数を年毎に記入してください．</t>
  </si>
  <si>
    <t>ハルトマン手術</t>
  </si>
  <si>
    <t>３）術後合併症について</t>
  </si>
  <si>
    <t>２）術中偶発症について</t>
  </si>
  <si>
    <t>１）以下の術式について，症例数を年毎に記入してください．</t>
  </si>
  <si>
    <t>１）以下の腹腔鏡下手術について，症例数を年毎に記入してください．</t>
  </si>
  <si>
    <t>１）以下の胸腔鏡下手術について，症例数を年毎に記入してください．</t>
  </si>
  <si>
    <t>1．腹腔鏡下手術について</t>
  </si>
  <si>
    <t>２．胸腔鏡下手術について</t>
  </si>
  <si>
    <t>３）術後合併症について</t>
  </si>
  <si>
    <t>（注）「胸腔鏡手術」とは、主要部分の手術操作をモニター下に行う胸部手術とします。</t>
  </si>
  <si>
    <t>c. 癒着が高度</t>
  </si>
  <si>
    <t>d. 視野が不十分</t>
  </si>
  <si>
    <t>e. 手技に問題があった</t>
  </si>
  <si>
    <t>２）血管損傷</t>
  </si>
  <si>
    <t>３）血管損傷の原因は</t>
  </si>
  <si>
    <t>４）気道損傷</t>
  </si>
  <si>
    <t>５）神経損傷</t>
  </si>
  <si>
    <t>a. 血管損傷</t>
  </si>
  <si>
    <t>c. 皮膚熱傷</t>
  </si>
  <si>
    <t>d. 皮下気腫</t>
  </si>
  <si>
    <t>e. リンパ漏</t>
  </si>
  <si>
    <t>ｆ. 皮弁壊死</t>
  </si>
  <si>
    <t>放射線治療の有無、再発までの期間、再発後の治療についてお答えください．</t>
  </si>
  <si>
    <t>a. 出血</t>
  </si>
  <si>
    <t>b. 副腎損傷</t>
  </si>
  <si>
    <t>c. 他臓器損傷</t>
  </si>
  <si>
    <t>d. 炭酸ガス塞栓</t>
  </si>
  <si>
    <t>e. その他</t>
  </si>
  <si>
    <t>b. 腹膜炎</t>
  </si>
  <si>
    <t>c. 創部感染</t>
  </si>
  <si>
    <t>d. 尿漏</t>
  </si>
  <si>
    <t>e. 呼吸器合併症</t>
  </si>
  <si>
    <t>b. 他臓器損傷</t>
  </si>
  <si>
    <t>c. 炭酸ガス塞栓</t>
  </si>
  <si>
    <t>d. 呼吸器合併症</t>
  </si>
  <si>
    <t>原発性自然気胸</t>
  </si>
  <si>
    <t>二次性自然気胸</t>
  </si>
  <si>
    <t>血気胸</t>
  </si>
  <si>
    <t>外傷性</t>
  </si>
  <si>
    <t>非外傷性</t>
  </si>
  <si>
    <t>胸壁腫瘍</t>
  </si>
  <si>
    <t>原発性胸膜腫瘍</t>
  </si>
  <si>
    <t>不明胸水</t>
  </si>
  <si>
    <t>乳ビ胸</t>
  </si>
  <si>
    <t>縦隔嚢腫</t>
  </si>
  <si>
    <t>胸腺腫</t>
  </si>
  <si>
    <t>奇形腫</t>
  </si>
  <si>
    <t>悪性縦隔腫瘍</t>
  </si>
  <si>
    <t>１）開胸移行症例数</t>
  </si>
  <si>
    <t>術中出血量が1,000ml以上の症例数</t>
  </si>
  <si>
    <t>10．術後合併症</t>
  </si>
  <si>
    <t>４)単孔式腹腔鏡下手術を施行した症例について，術式別に症例数を年毎に記入して下さい．</t>
  </si>
  <si>
    <t>単純腎摘除術</t>
  </si>
  <si>
    <t>腎尿管全摘除術</t>
  </si>
  <si>
    <t>移植用腎採取術</t>
  </si>
  <si>
    <t>前立腺全摘除術</t>
  </si>
  <si>
    <t>副腎摘除術</t>
  </si>
  <si>
    <t>原発性アルドステロン症</t>
  </si>
  <si>
    <t>　　　急性胆嚢炎は、発症後72時間以内の手術症例としてください．</t>
  </si>
  <si>
    <t>a. 出血（開胸止血を要した例）</t>
  </si>
  <si>
    <t>c. 胸膜炎、膿胸</t>
  </si>
  <si>
    <t>d. すべての肺癌に対し，可能な限り切除または病期診断，Resectability の判定のため</t>
  </si>
  <si>
    <t>a. 自動縫合器のミスファイヤー</t>
  </si>
  <si>
    <t>b. 内視鏡外科用クリップのミスファイヤー</t>
  </si>
  <si>
    <t>（本アンケートにはミニマム創手術は含みません）</t>
  </si>
  <si>
    <t>経腹的</t>
  </si>
  <si>
    <t>後腹膜的</t>
  </si>
  <si>
    <t>後腹膜的アプローチ</t>
  </si>
  <si>
    <t>経腹的アプローチ</t>
  </si>
  <si>
    <t>ロボット
支援</t>
  </si>
  <si>
    <r>
      <t>赤色セル</t>
    </r>
    <r>
      <rPr>
        <sz val="10.5"/>
        <rFont val="ＭＳ Ｐゴシック"/>
        <family val="3"/>
      </rPr>
      <t>には後腹膜的アプローチによる症例数を記入して下さい．</t>
    </r>
  </si>
  <si>
    <r>
      <t>黄色セル</t>
    </r>
    <r>
      <rPr>
        <sz val="10.5"/>
        <rFont val="ＭＳ Ｐゴシック"/>
        <family val="3"/>
      </rPr>
      <t>にはそれらのうちでハンドアシスト法で行った症例数を記入して下さい．</t>
    </r>
  </si>
  <si>
    <r>
      <t>緑色セル</t>
    </r>
    <r>
      <rPr>
        <sz val="10.5"/>
        <color indexed="8"/>
        <rFont val="ＭＳ Ｐゴシック"/>
        <family val="3"/>
      </rPr>
      <t>にはロボット支援で行った症例数を記入して下さい．</t>
    </r>
  </si>
  <si>
    <t>a. 縦隔嚢腫</t>
  </si>
  <si>
    <t>c. 胸腺腫</t>
  </si>
  <si>
    <t>d. 奇形腫</t>
  </si>
  <si>
    <t>e. 重症筋無力症</t>
  </si>
  <si>
    <t>f. リンパ腫</t>
  </si>
  <si>
    <t>g. 悪性縦隔腫瘍</t>
  </si>
  <si>
    <t>h. その他</t>
  </si>
  <si>
    <t>a. cStage ０, Ⅰのみに行う</t>
  </si>
  <si>
    <t>b. cStage ０～Ⅲに行う</t>
  </si>
  <si>
    <t>c. cStage Ⅳも含めてすべての症例に行う</t>
  </si>
  <si>
    <t>a. 血腫</t>
  </si>
  <si>
    <t>脂肪腫</t>
  </si>
  <si>
    <t>その他</t>
  </si>
  <si>
    <t>筋（皮）弁
採取術</t>
  </si>
  <si>
    <t>大腿筋膜</t>
  </si>
  <si>
    <t>その他</t>
  </si>
  <si>
    <t>豊胸術</t>
  </si>
  <si>
    <t>結腸癌</t>
  </si>
  <si>
    <t>直腸癌</t>
  </si>
  <si>
    <t>EMR, ESD</t>
  </si>
  <si>
    <t>g. 漿液腫，血腫</t>
  </si>
  <si>
    <t>b. 神経損傷</t>
  </si>
  <si>
    <t>５．腹壁ヘルニアについて</t>
  </si>
  <si>
    <t>腹腔鏡内視鏡合同手術（LECS)</t>
  </si>
  <si>
    <t>神経内分泌腫瘍</t>
  </si>
  <si>
    <t>結腸癌</t>
  </si>
  <si>
    <t>直腸癌</t>
  </si>
  <si>
    <t>GIST</t>
  </si>
  <si>
    <t>b. 気管・気管支瘻</t>
  </si>
  <si>
    <t>c. 無気肺（BF施行あり）</t>
  </si>
  <si>
    <t>d. 不整脈（要治療）</t>
  </si>
  <si>
    <t>f. 膿胸（要ドレナージ）</t>
  </si>
  <si>
    <t>g. 反回神経麻痺（術後嗄声を含む）</t>
  </si>
  <si>
    <t>i. 間質性肺炎（急性増悪）</t>
  </si>
  <si>
    <t>j. 術後出血（要輸血）</t>
  </si>
  <si>
    <t>k. 肺血栓塞栓症　　</t>
  </si>
  <si>
    <t>o. 肝不全（要治療）</t>
  </si>
  <si>
    <t>p. 心筋梗塞</t>
  </si>
  <si>
    <t>q. 脳梗塞</t>
  </si>
  <si>
    <t>r. 脳出血</t>
  </si>
  <si>
    <t>s. 再手術（24時間以内）</t>
  </si>
  <si>
    <t>u. 創部膿瘍（要ドレナージ）</t>
  </si>
  <si>
    <t xml:space="preserve">v. 縦隔炎（要ドレナージ） </t>
  </si>
  <si>
    <t xml:space="preserve"> ・・・・</t>
  </si>
  <si>
    <t>例</t>
  </si>
  <si>
    <t>（注2） 感染兆候の増悪を伴うXp, CTにおける肺野浸潤陰影の出現</t>
  </si>
  <si>
    <t>（注4） 呼吸不全：　再挿管・気管切開・術後48時間を超える人工呼吸器補助</t>
  </si>
  <si>
    <r>
      <t>a. 肺胞瘻</t>
    </r>
    <r>
      <rPr>
        <sz val="10.5"/>
        <color indexed="10"/>
        <rFont val="ＭＳ Ｐゴシック"/>
        <family val="3"/>
      </rPr>
      <t>（注1）</t>
    </r>
  </si>
  <si>
    <t>（注1） 7日以上30日以内に発症した肺瘻又は7日以内でも処置(胸膜癒着や再手術）を要したもの</t>
  </si>
  <si>
    <t>（注3） 乳び胸：絶食，低脂肪食などの治療を必要とする</t>
  </si>
  <si>
    <t>（注6） 心不全：カテコラミンを必要とした場合</t>
  </si>
  <si>
    <t>（注7） 術後抗精神病薬を要したもの</t>
  </si>
  <si>
    <r>
      <t>e. 肺炎</t>
    </r>
    <r>
      <rPr>
        <sz val="10.5"/>
        <color indexed="10"/>
        <rFont val="ＭＳ Ｐゴシック"/>
        <family val="3"/>
      </rPr>
      <t>（注2）</t>
    </r>
  </si>
  <si>
    <r>
      <t>h. 乳び胸</t>
    </r>
    <r>
      <rPr>
        <sz val="10.5"/>
        <color indexed="10"/>
        <rFont val="ＭＳ Ｐゴシック"/>
        <family val="3"/>
      </rPr>
      <t>（注3）</t>
    </r>
  </si>
  <si>
    <r>
      <t>n. 心不全</t>
    </r>
    <r>
      <rPr>
        <sz val="10.5"/>
        <color indexed="10"/>
        <rFont val="ＭＳ Ｐゴシック"/>
        <family val="3"/>
      </rPr>
      <t>（注6）</t>
    </r>
    <r>
      <rPr>
        <sz val="10.5"/>
        <rFont val="ＭＳ Ｐゴシック"/>
        <family val="3"/>
      </rPr>
      <t>　</t>
    </r>
  </si>
  <si>
    <r>
      <t>t. 精神症状</t>
    </r>
    <r>
      <rPr>
        <sz val="10.5"/>
        <color indexed="10"/>
        <rFont val="ＭＳ Ｐゴシック"/>
        <family val="3"/>
      </rPr>
      <t>（注7）</t>
    </r>
    <r>
      <rPr>
        <sz val="10.5"/>
        <rFont val="ＭＳ Ｐゴシック"/>
        <family val="3"/>
      </rPr>
      <t>　</t>
    </r>
  </si>
  <si>
    <r>
      <t xml:space="preserve">l. </t>
    </r>
    <r>
      <rPr>
        <sz val="11"/>
        <rFont val="ＭＳ Ｐゴシック"/>
        <family val="3"/>
      </rPr>
      <t>呼吸不全</t>
    </r>
    <r>
      <rPr>
        <sz val="11"/>
        <color indexed="10"/>
        <rFont val="ＭＳ Ｐゴシック"/>
        <family val="3"/>
      </rPr>
      <t>（注4）</t>
    </r>
    <r>
      <rPr>
        <sz val="11"/>
        <rFont val="ＭＳ Ｐゴシック"/>
        <family val="3"/>
      </rPr>
      <t>　</t>
    </r>
  </si>
  <si>
    <t>心室中隔欠損症修復術</t>
  </si>
  <si>
    <t>動脈管遮断術</t>
  </si>
  <si>
    <t>大動脈弁置換術</t>
  </si>
  <si>
    <t>僧帽弁置換術</t>
  </si>
  <si>
    <t>僧帽弁形成術</t>
  </si>
  <si>
    <t>三尖弁形成術</t>
  </si>
  <si>
    <t>メイズ手術または肺静脈隔離術</t>
  </si>
  <si>
    <t>単独左心耳切除術</t>
  </si>
  <si>
    <t>１）症例数を年毎に記入して下さい．</t>
  </si>
  <si>
    <t>心房中隔欠損症修復術</t>
  </si>
  <si>
    <t>その他</t>
  </si>
  <si>
    <t>計</t>
  </si>
  <si>
    <t>筋膜下不全交通枝切離術</t>
  </si>
  <si>
    <t>c. 再発例</t>
  </si>
  <si>
    <t>cm以上</t>
  </si>
  <si>
    <t>b. ヘルニア門の大きさが</t>
  </si>
  <si>
    <t>d. 適応なし</t>
  </si>
  <si>
    <t>a. 小開腹法</t>
  </si>
  <si>
    <t>b. 穿刺＋オプティカル法</t>
  </si>
  <si>
    <t xml:space="preserve"> </t>
  </si>
  <si>
    <t>腹壁ヘルニア修復術</t>
  </si>
  <si>
    <t>b. 腸管損傷</t>
  </si>
  <si>
    <t>c. イレウス</t>
  </si>
  <si>
    <t>d. 血腫</t>
  </si>
  <si>
    <t>e. 漿液腫</t>
  </si>
  <si>
    <t>f. メッシュ感染</t>
  </si>
  <si>
    <t>g. メッシュbulging</t>
  </si>
  <si>
    <t>h. 呼吸器合併症</t>
  </si>
  <si>
    <t xml:space="preserve">i. 慢性疼痛 </t>
  </si>
  <si>
    <t>a. メッシュの固定不良</t>
  </si>
  <si>
    <t>b. メッシュオーバーラップ不足</t>
  </si>
  <si>
    <t>c. メッシュ収縮</t>
  </si>
  <si>
    <t>d. 肥満</t>
  </si>
  <si>
    <t>e.治療困難部位</t>
  </si>
  <si>
    <t>f. 非修復創部での再発</t>
  </si>
  <si>
    <t>g. メッシュ感染</t>
  </si>
  <si>
    <t>開腹</t>
  </si>
  <si>
    <t>腹腔鏡</t>
  </si>
  <si>
    <t>今回のアンケート調査につきまして、ご意見がありましたら下の欄にお書き込み下さい．</t>
  </si>
  <si>
    <t>お答え頂きましたアンケート内容につきましては、全体のデータ集計以外には使用せず、施設名を特定した個別データを公表することはありません．</t>
  </si>
  <si>
    <t>今回のアンケート調査につきまして、ご意見がありましたら下の欄にお書き込み下さい．</t>
  </si>
  <si>
    <t>１）腹腔鏡下鼠径ヘルニア手術の適応について（チェックして下さい）</t>
  </si>
  <si>
    <r>
      <t>４）腹腔鏡下手術（</t>
    </r>
    <r>
      <rPr>
        <b/>
        <sz val="10.5"/>
        <rFont val="ＭＳ Ｐゴシック"/>
        <family val="3"/>
      </rPr>
      <t>TAPP</t>
    </r>
    <r>
      <rPr>
        <sz val="10.5"/>
        <rFont val="ＭＳ Ｐゴシック"/>
        <family val="3"/>
      </rPr>
      <t>）の偶発症，合併症について</t>
    </r>
  </si>
  <si>
    <r>
      <t>５）腹腔鏡下手術（</t>
    </r>
    <r>
      <rPr>
        <b/>
        <sz val="10.5"/>
        <rFont val="ＭＳ Ｐゴシック"/>
        <family val="3"/>
      </rPr>
      <t>TEP</t>
    </r>
    <r>
      <rPr>
        <sz val="10.5"/>
        <rFont val="ＭＳ Ｐゴシック"/>
        <family val="3"/>
      </rPr>
      <t>）の偶発症，合併症について</t>
    </r>
  </si>
  <si>
    <t>腹腔鏡下手術</t>
  </si>
  <si>
    <t>食道疾患の内視鏡下手術</t>
  </si>
  <si>
    <t>胃粘膜下腫瘍の腹腔鏡下手術</t>
  </si>
  <si>
    <t>胃粘膜下腫瘍の開腹手術</t>
  </si>
  <si>
    <t>胃癌の腹腔鏡(補助)下手術</t>
  </si>
  <si>
    <r>
      <t>３）</t>
    </r>
    <r>
      <rPr>
        <b/>
        <sz val="11"/>
        <rFont val="ＭＳ Ｐゴシック"/>
        <family val="3"/>
      </rPr>
      <t>腹腔鏡下手術の適応</t>
    </r>
    <r>
      <rPr>
        <sz val="11"/>
        <rFont val="ＭＳ Ｐゴシック"/>
        <family val="3"/>
      </rPr>
      <t>について</t>
    </r>
  </si>
  <si>
    <t>EMR・ESD・開腹手術</t>
  </si>
  <si>
    <r>
      <t>２）同期間中のEMR・</t>
    </r>
    <r>
      <rPr>
        <sz val="11"/>
        <rFont val="ＭＳ Ｐゴシック"/>
        <family val="3"/>
      </rPr>
      <t>ESD</t>
    </r>
    <r>
      <rPr>
        <sz val="11"/>
        <rFont val="ＭＳ Ｐゴシック"/>
        <family val="3"/>
      </rPr>
      <t>・開腹手術（腹腔鏡下、補助下手術からの移行例も含む）について，</t>
    </r>
  </si>
  <si>
    <t>小腸、大腸疾患名</t>
  </si>
  <si>
    <t>小腸、大腸疾患の腹腔鏡下手術</t>
  </si>
  <si>
    <t>大腸癌に対する開腹手術</t>
  </si>
  <si>
    <r>
      <t>４）大腸癌に対する腹腔鏡下手術の</t>
    </r>
    <r>
      <rPr>
        <b/>
        <sz val="10.5"/>
        <color indexed="8"/>
        <rFont val="ＭＳ Ｐゴシック"/>
        <family val="3"/>
      </rPr>
      <t>適応疾患</t>
    </r>
    <r>
      <rPr>
        <sz val="10.5"/>
        <color indexed="8"/>
        <rFont val="ＭＳ Ｐゴシック"/>
        <family val="3"/>
      </rPr>
      <t>について（チェックして下さい）</t>
    </r>
  </si>
  <si>
    <t>脾疾患の腹腔鏡下手術</t>
  </si>
  <si>
    <t>肝疾患名</t>
  </si>
  <si>
    <t>肝疾患の腹腔鏡(補助)下手術</t>
  </si>
  <si>
    <t>膵疾患名</t>
  </si>
  <si>
    <t>膵疾患の腹腔鏡下手術</t>
  </si>
  <si>
    <t>その他の内視鏡下手術</t>
  </si>
  <si>
    <r>
      <t>m. 腎不全</t>
    </r>
    <r>
      <rPr>
        <sz val="11"/>
        <color indexed="10"/>
        <rFont val="ＭＳ Ｐゴシック"/>
        <family val="3"/>
      </rPr>
      <t>（注5）　</t>
    </r>
  </si>
  <si>
    <t>２．肺疾患に対する胸腔鏡下手術について，症例数を年毎に記入して下さい．</t>
  </si>
  <si>
    <t>肺疾患名</t>
  </si>
  <si>
    <t>３．胸膜・胸壁疾患に対する胸腔鏡下手術について，症例数を年毎に記入して下さい．</t>
  </si>
  <si>
    <t>胸膜・胸壁疾患名</t>
  </si>
  <si>
    <t>４．縦隔疾患に対する胸腔鏡下手術について，症例数を年毎に記入して下さい．</t>
  </si>
  <si>
    <t>縦隔疾患名</t>
  </si>
  <si>
    <t xml:space="preserve">５．その他の疾患に対する胸腔鏡下手術について，症例数を年毎に記入して下さい． </t>
  </si>
  <si>
    <t>その他の疾患名</t>
  </si>
  <si>
    <t>乳房
再建
手術</t>
  </si>
  <si>
    <t>３．甲状腺外科領域の内視鏡下手術について</t>
  </si>
  <si>
    <t>甲状腺の内視鏡下手術</t>
  </si>
  <si>
    <r>
      <t>上記の甲状腺悪性腫瘍手術のうち、</t>
    </r>
    <r>
      <rPr>
        <b/>
        <sz val="10.5"/>
        <rFont val="ＭＳ Ｐゴシック"/>
        <family val="3"/>
      </rPr>
      <t>頚部リンパ節郭清を施行した症例数</t>
    </r>
    <r>
      <rPr>
        <sz val="10.5"/>
        <rFont val="ＭＳ Ｐゴシック"/>
        <family val="3"/>
      </rPr>
      <t>を以下の表に記載して下さい．</t>
    </r>
  </si>
  <si>
    <t>頚部リンパ節郭清を施行</t>
  </si>
  <si>
    <t>総数計</t>
  </si>
  <si>
    <t>乳房再建手術（非重複症例）</t>
  </si>
  <si>
    <t>冠動脈またはその他のバイパス手術における
大伏在静脈グラフトハーベスト</t>
  </si>
  <si>
    <r>
      <t xml:space="preserve">冠動脈バイパス術
</t>
    </r>
    <r>
      <rPr>
        <sz val="9"/>
        <rFont val="ＭＳ Ｐゴシック"/>
        <family val="3"/>
      </rPr>
      <t>（大伏在静脈グラフト採取のみに内視鏡を
使用した症例は除く）</t>
    </r>
  </si>
  <si>
    <t>（胸骨正中切開での使用を除く）について</t>
  </si>
  <si>
    <t>１．心臓・胸部大血管疾患に対する内視鏡下手術</t>
  </si>
  <si>
    <t>3) 上記の手術において、術中に胸骨正中切開アプローチ</t>
  </si>
  <si>
    <t xml:space="preserve">    その理由を簡潔にお示しください．</t>
  </si>
  <si>
    <t xml:space="preserve">その理由 </t>
  </si>
  <si>
    <t>２．末梢血管系疾患に対する内視鏡下手術について</t>
  </si>
  <si>
    <t>末梢血管系疾患の内視鏡下手術</t>
  </si>
  <si>
    <t>心臓・胸部大血管疾患の内視鏡下手術</t>
  </si>
  <si>
    <t>２．子宮疾患に対する子宮鏡下手術について</t>
  </si>
  <si>
    <t>子宮疾患名</t>
  </si>
  <si>
    <t>異所性妊娠</t>
  </si>
  <si>
    <t>１．子宮・付属器疾患に対する腹腔鏡下手術について</t>
  </si>
  <si>
    <t>子宮・付属器疾患名</t>
  </si>
  <si>
    <t>３．卵管疾患に対する卵管鏡下手術について</t>
  </si>
  <si>
    <t>卵管疾患名</t>
  </si>
  <si>
    <t>以上、お答え頂きましたアンケート内容につきましては、全体のデータ集計以外には使用せず、施設名を特定した個別データを公表することはありません．</t>
  </si>
  <si>
    <t>２．副腎疾患に対する腹腔鏡下手術について</t>
  </si>
  <si>
    <t>副腎疾患名　</t>
  </si>
  <si>
    <t>３．腎尿管の疾患に対する腹腔鏡下手術について</t>
  </si>
  <si>
    <t>腎尿管の疾患名</t>
  </si>
  <si>
    <r>
      <t>腎部分切除術</t>
    </r>
    <r>
      <rPr>
        <sz val="9"/>
        <rFont val="ＭＳ Ｐゴシック"/>
        <family val="3"/>
      </rPr>
      <t>（腫瘍以外）</t>
    </r>
  </si>
  <si>
    <t>４．腹腔内精巣に対する腹腔鏡下手術について</t>
  </si>
  <si>
    <t>腹腔内精巣の腹腔鏡下手術</t>
  </si>
  <si>
    <t>５．精索静脈瘤に対する腹腔鏡下手術について</t>
  </si>
  <si>
    <t>精索静脈瘤の腹腔鏡下手術</t>
  </si>
  <si>
    <t>６．前立腺癌に対する腹腔鏡下手術について</t>
  </si>
  <si>
    <t>前立腺癌の腹腔鏡下手術</t>
  </si>
  <si>
    <t>７．その他の腹腔鏡下手術について</t>
  </si>
  <si>
    <t>その他の腹腔鏡下手術</t>
  </si>
  <si>
    <t>脊椎内視鏡下術式　　　</t>
  </si>
  <si>
    <t>１．脊椎内視鏡下手術について</t>
  </si>
  <si>
    <t>脊椎内視鏡下の疾患名　</t>
  </si>
  <si>
    <t>２．四肢・体幹領域の内視鏡（補助）下手術について、症例数を年毎に記入して下さい．</t>
  </si>
  <si>
    <t>四肢・体幹領域の術式</t>
  </si>
  <si>
    <t>・・・・・</t>
  </si>
  <si>
    <t>・・・（</t>
  </si>
  <si>
    <t>・・・（</t>
  </si>
  <si>
    <t>・・・（</t>
  </si>
  <si>
    <t>・・・・・</t>
  </si>
  <si>
    <t>・・・・・</t>
  </si>
  <si>
    <t>・・・・・</t>
  </si>
  <si>
    <t>・・・（</t>
  </si>
  <si>
    <t>・・・・・</t>
  </si>
  <si>
    <t>・・・・・</t>
  </si>
  <si>
    <t>・・・（</t>
  </si>
  <si>
    <r>
      <t>　　</t>
    </r>
    <r>
      <rPr>
        <b/>
        <sz val="10.5"/>
        <rFont val="ＭＳ Ｐゴシック"/>
        <family val="3"/>
      </rPr>
      <t>腹壁吊り上げ法下手術</t>
    </r>
    <r>
      <rPr>
        <sz val="10.5"/>
        <rFont val="ＭＳ Ｐゴシック"/>
        <family val="3"/>
      </rPr>
      <t>の比率をお書き下さい．</t>
    </r>
  </si>
  <si>
    <t>・・・・・</t>
  </si>
  <si>
    <t>・・・（</t>
  </si>
  <si>
    <t>・・・・・</t>
  </si>
  <si>
    <t>・・・・・</t>
  </si>
  <si>
    <t>１）腹腔鏡下腹壁ヘルニア修復術の適応について（チェックして下さい、複数回答可）</t>
  </si>
  <si>
    <t>２）第１トロッカーの挿入法について</t>
  </si>
  <si>
    <t>術　式</t>
  </si>
  <si>
    <t>術　式　　　</t>
  </si>
  <si>
    <r>
      <t>　回答欄は</t>
    </r>
    <r>
      <rPr>
        <b/>
        <sz val="14"/>
        <color indexed="10"/>
        <rFont val="ＭＳ Ｐゴシック"/>
        <family val="3"/>
      </rPr>
      <t>数値のみ入力できるセル</t>
    </r>
    <r>
      <rPr>
        <sz val="14"/>
        <rFont val="ＭＳ Ｐゴシック"/>
        <family val="3"/>
      </rPr>
      <t>と、</t>
    </r>
    <r>
      <rPr>
        <b/>
        <sz val="14"/>
        <color indexed="10"/>
        <rFont val="ＭＳ Ｐゴシック"/>
        <family val="3"/>
      </rPr>
      <t>テキスト入力が必要なセル、選択が必要なセル</t>
    </r>
    <r>
      <rPr>
        <sz val="14"/>
        <rFont val="ＭＳ Ｐゴシック"/>
        <family val="3"/>
      </rPr>
      <t>とに分けて</t>
    </r>
  </si>
  <si>
    <r>
      <t>(</t>
    </r>
    <r>
      <rPr>
        <b/>
        <sz val="13"/>
        <color indexed="10"/>
        <rFont val="ＭＳ Ｐゴシック"/>
        <family val="3"/>
      </rPr>
      <t>送付先メールアドレス</t>
    </r>
    <r>
      <rPr>
        <b/>
        <sz val="13"/>
        <rFont val="ＭＳ Ｐゴシック"/>
        <family val="3"/>
      </rPr>
      <t>：</t>
    </r>
  </si>
  <si>
    <t>・・・・（</t>
  </si>
  <si>
    <t>（注5） 腎不全：血液灌流透析治療を要する，またはクレアチニンが術前値の3倍以上に上昇するか、4mg/dLより上昇した時</t>
  </si>
  <si>
    <t>２）上記の手術において、器械の不具合による偶発症、合併症の経験があれば、その症例数を記入してください．</t>
  </si>
  <si>
    <t>d. 呼吸器合併症 ・・・・</t>
  </si>
  <si>
    <t>e. その他 ・・・・・・</t>
  </si>
  <si>
    <t>c. 炭酸ガス塞栓 ・・・・・</t>
  </si>
  <si>
    <t>d. 呼吸器合併症 ・・・・・</t>
  </si>
  <si>
    <t>e. その他 ・・・・・</t>
  </si>
  <si>
    <t>・・・・・・</t>
  </si>
  <si>
    <t>　　ロボット支援腹腔鏡下胆嚢摘出術の症例数を記入してください．</t>
  </si>
  <si>
    <t>ロボット支援腹腔鏡下胆嚢摘出術</t>
  </si>
  <si>
    <t>　　術式</t>
  </si>
  <si>
    <t>［術中］（開腹止血を要した例）</t>
  </si>
  <si>
    <t>a. 出血‥‥ 症例数を記入してください．</t>
  </si>
  <si>
    <t>［術後］（開腹または腹腔鏡下に再手術を行った症例）</t>
  </si>
  <si>
    <t>１次
閉鎖</t>
  </si>
  <si>
    <t>ESTとLap.C
の併用</t>
  </si>
  <si>
    <t>EPBDとLap.C
の併用</t>
  </si>
  <si>
    <t>ロボット支援下</t>
  </si>
  <si>
    <t>Lichtenstein法</t>
  </si>
  <si>
    <t>６．食道疾患に対する内視鏡下手術について</t>
  </si>
  <si>
    <t>７. 消化性潰瘍, 胃十二指腸穿孔に対する腹腔鏡下手術について</t>
  </si>
  <si>
    <t>８．胃粘膜下腫瘍に対する腹腔鏡下手術について</t>
  </si>
  <si>
    <t>９．胃癌に対する腹腔鏡下手術について</t>
  </si>
  <si>
    <t>中央切除術</t>
  </si>
  <si>
    <t>腹腔鏡下</t>
  </si>
  <si>
    <t>ロボット
支援</t>
  </si>
  <si>
    <t>脾部分切除術</t>
  </si>
  <si>
    <t>完全
鏡視下</t>
  </si>
  <si>
    <t>用手
補助下</t>
  </si>
  <si>
    <t>腹腔
鏡下計</t>
  </si>
  <si>
    <t>ロボット
支援計</t>
  </si>
  <si>
    <r>
      <t>ERBD</t>
    </r>
    <r>
      <rPr>
        <sz val="8"/>
        <rFont val="ＭＳ Ｐゴシック"/>
        <family val="3"/>
      </rPr>
      <t>または</t>
    </r>
    <r>
      <rPr>
        <sz val="9"/>
        <rFont val="ＭＳ Ｐゴシック"/>
        <family val="3"/>
      </rPr>
      <t>ENBD</t>
    </r>
  </si>
  <si>
    <t>上部消化管</t>
  </si>
  <si>
    <t>下部消化管</t>
  </si>
  <si>
    <t>ヘルニア</t>
  </si>
  <si>
    <t>泌尿器科領域</t>
  </si>
  <si>
    <t>婦人科領域</t>
  </si>
  <si>
    <t>腫瘍</t>
  </si>
  <si>
    <t>胃食道逆流症手術</t>
  </si>
  <si>
    <t>肥厚性幽門狭窄症根治術</t>
  </si>
  <si>
    <t>メッケル憩室切除術</t>
  </si>
  <si>
    <t>虫垂切除術</t>
  </si>
  <si>
    <t>Hirschsprung病根治術</t>
  </si>
  <si>
    <t>人工肛門造設術</t>
  </si>
  <si>
    <t>腸重積症手術</t>
  </si>
  <si>
    <t>その他腸切除</t>
  </si>
  <si>
    <t>脾臓摘出術</t>
  </si>
  <si>
    <t>停留精巣手術</t>
  </si>
  <si>
    <t>卵巣嚢腫，腫瘍摘除術</t>
  </si>
  <si>
    <t>卵巣茎捻転手術</t>
  </si>
  <si>
    <t>悪性腫瘍生検</t>
  </si>
  <si>
    <t>悪性腫瘍切除術</t>
  </si>
  <si>
    <t>　　 ロボット支援胸腔鏡下術の症例数を記入してください．</t>
  </si>
  <si>
    <t>(複合手術の場合はそれぞれの術式に重複カウントしてください。</t>
  </si>
  <si>
    <t xml:space="preserve"> ロボットと内視鏡併用の場合は、ロボット支援手術のみにカウントしてください。）</t>
  </si>
  <si>
    <t>冠動脈バイパス術</t>
  </si>
  <si>
    <t>僧帽弁形成術</t>
  </si>
  <si>
    <t>三尖弁形成術</t>
  </si>
  <si>
    <t>心房中隔欠損症修復術</t>
  </si>
  <si>
    <t>メイズまたは肺静脈隔離術</t>
  </si>
  <si>
    <t>Т因子</t>
  </si>
  <si>
    <t>Ｎ因子</t>
  </si>
  <si>
    <r>
      <t>s</t>
    </r>
    <r>
      <rPr>
        <sz val="11"/>
        <rFont val="ＭＳ Ｐゴシック"/>
        <family val="3"/>
      </rPr>
      <t>tage別</t>
    </r>
  </si>
  <si>
    <t>術前化学療法症例</t>
  </si>
  <si>
    <t>適応あり</t>
  </si>
  <si>
    <t>T1a(M)</t>
  </si>
  <si>
    <t>T1b(SM)</t>
  </si>
  <si>
    <t>T2(MP)</t>
  </si>
  <si>
    <t>T3(SS)</t>
  </si>
  <si>
    <t>T4a(SE)</t>
  </si>
  <si>
    <t>T4b(SI)</t>
  </si>
  <si>
    <r>
      <t>N</t>
    </r>
    <r>
      <rPr>
        <sz val="11"/>
        <rFont val="ＭＳ Ｐゴシック"/>
        <family val="3"/>
      </rPr>
      <t>1</t>
    </r>
  </si>
  <si>
    <r>
      <t>N</t>
    </r>
    <r>
      <rPr>
        <sz val="11"/>
        <rFont val="ＭＳ Ｐゴシック"/>
        <family val="3"/>
      </rPr>
      <t>2</t>
    </r>
  </si>
  <si>
    <r>
      <t>N</t>
    </r>
    <r>
      <rPr>
        <sz val="11"/>
        <rFont val="ＭＳ Ｐゴシック"/>
        <family val="3"/>
      </rPr>
      <t>3</t>
    </r>
  </si>
  <si>
    <t>Ⅰ</t>
  </si>
  <si>
    <t>Ⅱ（Ａ,Ｂ）</t>
  </si>
  <si>
    <t>１１．小腸、大腸疾患に対する腹腔鏡下手術について</t>
  </si>
  <si>
    <t>１０．食道胃接合部癌に対する内視鏡下手術について</t>
  </si>
  <si>
    <t>食道亜全摘</t>
  </si>
  <si>
    <r>
      <t>食道亜全摘</t>
    </r>
    <r>
      <rPr>
        <sz val="9"/>
        <rFont val="ＭＳ Ｐゴシック"/>
        <family val="3"/>
      </rPr>
      <t>（ロボット支援手術）</t>
    </r>
  </si>
  <si>
    <t>２）再建術式</t>
  </si>
  <si>
    <t>再建術式</t>
  </si>
  <si>
    <t>３）同期間中の接合部癌に対する開胸・開腹手術（腹腔鏡下、補助下手術からの移行例も含む）について，</t>
  </si>
  <si>
    <t>開胸・開腹手術</t>
  </si>
  <si>
    <t>食道亜全摘</t>
  </si>
  <si>
    <t>４）内視鏡下手術の適応</t>
  </si>
  <si>
    <t>　　貴施設における内視鏡下手術の適応について，当てはまるものをすべてチェックして下さい．</t>
  </si>
  <si>
    <r>
      <t>６）内視鏡下手術の</t>
    </r>
    <r>
      <rPr>
        <b/>
        <sz val="10.5"/>
        <rFont val="ＭＳ Ｐゴシック"/>
        <family val="3"/>
      </rPr>
      <t>術後合併症</t>
    </r>
    <r>
      <rPr>
        <sz val="10.5"/>
        <rFont val="ＭＳ Ｐゴシック"/>
        <family val="3"/>
      </rPr>
      <t>について</t>
    </r>
  </si>
  <si>
    <t>１２．肝疾患に対する腹腔鏡下手術について</t>
  </si>
  <si>
    <t>１３．膵疾患に対する腹腔鏡下手術について</t>
  </si>
  <si>
    <t>１４．脾疾患に対する腹腔鏡下手術について</t>
  </si>
  <si>
    <t>１５．その他の内視鏡下手術について</t>
  </si>
  <si>
    <t>　　上記のうちロボット支援腹腔鏡下手術の術式および症例数を記入してください．</t>
  </si>
  <si>
    <t>腹腔鏡下検索（ヘルニアを除く）</t>
  </si>
  <si>
    <t>胃瘻造設術</t>
  </si>
  <si>
    <t>胃固定術</t>
  </si>
  <si>
    <t>十二指腸閉鎖症根治術</t>
  </si>
  <si>
    <t>鎖肛根治手術</t>
  </si>
  <si>
    <t>腸回転異常症手術</t>
  </si>
  <si>
    <t>脾固定術</t>
  </si>
  <si>
    <t>胆道閉鎖症手術</t>
  </si>
  <si>
    <t>胆道拡張症手術</t>
  </si>
  <si>
    <t>腎盂形成術</t>
  </si>
  <si>
    <t>横隔膜ヘルニア手術</t>
  </si>
  <si>
    <t>気胸手術</t>
  </si>
  <si>
    <t>縦隔腫瘍摘出術</t>
  </si>
  <si>
    <t>肺切除術</t>
  </si>
  <si>
    <t>食道閉鎖症根治術</t>
  </si>
  <si>
    <t>胸腺摘出術</t>
  </si>
  <si>
    <t>横隔膜ヘルニア手術</t>
  </si>
  <si>
    <t>開腹計</t>
  </si>
  <si>
    <t>腹腔鏡計</t>
  </si>
  <si>
    <t>patch device method</t>
  </si>
  <si>
    <t xml:space="preserve">Lichtenstein法 </t>
  </si>
  <si>
    <r>
      <t>食道胃接合部癌（食道胃接合部の上下2㎝以内に中心を持つ腺癌・扁平上皮癌）に限っては、切除術式選択とリンパ節郭清に関するコンセンサスはなく施設によってかなり異なります。本アンケートではこれまで食道癌もしくは胃癌に分類されていた症例を広く調査するため、本定義に基づき該当する手術症例数を記載いただきますようお願いします。</t>
    </r>
    <r>
      <rPr>
        <b/>
        <u val="single"/>
        <sz val="11"/>
        <color indexed="10"/>
        <rFont val="ＭＳ Ｐゴシック"/>
        <family val="3"/>
      </rPr>
      <t>これまでのデータとの整合性を得るため、症例数は、食道癌、胃癌の項目と重複して報告いただきますようお願いします。</t>
    </r>
  </si>
  <si>
    <r>
      <t>下部食道噴門側胃切除</t>
    </r>
    <r>
      <rPr>
        <sz val="11"/>
        <color indexed="10"/>
        <rFont val="ＭＳ Ｐゴシック"/>
        <family val="3"/>
      </rPr>
      <t>*</t>
    </r>
  </si>
  <si>
    <r>
      <t>噴門側胃切除</t>
    </r>
    <r>
      <rPr>
        <sz val="11"/>
        <color indexed="10"/>
        <rFont val="ＭＳ Ｐゴシック"/>
        <family val="3"/>
      </rPr>
      <t>**</t>
    </r>
  </si>
  <si>
    <r>
      <t>胃全摘</t>
    </r>
    <r>
      <rPr>
        <sz val="11"/>
        <color indexed="10"/>
        <rFont val="ＭＳ Ｐゴシック"/>
        <family val="3"/>
      </rPr>
      <t>**</t>
    </r>
  </si>
  <si>
    <r>
      <t>胃全摘</t>
    </r>
    <r>
      <rPr>
        <sz val="9"/>
        <rFont val="ＭＳ Ｐゴシック"/>
        <family val="3"/>
      </rPr>
      <t>（ロボット支援手術）</t>
    </r>
    <r>
      <rPr>
        <sz val="9"/>
        <color indexed="10"/>
        <rFont val="ＭＳ Ｐゴシック"/>
        <family val="3"/>
      </rPr>
      <t>**</t>
    </r>
  </si>
  <si>
    <t>*</t>
  </si>
  <si>
    <t>**</t>
  </si>
  <si>
    <t>食道の切離を縦隔内で行ったもの</t>
  </si>
  <si>
    <t>食道の切離を腹腔内で行ったもの</t>
  </si>
  <si>
    <t>上記の術式のうち，下記のアプローチ法を行った症例数を記入してください．</t>
  </si>
  <si>
    <t>高位前方切除術</t>
  </si>
  <si>
    <t>直腸切断術</t>
  </si>
  <si>
    <t>計</t>
  </si>
  <si>
    <t>膵癌</t>
  </si>
  <si>
    <t>用手
補助下</t>
  </si>
  <si>
    <r>
      <rPr>
        <sz val="10"/>
        <rFont val="ＭＳ Ｐゴシック"/>
        <family val="3"/>
      </rPr>
      <t>下部食道噴門側胃切除</t>
    </r>
    <r>
      <rPr>
        <sz val="9"/>
        <rFont val="ＭＳ Ｐゴシック"/>
        <family val="3"/>
      </rPr>
      <t>（ロボット支援手術）</t>
    </r>
    <r>
      <rPr>
        <sz val="11"/>
        <color indexed="10"/>
        <rFont val="ＭＳ Ｐゴシック"/>
        <family val="3"/>
      </rPr>
      <t>*</t>
    </r>
  </si>
  <si>
    <r>
      <t>噴門側胃切除</t>
    </r>
    <r>
      <rPr>
        <sz val="9"/>
        <rFont val="ＭＳ Ｐゴシック"/>
        <family val="3"/>
      </rPr>
      <t>（ロボット支援手術）</t>
    </r>
    <r>
      <rPr>
        <sz val="11"/>
        <color indexed="10"/>
        <rFont val="ＭＳ Ｐゴシック"/>
        <family val="3"/>
      </rPr>
      <t>**</t>
    </r>
  </si>
  <si>
    <r>
      <t>下部食道胃全摘</t>
    </r>
    <r>
      <rPr>
        <sz val="11"/>
        <color indexed="10"/>
        <rFont val="ＭＳ Ｐゴシック"/>
        <family val="3"/>
      </rPr>
      <t>*</t>
    </r>
  </si>
  <si>
    <r>
      <t>下部食道胃全摘</t>
    </r>
    <r>
      <rPr>
        <sz val="9"/>
        <rFont val="ＭＳ Ｐゴシック"/>
        <family val="3"/>
      </rPr>
      <t>（ロボット支援手術）</t>
    </r>
    <r>
      <rPr>
        <sz val="11"/>
        <color indexed="10"/>
        <rFont val="ＭＳ Ｐゴシック"/>
        <family val="3"/>
      </rPr>
      <t>*</t>
    </r>
  </si>
  <si>
    <t>完全鏡
視下</t>
  </si>
  <si>
    <t>精索静脈瘤手術</t>
  </si>
  <si>
    <t>なお、産婦人科領域に関して、日本産科婦人科内視鏡学会のアンケート調査に登録されている施設は本アンケート調査にお答えいただく</t>
  </si>
  <si>
    <t>必要はございません．</t>
  </si>
  <si>
    <t>オンステップ法</t>
  </si>
  <si>
    <t>組織縫合法（従来法）</t>
  </si>
  <si>
    <t xml:space="preserve">オンステップ法 </t>
  </si>
  <si>
    <t>組織縫合法（従来法）</t>
  </si>
  <si>
    <t xml:space="preserve">ロボット支援下 </t>
  </si>
  <si>
    <t xml:space="preserve">Mesh Plug法 </t>
  </si>
  <si>
    <t xml:space="preserve">クーゲル法 </t>
  </si>
  <si>
    <t>小腸癌</t>
  </si>
  <si>
    <t>直腸切断術</t>
  </si>
  <si>
    <t>結腸切除術</t>
  </si>
  <si>
    <t>部分切除</t>
  </si>
  <si>
    <t>亜区域切除</t>
  </si>
  <si>
    <t>左外側区域切除</t>
  </si>
  <si>
    <t>2区域切除（右葉、左葉、中央）</t>
  </si>
  <si>
    <t>3区域切除（右、左）</t>
  </si>
  <si>
    <r>
      <t>1区域切除</t>
    </r>
    <r>
      <rPr>
        <sz val="10"/>
        <rFont val="ＭＳ Ｐゴシック"/>
        <family val="3"/>
      </rPr>
      <t>（前区、後区、左内側）</t>
    </r>
  </si>
  <si>
    <t>Hybrid</t>
  </si>
  <si>
    <t>完全鏡
視下</t>
  </si>
  <si>
    <t>用手
補助下</t>
  </si>
  <si>
    <t>ロボット
支援下</t>
  </si>
  <si>
    <t xml:space="preserve">計 </t>
  </si>
  <si>
    <t>計</t>
  </si>
  <si>
    <t xml:space="preserve"> マイクロ波凝固壊死療法</t>
  </si>
  <si>
    <t xml:space="preserve"> ラジオ波焼灼術</t>
  </si>
  <si>
    <t xml:space="preserve"> 開窓術</t>
  </si>
  <si>
    <t xml:space="preserve"> その他</t>
  </si>
  <si>
    <t>２）手術術式別に症例数を年毎に記入して下さい．(再建時の小開腹の有無は問わない）</t>
  </si>
  <si>
    <t>２）手術術式別に，症例数を年毎に記入してください．</t>
  </si>
  <si>
    <t>ロボット支援腹腔鏡下手術</t>
  </si>
  <si>
    <t>ロボット支援胸腔鏡下手術</t>
  </si>
  <si>
    <t>d. 肺全摘術</t>
  </si>
  <si>
    <t>なお、産婦人科領域に関して、日本産科婦人科内視鏡学会のアンケート調査に登録されている施設は本アンケート調査にお答えいただく必要はございません．</t>
  </si>
  <si>
    <t>子宮内膜症（チョコレート嚢胞を含む）</t>
  </si>
  <si>
    <t>良性卵巣腫瘍</t>
  </si>
  <si>
    <t>多嚢胞性卵巣症候群</t>
  </si>
  <si>
    <t>卵管閉塞、卵管留水（血）症</t>
  </si>
  <si>
    <t>上記以外の付属器良性疾患</t>
  </si>
  <si>
    <t>骨盤臓器脱</t>
  </si>
  <si>
    <t>骨盤腹膜炎</t>
  </si>
  <si>
    <t>術後合併症の修復（良性疾患）</t>
  </si>
  <si>
    <t>子宮頸癌前癌病変（CIN、 CIS、AISなど）</t>
  </si>
  <si>
    <t>子宮頸癌</t>
  </si>
  <si>
    <t>上記以外の子宮頸部腫瘍（LEGHなど）</t>
  </si>
  <si>
    <t>子宮内膜増殖症</t>
  </si>
  <si>
    <t>子宮体部前癌病変（子宮内膜増殖症）</t>
  </si>
  <si>
    <t>上記以外の子宮体部腫瘍（APAM、STUMPなど）</t>
  </si>
  <si>
    <t>境界悪性卵巣腫瘍</t>
  </si>
  <si>
    <t>卵巣癌（卵管癌、腹膜癌を含む）</t>
  </si>
  <si>
    <t>予防的卵巣卵管摘出（RRSO）</t>
  </si>
  <si>
    <t>妊孕性温存のための卵巣摘出</t>
  </si>
  <si>
    <t>転移性卵巣癌</t>
  </si>
  <si>
    <t>上記以外の悪性疾患</t>
  </si>
  <si>
    <t>術後合併症の修復（子宮悪性腫瘍）</t>
  </si>
  <si>
    <t>術後合併症の修復（付属器悪性腫瘍）</t>
  </si>
  <si>
    <t>子宮内膜症病巣除去術</t>
  </si>
  <si>
    <t>腹腔内出血・血腫</t>
  </si>
  <si>
    <t>膣断端離開</t>
  </si>
  <si>
    <t>消化器合併症</t>
  </si>
  <si>
    <t>呼吸器合併症</t>
  </si>
  <si>
    <r>
      <rPr>
        <sz val="9"/>
        <color indexed="8"/>
        <rFont val="ＭＳ ゴシック"/>
        <family val="3"/>
      </rPr>
      <t>多量出血</t>
    </r>
    <r>
      <rPr>
        <sz val="8"/>
        <color indexed="8"/>
        <rFont val="ＭＳ ゴシック"/>
        <family val="3"/>
      </rPr>
      <t>(500ml以上)</t>
    </r>
  </si>
  <si>
    <t>子宮付属器嚢胞摘出術（チョコレート嚢胞）</t>
  </si>
  <si>
    <t>子宮付属器摘出術（チョコレート嚢胞）</t>
  </si>
  <si>
    <t>子宮付属器嚢胞摘出術（その他）</t>
  </si>
  <si>
    <t>子宮付属器摘出術（その他）</t>
  </si>
  <si>
    <t>チョコレート嚢胞アルコール固定術</t>
  </si>
  <si>
    <t>異所性妊娠手術（卵管摘出術）</t>
  </si>
  <si>
    <t>異所性妊娠手術（卵管線状切開術）</t>
  </si>
  <si>
    <t>異所性妊娠手術（その他）</t>
  </si>
  <si>
    <t>卵管切除術</t>
  </si>
  <si>
    <t>卵管形成術</t>
  </si>
  <si>
    <t>卵管結紮術</t>
  </si>
  <si>
    <t>子宮付属器癒着剝離術</t>
  </si>
  <si>
    <t>卵巣多孔術（開孔術）</t>
  </si>
  <si>
    <t>上記以外の付属器手術</t>
  </si>
  <si>
    <t>腹腔内観察</t>
  </si>
  <si>
    <t>腹腔鏡下子宮全摘出術（TLH、LH）</t>
  </si>
  <si>
    <t>腹腔鏡下腟式子宮全摘術（LAVH）</t>
  </si>
  <si>
    <t>子宮腟上部切断術（腹腔鏡下）</t>
  </si>
  <si>
    <t>子宮筋腫核出術（腹腔鏡下）</t>
  </si>
  <si>
    <t>子宮筋腫核出術（腹腔鏡補助下）</t>
  </si>
  <si>
    <t>子宮腺筋症病巣除去術（腹腔鏡下）</t>
  </si>
  <si>
    <t>子宮腺筋症病巣除去術（腹腔鏡補助下）</t>
  </si>
  <si>
    <t>腹腔鏡下仙骨腟固定術</t>
  </si>
  <si>
    <t>上記以外の腹腔鏡下骨盤臓器脱修復術</t>
  </si>
  <si>
    <t>造腟術（腹腔鏡下）</t>
  </si>
  <si>
    <t>その他の良性疾患の腹腔鏡手術</t>
  </si>
  <si>
    <t>ロボット支援下子宮全摘出術</t>
  </si>
  <si>
    <t>ロボット支援下仙骨腟固定術</t>
  </si>
  <si>
    <t>良性疾患</t>
  </si>
  <si>
    <t>腹腔鏡下病変生検</t>
  </si>
  <si>
    <t>腹腔鏡下付属器切除術（大網生検なし）</t>
  </si>
  <si>
    <t>腹腔鏡下付属器切除術（大網生検あり）</t>
  </si>
  <si>
    <t>腹腔鏡下子宮・両側卵巣摘出術（大網生検なし）</t>
  </si>
  <si>
    <t>腹腔鏡下子宮・両側卵巣摘出術（大網生検あり）</t>
  </si>
  <si>
    <t>腹腔鏡下リンパ節生検・郭清のみ</t>
  </si>
  <si>
    <t>Second look operation</t>
  </si>
  <si>
    <t>術後合併症の修復術</t>
  </si>
  <si>
    <t>ロボット支援下リンパ節生検・郭清のみ</t>
  </si>
  <si>
    <t>悪性疾患、付属器</t>
  </si>
  <si>
    <t>腹腔鏡下単純子宮全摘出術（リンパ節郭清なし）</t>
  </si>
  <si>
    <t>腹腔鏡下単純子宮全摘出術（PLN）</t>
  </si>
  <si>
    <t>腹腔鏡下単純子宮全摘出術（PLN、PAN）</t>
  </si>
  <si>
    <t>腹腔鏡下準広汎子宮全摘出術（リンパ節郭清なし）</t>
  </si>
  <si>
    <t>腹腔鏡下準広汎子宮全摘出術（PLN）</t>
  </si>
  <si>
    <t>腹腔鏡下準広汎子宮全摘出術（PLN、PAN）</t>
  </si>
  <si>
    <t>腹腔鏡下広汎子宮全摘出術（PLN）</t>
  </si>
  <si>
    <t>腹腔鏡下広汎子宮全摘出術（PLN、PAN）</t>
  </si>
  <si>
    <t>ロボット支援下単純子宮全摘出術（リンパ郭清なし）</t>
  </si>
  <si>
    <t>ロボット支援下単純子宮全摘出術（PLN）</t>
  </si>
  <si>
    <t>ロボット支援下単純子宮全摘出術（PLN、PAN）</t>
  </si>
  <si>
    <t>ロボット支援下準広汎子宮全摘出術（リンパ節郭清なし）</t>
  </si>
  <si>
    <t>ロボット支援下準広汎子宮全摘出術（PLN）</t>
  </si>
  <si>
    <t>ロボット支援下準広汎子宮全摘出術（PLN、PAN）</t>
  </si>
  <si>
    <t>ロボット支援下広汎子宮全摘出術（PLN）</t>
  </si>
  <si>
    <t>ロボット支援下広汎子宮全摘出術（PLN、PAN）</t>
  </si>
  <si>
    <t>ロボット支援下頸部摘出術</t>
  </si>
  <si>
    <t>ロボット支援下リンパ節生検・郭清のみ</t>
  </si>
  <si>
    <t>悪性疾患、子宮</t>
  </si>
  <si>
    <t>腹腔鏡下病変生検</t>
  </si>
  <si>
    <t>悪性疾患
他部位</t>
  </si>
  <si>
    <t>経腹膜</t>
  </si>
  <si>
    <t>後腹膜</t>
  </si>
  <si>
    <t>腹腔鏡</t>
  </si>
  <si>
    <t>ロボット</t>
  </si>
  <si>
    <t xml:space="preserve">計 </t>
  </si>
  <si>
    <t>前立腺摘除術（リンパ節郭清なし）</t>
  </si>
  <si>
    <t>前立腺摘除術（リンパ節郭清あり）</t>
  </si>
  <si>
    <t>※回腸導管造設術・新膀胱造設術は、膀胱全摘除術の際に腹腔鏡下・ロボット支援下に造設した場合とする。</t>
  </si>
  <si>
    <t>膀胱全摘除術</t>
  </si>
  <si>
    <t>回腸導管造設術</t>
  </si>
  <si>
    <t>新膀胱造設術</t>
  </si>
  <si>
    <t>膀胱部分切除術</t>
  </si>
  <si>
    <t>膀胱頚部吊り上げ術</t>
  </si>
  <si>
    <t>膀胱憩室摘除術</t>
  </si>
  <si>
    <t>尿膜管摘除術</t>
  </si>
  <si>
    <t>仙骨腟固定術</t>
  </si>
  <si>
    <t>後腹膜腫瘍摘除術</t>
  </si>
  <si>
    <t>２．四肢の内視鏡（補助）下手術について</t>
  </si>
  <si>
    <t>四肢の内視鏡（補助）下手術</t>
  </si>
  <si>
    <t>手根管開放術</t>
  </si>
  <si>
    <t>鏡視下神経剥離術（手根管以外のもの）</t>
  </si>
  <si>
    <t>計</t>
  </si>
  <si>
    <t>３．術中偶発症について</t>
  </si>
  <si>
    <t>４．術後合併症について</t>
  </si>
  <si>
    <t>１）以下の内視鏡下手術　(胸部操作）について，症例数を年毎に記入してください．</t>
  </si>
  <si>
    <t>食道抜去術</t>
  </si>
  <si>
    <t>食道切除術（胸腔鏡）</t>
  </si>
  <si>
    <r>
      <t>食道切除術</t>
    </r>
    <r>
      <rPr>
        <sz val="10"/>
        <rFont val="ＭＳ Ｐゴシック"/>
        <family val="3"/>
      </rPr>
      <t>（ロボット支援下）</t>
    </r>
  </si>
  <si>
    <t>食道切除術（縦隔鏡）</t>
  </si>
  <si>
    <t xml:space="preserve">a. 術中出血（開腹・開胸止血を要した例） </t>
  </si>
  <si>
    <t>b. 術後出血</t>
  </si>
  <si>
    <t>e. 吻合部狭窄，食道狭窄</t>
  </si>
  <si>
    <t>f. 縦隔炎</t>
  </si>
  <si>
    <t>i. 反回神経麻痺</t>
  </si>
  <si>
    <t>a. 術中出血（開腹止血を要した例）</t>
  </si>
  <si>
    <t>g. 胃内容停滞</t>
  </si>
  <si>
    <t>h. 創感染</t>
  </si>
  <si>
    <t>i. 呼吸器合併症</t>
  </si>
  <si>
    <t>胃局所切除術</t>
  </si>
  <si>
    <t>噴門側胃切除術</t>
  </si>
  <si>
    <t>噴門側胃切除術</t>
  </si>
  <si>
    <t>幽門側胃切除術</t>
  </si>
  <si>
    <t>b. 術後出血</t>
  </si>
  <si>
    <t xml:space="preserve">c. 腫瘍被膜損傷 </t>
  </si>
  <si>
    <t xml:space="preserve">d. 他臓器損傷 </t>
  </si>
  <si>
    <t xml:space="preserve">e. 縫合不全 </t>
  </si>
  <si>
    <t>f. 腹膜炎</t>
  </si>
  <si>
    <t>g. 腸閉塞症</t>
  </si>
  <si>
    <r>
      <t xml:space="preserve">h. </t>
    </r>
    <r>
      <rPr>
        <sz val="11"/>
        <rFont val="ＭＳ Ｐゴシック"/>
        <family val="3"/>
      </rPr>
      <t>狭窄・通過障害</t>
    </r>
  </si>
  <si>
    <t>なお、幽門保存胃切除術（PPG）は幽門側胃切除術に含めてください（以下、同様）</t>
  </si>
  <si>
    <t>胃内手術</t>
  </si>
  <si>
    <t>胃全摘術</t>
  </si>
  <si>
    <t>胃全摘術 （ロボット支援手術）</t>
  </si>
  <si>
    <t>噴門側胃切除術 （ロボット支援手術）</t>
  </si>
  <si>
    <t>幽門側胃切除術 （ロボット支援手術）</t>
  </si>
  <si>
    <t>Ⅲ</t>
  </si>
  <si>
    <t>Ⅲ</t>
  </si>
  <si>
    <t>Ⅳ（Ａ,Ｂ）</t>
  </si>
  <si>
    <t>Ⅳ（Ａ,Ｂ）</t>
  </si>
  <si>
    <t>食道胃管吻合（頸部・胸腔内）</t>
  </si>
  <si>
    <t>食道残胃吻合（下縦郭）</t>
  </si>
  <si>
    <t>食道空腸吻合（胃全摘・RY）</t>
  </si>
  <si>
    <t>食道空腸吻合（噴切ダブルトラクト）</t>
  </si>
  <si>
    <r>
      <t>下部食道噴門側胃切除</t>
    </r>
    <r>
      <rPr>
        <sz val="11"/>
        <color indexed="10"/>
        <rFont val="ＭＳ Ｐゴシック"/>
        <family val="3"/>
      </rPr>
      <t>*</t>
    </r>
  </si>
  <si>
    <r>
      <t>噴門側胃切除</t>
    </r>
    <r>
      <rPr>
        <sz val="11"/>
        <color indexed="10"/>
        <rFont val="ＭＳ Ｐゴシック"/>
        <family val="3"/>
      </rPr>
      <t>**</t>
    </r>
  </si>
  <si>
    <r>
      <t>下部食道胃全摘</t>
    </r>
    <r>
      <rPr>
        <sz val="11"/>
        <color indexed="10"/>
        <rFont val="ＭＳ Ｐゴシック"/>
        <family val="3"/>
      </rPr>
      <t>*</t>
    </r>
  </si>
  <si>
    <r>
      <t>胃全摘</t>
    </r>
    <r>
      <rPr>
        <sz val="11"/>
        <color indexed="10"/>
        <rFont val="ＭＳ Ｐゴシック"/>
        <family val="3"/>
      </rPr>
      <t>**</t>
    </r>
  </si>
  <si>
    <t>*</t>
  </si>
  <si>
    <t>**</t>
  </si>
  <si>
    <t>Ⅰ</t>
  </si>
  <si>
    <t>Ⅱ（Ａ,Ｂ）</t>
  </si>
  <si>
    <t>食道胃管吻合（頸部・胸腔内）</t>
  </si>
  <si>
    <t>食道残胃吻合（下縦郭）</t>
  </si>
  <si>
    <t>食道空腸吻合（胃全摘・RY）</t>
  </si>
  <si>
    <t>食道空腸吻合（噴切ダブルトラクト）</t>
  </si>
  <si>
    <t>低位前方切除術</t>
  </si>
  <si>
    <t>低位前方切除術</t>
  </si>
  <si>
    <t>◇</t>
  </si>
  <si>
    <t>ダイレクトクーゲル (TIPP)法</t>
  </si>
  <si>
    <t>j. 器械の不具合</t>
  </si>
  <si>
    <t xml:space="preserve">クーゲル(TIPP)法 </t>
  </si>
  <si>
    <t xml:space="preserve"> Bilayer</t>
  </si>
  <si>
    <t>　　ダイレクト</t>
  </si>
  <si>
    <t xml:space="preserve"> IPOM</t>
  </si>
  <si>
    <t xml:space="preserve"> IPOM-Plus</t>
  </si>
  <si>
    <t xml:space="preserve"> その他</t>
  </si>
  <si>
    <t>ロボット支援下手術</t>
  </si>
  <si>
    <t xml:space="preserve"> Retromuscular 
 (eTEP、eTEP+TAR、eMILOS等）</t>
  </si>
  <si>
    <t xml:space="preserve"> メッシュ</t>
  </si>
  <si>
    <t xml:space="preserve"> 非メッシュ</t>
  </si>
  <si>
    <t xml:space="preserve"> Sugarbaker法</t>
  </si>
  <si>
    <t xml:space="preserve"> Keyhole法</t>
  </si>
  <si>
    <t xml:space="preserve"> サンドイッチ法</t>
  </si>
  <si>
    <t>j. 器械の不具合</t>
  </si>
  <si>
    <r>
      <rPr>
        <b/>
        <sz val="11"/>
        <rFont val="ＭＳ Ｐゴシック"/>
        <family val="3"/>
      </rPr>
      <t>腹壁瘢痕ヘルニア修復術後</t>
    </r>
    <r>
      <rPr>
        <sz val="11"/>
        <rFont val="ＭＳ Ｐゴシック"/>
        <family val="3"/>
      </rPr>
      <t>の再発について、術式別に症例数を記入して下さい．</t>
    </r>
  </si>
  <si>
    <r>
      <rPr>
        <b/>
        <sz val="11"/>
        <rFont val="ＭＳ Ｐゴシック"/>
        <family val="3"/>
      </rPr>
      <t>臍ヘルニア修復術後</t>
    </r>
    <r>
      <rPr>
        <sz val="11"/>
        <rFont val="ＭＳ Ｐゴシック"/>
        <family val="3"/>
      </rPr>
      <t>の再発について、術式別に症例数を記入して下さい．</t>
    </r>
  </si>
  <si>
    <r>
      <rPr>
        <b/>
        <sz val="11"/>
        <rFont val="ＭＳ Ｐゴシック"/>
        <family val="3"/>
      </rPr>
      <t>傍ストーマヘルニア修復術後</t>
    </r>
    <r>
      <rPr>
        <sz val="11"/>
        <rFont val="ＭＳ Ｐゴシック"/>
        <family val="3"/>
      </rPr>
      <t>の再発について、術式別に症例数を記入して下さい．</t>
    </r>
  </si>
  <si>
    <r>
      <rPr>
        <b/>
        <sz val="11"/>
        <rFont val="ＭＳ Ｐゴシック"/>
        <family val="3"/>
      </rPr>
      <t>その他のヘルニア修復術後</t>
    </r>
    <r>
      <rPr>
        <sz val="11"/>
        <rFont val="ＭＳ Ｐゴシック"/>
        <family val="3"/>
      </rPr>
      <t>の再発について、術式別に症例数を記入して下さい．</t>
    </r>
  </si>
  <si>
    <r>
      <rPr>
        <b/>
        <sz val="11"/>
        <rFont val="ＭＳ Ｐゴシック"/>
        <family val="3"/>
      </rPr>
      <t>再発の考えられる原因</t>
    </r>
    <r>
      <rPr>
        <sz val="11"/>
        <rFont val="ＭＳ Ｐゴシック"/>
        <family val="3"/>
      </rPr>
      <t>について、原因別に症例数を記入して下さい（重複可）．</t>
    </r>
  </si>
  <si>
    <t>k. 器械の不具合</t>
  </si>
  <si>
    <t>N0</t>
  </si>
  <si>
    <t>N0</t>
  </si>
  <si>
    <t>４）腹腔鏡下手術の偶発症・合併症について</t>
  </si>
  <si>
    <t>　a. 術中出血</t>
  </si>
  <si>
    <t>　　（開腹止血を要した例）</t>
  </si>
  <si>
    <t>　b. 術後出血</t>
  </si>
  <si>
    <t xml:space="preserve">　c. 腫瘍被膜損傷 </t>
  </si>
  <si>
    <t xml:space="preserve">　d. 他臓器損傷 </t>
  </si>
  <si>
    <t xml:space="preserve">　e. 縫合不全 </t>
  </si>
  <si>
    <t>　f. 腹膜炎</t>
  </si>
  <si>
    <t>　g. 腸閉塞症</t>
  </si>
  <si>
    <r>
      <t xml:space="preserve">　h. </t>
    </r>
    <r>
      <rPr>
        <sz val="11"/>
        <rFont val="ＭＳ Ｐゴシック"/>
        <family val="3"/>
      </rPr>
      <t>狭窄・通過障害</t>
    </r>
  </si>
  <si>
    <t>　i. 創感染</t>
  </si>
  <si>
    <t>　j. 呼吸器合併症</t>
  </si>
  <si>
    <t>　k. 器械の不具合</t>
  </si>
  <si>
    <t>　l. その他</t>
  </si>
  <si>
    <t xml:space="preserve"> 開腹への移行または</t>
  </si>
  <si>
    <t xml:space="preserve"> 術後開腹による処置を要した症例</t>
  </si>
  <si>
    <t>５）腹腔鏡下手術の偶発症・合併症について</t>
  </si>
  <si>
    <t>結腸切除術</t>
  </si>
  <si>
    <t>経肛門吻合（ISRを含む）</t>
  </si>
  <si>
    <t xml:space="preserve"> IAA</t>
  </si>
  <si>
    <t xml:space="preserve"> IACA</t>
  </si>
  <si>
    <t>経肛門吻合（ISRを含む）</t>
  </si>
  <si>
    <t xml:space="preserve"> 開腹移行ないし術後開腹による処置を要した症例</t>
  </si>
  <si>
    <t xml:space="preserve"> 開腹移行の理由</t>
  </si>
  <si>
    <t xml:space="preserve">d. 高度の癒着 </t>
  </si>
  <si>
    <t>器械の不具合による偶発症・合併症</t>
  </si>
  <si>
    <t>縫合不全をきたした症例</t>
  </si>
  <si>
    <t>肝内胆管癌</t>
  </si>
  <si>
    <t>肝門部胆管癌</t>
  </si>
  <si>
    <t>d. 器械の不具合　・・・</t>
  </si>
  <si>
    <t>f. 器械の不具合　・・・</t>
  </si>
  <si>
    <t>g. 器械の不具合　・・・</t>
  </si>
  <si>
    <t>修正手術（revision surgery)</t>
  </si>
  <si>
    <t>内視鏡的スリーブ状胃形成術（ESG）</t>
  </si>
  <si>
    <t>胆嚢摘出術</t>
  </si>
  <si>
    <t>肝切除術</t>
  </si>
  <si>
    <t>膵切除術</t>
  </si>
  <si>
    <t>胆道造影</t>
  </si>
  <si>
    <t>胆胆膵</t>
  </si>
  <si>
    <t>鼠径ヘルニア手術(LPEC)</t>
  </si>
  <si>
    <t>鼠径ヘルニア手術（その他)</t>
  </si>
  <si>
    <r>
      <t xml:space="preserve">鼠径ヘルニア対側検索
</t>
    </r>
    <r>
      <rPr>
        <sz val="9"/>
        <rFont val="ＭＳ Ｐゴシック"/>
        <family val="3"/>
      </rPr>
      <t>（患側ヘルニアからトロカー挿入による観察：LPEC除く）</t>
    </r>
  </si>
  <si>
    <t>VUR手術(経腹腔）</t>
  </si>
  <si>
    <t>e. 器械の不具合</t>
  </si>
  <si>
    <t>３．膀胱鏡下手術について</t>
  </si>
  <si>
    <t>１）以下の膀胱鏡下手術について，症例数を年毎に記入してください．</t>
  </si>
  <si>
    <t>　　最下段には、上段の症例中の新生児の症例数を記入してください．</t>
  </si>
  <si>
    <t>膀胱鏡下手術</t>
  </si>
  <si>
    <t>泌尿器科領域</t>
  </si>
  <si>
    <t>VUR手術（Deflux注入）</t>
  </si>
  <si>
    <t>VUR手術（気膀胱）</t>
  </si>
  <si>
    <t>尿管瘤開窓</t>
  </si>
  <si>
    <t>７）その他 ・・・・</t>
  </si>
  <si>
    <t>６）器械の不具合（開胸の有無を問わない） ・・・・</t>
  </si>
  <si>
    <t>計(１)</t>
  </si>
  <si>
    <t>乳房部分切除術</t>
  </si>
  <si>
    <t>皮膚温存乳房
切除術/乳頭
温存乳房切除術</t>
  </si>
  <si>
    <t>腋窩郭清なし</t>
  </si>
  <si>
    <t>センチネルリンパ節生検</t>
  </si>
  <si>
    <t>腋窩郭清あり</t>
  </si>
  <si>
    <t>計(２)</t>
  </si>
  <si>
    <t>計(３)</t>
  </si>
  <si>
    <t>計（１＋２＋３）</t>
  </si>
  <si>
    <r>
      <t xml:space="preserve">乳房
再建
手術
</t>
    </r>
    <r>
      <rPr>
        <b/>
        <sz val="11"/>
        <color indexed="10"/>
        <rFont val="ＭＳ Ｐゴシック"/>
        <family val="3"/>
      </rPr>
      <t>＊</t>
    </r>
  </si>
  <si>
    <t>計</t>
  </si>
  <si>
    <t>g. 器械の不具合 ・・・</t>
  </si>
  <si>
    <t>h.器械の不具合  ・・・・・</t>
  </si>
  <si>
    <t>　　に変更（conversion）した症例があれば、その症例数を記入してください．</t>
  </si>
  <si>
    <t xml:space="preserve">    （例：出血1例、視野不良1例）</t>
  </si>
  <si>
    <t>３）副腎疾患に対する術式・到達法毎症例数を年毎に記入して下さい．</t>
  </si>
  <si>
    <t>腹腔鏡</t>
  </si>
  <si>
    <t>ロボット
支援</t>
  </si>
  <si>
    <t>術式および到達法</t>
  </si>
  <si>
    <t>副腎摘除術・経腹膜到達</t>
  </si>
  <si>
    <t>副腎摘除術・後腹膜到達</t>
  </si>
  <si>
    <t>副腎部分切除術・経腹膜到達</t>
  </si>
  <si>
    <t>副腎部分切除術・後腹膜到達</t>
  </si>
  <si>
    <t>副腎疾患の腹腔鏡手術</t>
  </si>
  <si>
    <t>e. 器械の不具合　・・・・・</t>
  </si>
  <si>
    <t>f. その他 ・・・・・</t>
  </si>
  <si>
    <t>a. 出血 ・・・・・</t>
  </si>
  <si>
    <t>e. 器械の不具合 ・・・・・</t>
  </si>
  <si>
    <t>d. 器械の不具合 ・・・・・</t>
  </si>
  <si>
    <t>膀胱尿管逆流手術</t>
  </si>
  <si>
    <t>気膀胱膀胱尿管逆流手術</t>
  </si>
  <si>
    <t>後腹膜リンパ節郭清術</t>
  </si>
  <si>
    <t>腹膜透析カテーテル留置</t>
  </si>
  <si>
    <t>　　（器械の不具合も含みます）</t>
  </si>
  <si>
    <t>f. 器械の不具合 ・・・・・</t>
  </si>
  <si>
    <t>１．頭部、顔面領域の内視鏡（補助）下手術について、症例数を年毎に記入して下さい．</t>
  </si>
  <si>
    <t>頭部、顔面領域の術式</t>
  </si>
  <si>
    <t>頭蓋骨縫合早期癒合症手術</t>
  </si>
  <si>
    <t>a. 出血 ・・・・・</t>
  </si>
  <si>
    <t>b. 血腫 ・・・・・</t>
  </si>
  <si>
    <t>f. 器械の不具合 ・・・・・</t>
  </si>
  <si>
    <t>ロボット支援
手術</t>
  </si>
  <si>
    <t>・ＧＩＳＴと診断された症例数</t>
  </si>
  <si>
    <t>n. 器械の不具合　・</t>
  </si>
  <si>
    <t>　当アンケートは、Microsoft OfficeソフトExcelを使って作成されています。</t>
  </si>
  <si>
    <t xml:space="preserve">i.  呼吸器合併症 </t>
  </si>
  <si>
    <t>j.  器械の不具合</t>
  </si>
  <si>
    <t>c. オプティカル法</t>
  </si>
  <si>
    <t>腹腔鏡下手術</t>
  </si>
  <si>
    <t>開腹
手術</t>
  </si>
  <si>
    <t xml:space="preserve"> IRA</t>
  </si>
  <si>
    <t>・・・・・（</t>
  </si>
  <si>
    <t>６．原発性肺癌に対する胸腔鏡下手術について</t>
  </si>
  <si>
    <t>７．縦隔腫瘍に対する内視鏡下手術について</t>
  </si>
  <si>
    <t>８．内視鏡下手術の術中合併症について（開胸を必要としたすべての疾患について）</t>
  </si>
  <si>
    <t>９． 内視鏡下手術の術中に予想を超える出血をきたした症例（開胸の有無にかかわらず）</t>
  </si>
  <si>
    <t>＊　乳腺内視鏡切除後１期的再建症例も重複記載可．</t>
  </si>
  <si>
    <t>・・・・・(</t>
  </si>
  <si>
    <t>h. その他 ・・・・・</t>
  </si>
  <si>
    <t>k. その他 ・・・・・</t>
  </si>
  <si>
    <t>その他 ・・・・・</t>
  </si>
  <si>
    <t>門脈 ・・・・・</t>
  </si>
  <si>
    <t>l. その他 ・・・・・</t>
  </si>
  <si>
    <t>g. その他 ・・・・・</t>
  </si>
  <si>
    <t>o. その他　・・・・・・（</t>
  </si>
  <si>
    <t>g．その他 ・・・・・</t>
  </si>
  <si>
    <t>w. その他 ・・・・・</t>
  </si>
  <si>
    <t>i. その他 ・・・・・</t>
  </si>
  <si>
    <t>h. その他 ・・・・・</t>
  </si>
  <si>
    <t>g. 鉗子類 ・・・・・</t>
  </si>
  <si>
    <t>d. その他 ・・・・・</t>
  </si>
  <si>
    <t>c. その他 ・・・・・</t>
  </si>
  <si>
    <t>d. その他 ・・・・・</t>
  </si>
  <si>
    <t>第１７回 内視鏡外科手術に関するアンケート調査</t>
  </si>
  <si>
    <t>２０２４年４月３０日必着でご返送をお願い致します。</t>
  </si>
  <si>
    <r>
      <t>　</t>
    </r>
    <r>
      <rPr>
        <b/>
        <sz val="14"/>
        <rFont val="ＭＳ Ｐゴシック"/>
        <family val="3"/>
      </rPr>
      <t>最近の２年間（2022年1月1日から2023年12月31日まで）</t>
    </r>
    <r>
      <rPr>
        <sz val="14"/>
        <rFont val="ＭＳ Ｐゴシック"/>
        <family val="3"/>
      </rPr>
      <t>の症例についてお答え下さい。</t>
    </r>
  </si>
  <si>
    <t>jses-questionnaire@umin.ac.jp</t>
  </si>
  <si>
    <t>2022年</t>
  </si>
  <si>
    <t>術式（2022年）</t>
  </si>
  <si>
    <t>2022年</t>
  </si>
  <si>
    <t>2023年</t>
  </si>
  <si>
    <t>６）Port site recurrenceの経験（2022年、2023年）があれば，診断名，病理組織所見，治療法，</t>
  </si>
  <si>
    <t>d. 器械の不具合による偶発症・合併症（2022年、2023年）</t>
  </si>
  <si>
    <t>７）再発について（2022年、2023年の２年間に施行した手術症例の再発についてお答えください）</t>
  </si>
  <si>
    <t>３）2022年、2023年の腹壁瘢痕ヘルニア修復術の術式別症例数を記入して下さい．</t>
  </si>
  <si>
    <t>４）2022年、2023年の臍ヘルニア修復術の術式別症例数を記入して下さい．</t>
  </si>
  <si>
    <t>５）2022年、2023年の傍ストーマヘルニア修復術について、術式別に症例数を記入して下さい．</t>
  </si>
  <si>
    <t>６）2022年、2023年のその他の腹壁ヘルニア（Spigelianヘルニア、白線ヘルニア、腹直筋離開等）の術式別症例数を記入して下さい．</t>
  </si>
  <si>
    <t>７）腹腔鏡下腹壁ヘルニア修復術の偶発症，合併症について（2022年、2023年）</t>
  </si>
  <si>
    <t>８）再発について　（2022年、2023年の２年間に施行した手術症例の再発例数についてお答えください）</t>
  </si>
  <si>
    <t>※死亡例について　（2022年、2023年）</t>
  </si>
  <si>
    <t>貴施設において経験された偶発症・合併症をチェックし，経験数を記入して下さい（2022年、2023年）．</t>
  </si>
  <si>
    <t>　　貴施設において経験された偶発症・合併症をチェックし，経験数を記入して下さい（2022年、2023年）．</t>
  </si>
  <si>
    <t>　　貴施設において経験された術後合併症をチェックし，経験数を記入して下さい（2022年、2023年）．</t>
  </si>
  <si>
    <t>※死亡例について（2022年、2023年）</t>
  </si>
  <si>
    <t>※死亡例について（2022年、2023年）</t>
  </si>
  <si>
    <t>２）対象疾患内訳（2022年、2023年）</t>
  </si>
  <si>
    <t>３）原発性肺癌に対する胸腔鏡下手術の術式は？（2022年、2023年)</t>
  </si>
  <si>
    <t>１）Port site recurrenceの経験（2022年、2023年）があれば，診断名，病理組織所見，治療法，</t>
  </si>
  <si>
    <t>局所再発例の経験（2022年、2023年）がありましたら、再発部位、初回手術の種類、断端陽性の有無、</t>
  </si>
  <si>
    <t>１）腹腔鏡下手術に伴う合併症について（2022年、2023年）</t>
  </si>
  <si>
    <t>２）器械の不具合による偶発症、合併症について（2022年、2023年）</t>
  </si>
  <si>
    <t>３）Port site recurrenceの経験（2022年、2023年）があれば，診断名，病理組織所見，治療法，</t>
  </si>
  <si>
    <t>４）対象疾患内訳（2022年、2023年）</t>
  </si>
  <si>
    <t>５）2022年、2023年の術式別症例数と術式毎の術中偶発症、術後合併症の症例数（総数と開腹を要したもの）を記入してください.</t>
  </si>
  <si>
    <t>術式（2023年）</t>
  </si>
  <si>
    <t>１）対象疾患内訳（2022年、2023年）</t>
  </si>
  <si>
    <t>２）2022年、2023年の術式別症例数と術式毎の術中偶発症、術後合併症の症例数を記入してください.</t>
  </si>
  <si>
    <t>３）器械の不具合による偶発症、合併症について（2022年、2023年）</t>
  </si>
  <si>
    <t>３）器械の不具合による偶発症、合併症について（2022年、2023年）</t>
  </si>
  <si>
    <t>３）2022年、2023年に施行した全腹腔鏡下手術における</t>
  </si>
  <si>
    <t>５）Port site recurrenceの経験（2022年、2023年）があれば，診断名，病理組織所見，治療法，</t>
  </si>
  <si>
    <t>2023年</t>
  </si>
  <si>
    <t>２）術式別に術中ならびに術後合併症を記入して下さい（2022年、2023年）．</t>
  </si>
  <si>
    <t>放射線治療</t>
  </si>
  <si>
    <t>断端陽性</t>
  </si>
  <si>
    <t>a. 腹腔鏡関係</t>
  </si>
  <si>
    <t>ロボット支援腹腔鏡下手術
（TaTMEを含まない）</t>
  </si>
  <si>
    <t>経肛門的内視鏡下手術（TaTME）
（ロボット支援手術を含まない）</t>
  </si>
  <si>
    <t>ロボット支援＋TaTME</t>
  </si>
  <si>
    <t>Sleeve gastrectomy (SG)</t>
  </si>
  <si>
    <t>Sleeve gastrectomy + 十二指腸空腸バイバス術（R-Y再建）</t>
  </si>
  <si>
    <t>Sleeve gastrectomy + 十二指腸空腸バイバス術（loop再建）</t>
  </si>
  <si>
    <t>胆膵バイパス術 (BPD/DS)</t>
  </si>
  <si>
    <t>単吻合胃バイパス術（OAGB）</t>
  </si>
  <si>
    <t>単吻合十二指腸回腸バイパス術（SADI）</t>
  </si>
  <si>
    <t>広背筋弁</t>
  </si>
  <si>
    <t>DIEP皮弁</t>
  </si>
  <si>
    <t>エキスパンダー法</t>
  </si>
  <si>
    <t>乳房インプラント法</t>
  </si>
  <si>
    <t>前立腺摘除術（拡大リンパ節郭清あり）</t>
  </si>
  <si>
    <r>
      <t xml:space="preserve">乳房再建手術
</t>
    </r>
    <r>
      <rPr>
        <sz val="11"/>
        <color indexed="10"/>
        <rFont val="ＭＳ Ｐゴシック"/>
        <family val="3"/>
      </rPr>
      <t>＊</t>
    </r>
  </si>
  <si>
    <t>広背筋弁</t>
  </si>
  <si>
    <t>DIEP皮弁</t>
  </si>
  <si>
    <t>エキスパンダー法</t>
  </si>
  <si>
    <t>乳房インプラント法</t>
  </si>
  <si>
    <t>３．顕微鏡下マイクロサージェリー（血管吻合）について、</t>
  </si>
  <si>
    <t>　　症例数を年毎に記入してください。</t>
  </si>
  <si>
    <t>頭部、顔面、頸部領域</t>
  </si>
  <si>
    <t>四肢、体幹領域</t>
  </si>
  <si>
    <t>４．術中偶発症について</t>
  </si>
  <si>
    <t>５．術後合併症について</t>
  </si>
  <si>
    <r>
      <t xml:space="preserve">　　 </t>
    </r>
    <r>
      <rPr>
        <b/>
        <sz val="14"/>
        <color indexed="10"/>
        <rFont val="ＭＳ Ｐゴシック"/>
        <family val="3"/>
      </rPr>
      <t>お願い申し上げます。</t>
    </r>
  </si>
  <si>
    <t>選択の場合はセル右側▼をクリックしてください。</t>
  </si>
  <si>
    <t>上記選択の場合はセル右側▼をクリックしてください。</t>
  </si>
  <si>
    <t>男性</t>
  </si>
  <si>
    <t>女性</t>
  </si>
  <si>
    <t>下記選択の場合はセル右側▼をクリックしてください。</t>
  </si>
  <si>
    <t xml:space="preserve"> 1)　主要な操作をモニター下に行う完全胸腔鏡手術</t>
  </si>
  <si>
    <t xml:space="preserve"> 2)　主要な操作を直視下に行う、胸腔鏡補助下手術</t>
  </si>
  <si>
    <t xml:space="preserve"> 3)　1), 2)の混合、またはハイブリッド手術</t>
  </si>
  <si>
    <t xml:space="preserve"> 4)  ロボット支援手術</t>
  </si>
  <si>
    <t xml:space="preserve"> 5)  その他の手術～その内容 （　　　　　　　　　　　　　　　　　　　　　　　　　　　　　　　　　</t>
  </si>
  <si>
    <t>皮膚</t>
  </si>
  <si>
    <t>筋</t>
  </si>
  <si>
    <t>部分切除</t>
  </si>
  <si>
    <t>陽性</t>
  </si>
  <si>
    <t>有</t>
  </si>
  <si>
    <t>皮下</t>
  </si>
  <si>
    <t>乳腺</t>
  </si>
  <si>
    <t>全摘</t>
  </si>
  <si>
    <t>陰性</t>
  </si>
  <si>
    <t>無</t>
  </si>
  <si>
    <t>✓</t>
  </si>
  <si>
    <t>　　 ご回答いただいた領域について、先頭セル内にチェック</t>
  </si>
  <si>
    <t>を入れていただきますよう</t>
  </si>
  <si>
    <t>　下記アンケート項目をクリックして、アンケートのご記入をお願い致します。</t>
  </si>
  <si>
    <t>移植用部分肝採取術</t>
  </si>
  <si>
    <t xml:space="preserve"> 移植用部分肝採取術</t>
  </si>
  <si>
    <t>超低位前方切除術</t>
  </si>
  <si>
    <t>低位前方切除術</t>
  </si>
  <si>
    <t>超低位前方切除術</t>
  </si>
  <si>
    <t>超低位前方切除術</t>
  </si>
  <si>
    <t>【２】肥満症に対する内視鏡下手術について</t>
  </si>
  <si>
    <t>１）肥満症に対する内視鏡下手術について，術式別に症例数を年毎に記入して下さい．</t>
  </si>
  <si>
    <t>肥満症に対する内視鏡下手術</t>
  </si>
  <si>
    <r>
      <t>広背筋</t>
    </r>
    <r>
      <rPr>
        <sz val="9"/>
        <rFont val="ＭＳ Ｐゴシック"/>
        <family val="3"/>
      </rPr>
      <t>(乳房再建除く)</t>
    </r>
  </si>
  <si>
    <r>
      <t>Tissue expander手術</t>
    </r>
    <r>
      <rPr>
        <sz val="9"/>
        <rFont val="ＭＳ Ｐゴシック"/>
        <family val="3"/>
      </rPr>
      <t>(乳房再建除く)</t>
    </r>
  </si>
  <si>
    <r>
      <rPr>
        <sz val="10"/>
        <rFont val="ＭＳ Ｐゴシック"/>
        <family val="3"/>
      </rPr>
      <t>乳房腫瘍</t>
    </r>
    <r>
      <rPr>
        <sz val="9"/>
        <rFont val="ＭＳ Ｐゴシック"/>
        <family val="3"/>
      </rPr>
      <t>(女性化乳房含む)</t>
    </r>
  </si>
  <si>
    <t>＊ 乳腺内視鏡切除後１期的再建症例も重複記載可．</t>
  </si>
  <si>
    <r>
      <t>鏡視下神経剥離術</t>
    </r>
    <r>
      <rPr>
        <sz val="9"/>
        <rFont val="ＭＳ Ｐゴシック"/>
        <family val="3"/>
      </rPr>
      <t>（手根管以外のもの）</t>
    </r>
  </si>
  <si>
    <r>
      <t>腹直筋</t>
    </r>
    <r>
      <rPr>
        <sz val="9"/>
        <rFont val="ＭＳ Ｐゴシック"/>
        <family val="3"/>
      </rPr>
      <t>(乳房再建除く)</t>
    </r>
  </si>
  <si>
    <t>胃バイパス術 (RYGB)</t>
  </si>
  <si>
    <t>調節性胃バンディング術 (AGB)</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</si>
</sst>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ヶ月&quot;"/>
    <numFmt numFmtId="177" formatCode="0_ "/>
    <numFmt numFmtId="178" formatCode="####&quot;年&quot;"/>
    <numFmt numFmtId="179" formatCode="###&quot;日&quot;"/>
    <numFmt numFmtId="180" formatCode="0_);[Red]\(0\)"/>
    <numFmt numFmtId="181" formatCode=";;;"/>
    <numFmt numFmtId="182" formatCode="[$]ggge&quot;年&quot;m&quot;月&quot;d&quot;日&quot;;@"/>
    <numFmt numFmtId="183" formatCode="[$-411]gge&quot;年&quot;m&quot;月&quot;d&quot;日&quot;;@"/>
    <numFmt numFmtId="184" formatCode="[$]gge&quot;年&quot;m&quot;月&quot;d&quot;日&quot;;@"/>
  </numFmts>
  <fonts count="131">
    <font>
      <sz val="11"/>
      <name val="ＭＳ Ｐゴシック"/>
      <family val="3"/>
    </font>
    <font>
      <sz val="11"/>
      <color indexed="8"/>
      <name val="ＭＳ Ｐゴシック"/>
      <family val="3"/>
    </font>
    <font>
      <sz val="14"/>
      <name val="ＭＳ Ｐゴシック"/>
      <family val="3"/>
    </font>
    <font>
      <sz val="6"/>
      <name val="ＭＳ Ｐゴシック"/>
      <family val="3"/>
    </font>
    <font>
      <b/>
      <sz val="24"/>
      <name val="ＭＳ Ｐゴシック"/>
      <family val="3"/>
    </font>
    <font>
      <b/>
      <sz val="14"/>
      <color indexed="10"/>
      <name val="ＭＳ Ｐゴシック"/>
      <family val="3"/>
    </font>
    <font>
      <sz val="10.5"/>
      <name val="ＭＳ Ｐゴシック"/>
      <family val="3"/>
    </font>
    <font>
      <sz val="6"/>
      <name val="Osaka"/>
      <family val="3"/>
    </font>
    <font>
      <u val="single"/>
      <sz val="10.5"/>
      <color indexed="12"/>
      <name val="ＭＳ Ｐゴシック"/>
      <family val="3"/>
    </font>
    <font>
      <b/>
      <sz val="14"/>
      <name val="ＭＳ Ｐゴシック"/>
      <family val="3"/>
    </font>
    <font>
      <sz val="10"/>
      <name val="ＭＳ Ｐゴシック"/>
      <family val="3"/>
    </font>
    <font>
      <b/>
      <sz val="10"/>
      <name val="ＭＳ Ｐゴシック"/>
      <family val="3"/>
    </font>
    <font>
      <b/>
      <sz val="11"/>
      <name val="ＭＳ Ｐゴシック"/>
      <family val="3"/>
    </font>
    <font>
      <sz val="18"/>
      <name val="ＭＳ Ｐゴシック"/>
      <family val="3"/>
    </font>
    <font>
      <b/>
      <sz val="18"/>
      <name val="ＭＳ Ｐゴシック"/>
      <family val="3"/>
    </font>
    <font>
      <sz val="9"/>
      <name val="ＭＳ Ｐゴシック"/>
      <family val="3"/>
    </font>
    <font>
      <sz val="8"/>
      <name val="ＭＳ Ｐゴシック"/>
      <family val="3"/>
    </font>
    <font>
      <sz val="11"/>
      <color indexed="22"/>
      <name val="ＭＳ Ｐゴシック"/>
      <family val="3"/>
    </font>
    <font>
      <b/>
      <sz val="9"/>
      <name val="ＭＳ Ｐゴシック"/>
      <family val="3"/>
    </font>
    <font>
      <b/>
      <sz val="10.5"/>
      <color indexed="10"/>
      <name val="ＭＳ Ｐゴシック"/>
      <family val="3"/>
    </font>
    <font>
      <b/>
      <sz val="11"/>
      <color indexed="10"/>
      <name val="ＭＳ Ｐゴシック"/>
      <family val="3"/>
    </font>
    <font>
      <b/>
      <sz val="10.5"/>
      <name val="ＭＳ Ｐゴシック"/>
      <family val="3"/>
    </font>
    <font>
      <b/>
      <sz val="10.5"/>
      <color indexed="23"/>
      <name val="ＭＳ Ｐゴシック"/>
      <family val="3"/>
    </font>
    <font>
      <b/>
      <sz val="13"/>
      <name val="ＭＳ Ｐゴシック"/>
      <family val="3"/>
    </font>
    <font>
      <sz val="12"/>
      <name val="Osaka"/>
      <family val="3"/>
    </font>
    <font>
      <sz val="12"/>
      <color indexed="8"/>
      <name val="Osaka"/>
      <family val="3"/>
    </font>
    <font>
      <sz val="18"/>
      <color indexed="8"/>
      <name val="ＭＳ Ｐゴシック"/>
      <family val="3"/>
    </font>
    <font>
      <sz val="10.5"/>
      <color indexed="8"/>
      <name val="ＭＳ Ｐゴシック"/>
      <family val="3"/>
    </font>
    <font>
      <sz val="9"/>
      <color indexed="8"/>
      <name val="ＭＳ Ｐゴシック"/>
      <family val="3"/>
    </font>
    <font>
      <b/>
      <sz val="11"/>
      <color indexed="8"/>
      <name val="ＭＳ Ｐゴシック"/>
      <family val="3"/>
    </font>
    <font>
      <b/>
      <sz val="10.5"/>
      <color indexed="8"/>
      <name val="ＭＳ Ｐゴシック"/>
      <family val="3"/>
    </font>
    <font>
      <sz val="10.5"/>
      <color indexed="8"/>
      <name val="ＭＳ ゴシック"/>
      <family val="3"/>
    </font>
    <font>
      <b/>
      <sz val="11"/>
      <color indexed="8"/>
      <name val="ＭＳ ゴシック"/>
      <family val="3"/>
    </font>
    <font>
      <sz val="9"/>
      <color indexed="8"/>
      <name val="ＭＳ ゴシック"/>
      <family val="3"/>
    </font>
    <font>
      <sz val="10"/>
      <color indexed="8"/>
      <name val="ＭＳ ゴシック"/>
      <family val="3"/>
    </font>
    <font>
      <sz val="11"/>
      <color indexed="55"/>
      <name val="ＭＳ Ｐゴシック"/>
      <family val="3"/>
    </font>
    <font>
      <sz val="6"/>
      <color indexed="9"/>
      <name val="ＭＳ Ｐゴシック"/>
      <family val="3"/>
    </font>
    <font>
      <b/>
      <sz val="18"/>
      <color indexed="30"/>
      <name val="ＭＳ Ｐゴシック"/>
      <family val="3"/>
    </font>
    <font>
      <b/>
      <sz val="10"/>
      <color indexed="43"/>
      <name val="ＭＳ Ｐゴシック"/>
      <family val="3"/>
    </font>
    <font>
      <b/>
      <sz val="10"/>
      <color indexed="10"/>
      <name val="ＭＳ Ｐゴシック"/>
      <family val="3"/>
    </font>
    <font>
      <sz val="10"/>
      <color indexed="10"/>
      <name val="ＭＳ Ｐゴシック"/>
      <family val="3"/>
    </font>
    <font>
      <sz val="11"/>
      <color indexed="10"/>
      <name val="ＭＳ Ｐゴシック"/>
      <family val="3"/>
    </font>
    <font>
      <sz val="10.5"/>
      <color indexed="10"/>
      <name val="ＭＳ Ｐゴシック"/>
      <family val="3"/>
    </font>
    <font>
      <sz val="10"/>
      <color indexed="8"/>
      <name val="ＭＳ Ｐゴシック"/>
      <family val="3"/>
    </font>
    <font>
      <sz val="24"/>
      <name val="ＭＳ Ｐゴシック"/>
      <family val="3"/>
    </font>
    <font>
      <sz val="20"/>
      <name val="ＭＳ Ｐゴシック"/>
      <family val="3"/>
    </font>
    <font>
      <sz val="12"/>
      <name val="ＭＳ Ｐゴシック"/>
      <family val="3"/>
    </font>
    <font>
      <u val="single"/>
      <sz val="10"/>
      <color indexed="12"/>
      <name val="ＭＳ Ｐゴシック"/>
      <family val="3"/>
    </font>
    <font>
      <sz val="14"/>
      <color indexed="10"/>
      <name val="ＭＳ Ｐゴシック"/>
      <family val="3"/>
    </font>
    <font>
      <b/>
      <sz val="18"/>
      <color indexed="10"/>
      <name val="ＭＳ Ｐゴシック"/>
      <family val="3"/>
    </font>
    <font>
      <b/>
      <sz val="13"/>
      <color indexed="10"/>
      <name val="ＭＳ Ｐゴシック"/>
      <family val="3"/>
    </font>
    <font>
      <sz val="8"/>
      <name val="ＭＳ Ｐ明朝"/>
      <family val="1"/>
    </font>
    <font>
      <u val="single"/>
      <sz val="12"/>
      <color indexed="12"/>
      <name val="ＭＳ Ｐゴシック"/>
      <family val="3"/>
    </font>
    <font>
      <sz val="14"/>
      <name val="American Typewriter"/>
      <family val="2"/>
    </font>
    <font>
      <sz val="18"/>
      <color indexed="56"/>
      <name val="ＭＳ Ｐゴシック"/>
      <family val="3"/>
    </font>
    <font>
      <b/>
      <sz val="9"/>
      <name val="MS P ゴシック"/>
      <family val="3"/>
    </font>
    <font>
      <b/>
      <u val="single"/>
      <sz val="11"/>
      <color indexed="10"/>
      <name val="ＭＳ Ｐゴシック"/>
      <family val="3"/>
    </font>
    <font>
      <sz val="9"/>
      <color indexed="10"/>
      <name val="ＭＳ Ｐゴシック"/>
      <family val="3"/>
    </font>
    <font>
      <sz val="11"/>
      <color indexed="52"/>
      <name val="ＭＳ Ｐゴシック"/>
      <family val="3"/>
    </font>
    <font>
      <sz val="8"/>
      <color indexed="8"/>
      <name val="ＭＳ ゴシック"/>
      <family val="3"/>
    </font>
    <font>
      <b/>
      <sz val="12"/>
      <color indexed="8"/>
      <name val="ＭＳ Ｐゴシック"/>
      <family val="3"/>
    </font>
    <font>
      <sz val="9"/>
      <name val="MS P ゴシック"/>
      <family val="3"/>
    </font>
    <font>
      <b/>
      <sz val="16"/>
      <name val="ＭＳ Ｐゴシック"/>
      <family val="3"/>
    </font>
    <font>
      <sz val="13"/>
      <name val="ＭＳ Ｐゴシック"/>
      <family val="3"/>
    </font>
    <font>
      <sz val="8"/>
      <color indexed="8"/>
      <name val="ＭＳ Ｐゴシック"/>
      <family val="3"/>
    </font>
    <font>
      <sz val="11"/>
      <color indexed="13"/>
      <name val="ＭＳ Ｐゴシック"/>
      <family val="3"/>
    </font>
    <font>
      <sz val="6"/>
      <color indexed="27"/>
      <name val="ＭＳ Ｐゴシック"/>
      <family val="3"/>
    </font>
    <font>
      <sz val="18"/>
      <color indexed="30"/>
      <name val="ＭＳ Ｐゴシック"/>
      <family val="3"/>
    </font>
    <font>
      <b/>
      <sz val="16"/>
      <color indexed="10"/>
      <name val="ＭＳ Ｐゴシック"/>
      <family val="3"/>
    </font>
    <font>
      <b/>
      <sz val="10.5"/>
      <color indexed="11"/>
      <name val="ＭＳ Ｐゴシック"/>
      <family val="3"/>
    </font>
    <font>
      <sz val="8"/>
      <color indexed="12"/>
      <name val="ＭＳ Ｐ明朝"/>
      <family val="1"/>
    </font>
    <font>
      <u val="single"/>
      <sz val="11"/>
      <color indexed="20"/>
      <name val="ＭＳ Ｐゴシック"/>
      <family val="3"/>
    </font>
    <font>
      <b/>
      <sz val="14"/>
      <color indexed="8"/>
      <name val="ＭＳ Ｐゴシック"/>
      <family val="3"/>
    </font>
    <font>
      <b/>
      <sz val="8"/>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theme="1"/>
      <name val="ＭＳ Ｐゴシック"/>
      <family val="3"/>
    </font>
    <font>
      <sz val="10.5"/>
      <color theme="1"/>
      <name val="ＭＳ Ｐゴシック"/>
      <family val="3"/>
    </font>
    <font>
      <sz val="11"/>
      <color indexed="8"/>
      <name val="Calibri"/>
      <family val="3"/>
    </font>
    <font>
      <sz val="10"/>
      <color theme="1"/>
      <name val="ＭＳ Ｐゴシック"/>
      <family val="3"/>
    </font>
    <font>
      <sz val="14"/>
      <color rgb="FFFF0000"/>
      <name val="ＭＳ Ｐゴシック"/>
      <family val="3"/>
    </font>
    <font>
      <b/>
      <sz val="10"/>
      <color rgb="FFFF0000"/>
      <name val="ＭＳ Ｐゴシック"/>
      <family val="3"/>
    </font>
    <font>
      <sz val="10.5"/>
      <color rgb="FFFF0000"/>
      <name val="ＭＳ Ｐゴシック"/>
      <family val="3"/>
    </font>
    <font>
      <sz val="8"/>
      <color theme="1"/>
      <name val="ＭＳ Ｐゴシック"/>
      <family val="3"/>
    </font>
    <font>
      <b/>
      <sz val="18"/>
      <color rgb="FFFF0000"/>
      <name val="ＭＳ Ｐゴシック"/>
      <family val="3"/>
    </font>
    <font>
      <sz val="11"/>
      <color rgb="FFFFFF00"/>
      <name val="ＭＳ Ｐゴシック"/>
      <family val="3"/>
    </font>
    <font>
      <b/>
      <sz val="14"/>
      <color rgb="FFFF0000"/>
      <name val="ＭＳ Ｐゴシック"/>
      <family val="3"/>
    </font>
    <font>
      <sz val="10"/>
      <color rgb="FFFF0000"/>
      <name val="ＭＳ Ｐゴシック"/>
      <family val="3"/>
    </font>
    <font>
      <sz val="6"/>
      <color rgb="FFEBF5FA"/>
      <name val="ＭＳ Ｐゴシック"/>
      <family val="3"/>
    </font>
    <font>
      <b/>
      <sz val="11"/>
      <color rgb="FFFF0000"/>
      <name val="ＭＳ Ｐゴシック"/>
      <family val="3"/>
    </font>
    <font>
      <sz val="18"/>
      <color rgb="FF0070C0"/>
      <name val="ＭＳ Ｐゴシック"/>
      <family val="3"/>
    </font>
    <font>
      <b/>
      <sz val="16"/>
      <color rgb="FFFF0000"/>
      <name val="ＭＳ Ｐゴシック"/>
      <family val="3"/>
    </font>
    <font>
      <b/>
      <sz val="10.5"/>
      <color rgb="FF00FF00"/>
      <name val="ＭＳ Ｐゴシック"/>
      <family val="3"/>
    </font>
    <font>
      <sz val="8"/>
      <color rgb="FF0000FF"/>
      <name val="ＭＳ Ｐ明朝"/>
      <family val="1"/>
    </font>
    <font>
      <b/>
      <sz val="13"/>
      <color rgb="FFFF0000"/>
      <name val="ＭＳ Ｐゴシック"/>
      <family val="3"/>
    </font>
    <font>
      <b/>
      <sz val="14"/>
      <color theme="1"/>
      <name val="ＭＳ Ｐゴシック"/>
      <family val="3"/>
    </font>
    <font>
      <b/>
      <sz val="8"/>
      <color theme="1"/>
      <name val="ＭＳ Ｐゴシック"/>
      <family val="3"/>
    </font>
    <font>
      <b/>
      <sz val="11"/>
      <color theme="1"/>
      <name val="ＭＳ Ｐゴシック"/>
      <family val="3"/>
    </font>
    <font>
      <b/>
      <sz val="12"/>
      <color theme="1"/>
      <name val="ＭＳ Ｐゴシック"/>
      <family val="3"/>
    </font>
    <font>
      <sz val="10"/>
      <color indexed="8"/>
      <name val="Calibri"/>
      <family val="3"/>
    </font>
    <font>
      <b/>
      <sz val="10.5"/>
      <color theme="1"/>
      <name val="ＭＳ Ｐゴシック"/>
      <family val="3"/>
    </font>
    <font>
      <b/>
      <sz val="8"/>
      <name val="ＭＳ Ｐゴシック"/>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lightGray">
        <fgColor indexed="9"/>
        <bgColor theme="0"/>
      </patternFill>
    </fill>
    <fill>
      <patternFill patternType="solid">
        <fgColor theme="0"/>
        <bgColor indexed="64"/>
      </patternFill>
    </fill>
    <fill>
      <patternFill patternType="solid">
        <fgColor indexed="43"/>
        <bgColor indexed="64"/>
      </patternFill>
    </fill>
    <fill>
      <patternFill patternType="mediumGray">
        <fgColor indexed="9"/>
        <bgColor theme="0"/>
      </patternFill>
    </fill>
    <fill>
      <patternFill patternType="solid">
        <fgColor indexed="43"/>
        <bgColor indexed="64"/>
      </patternFill>
    </fill>
    <fill>
      <patternFill patternType="mediumGray">
        <fgColor indexed="47"/>
        <bgColor indexed="45"/>
      </patternFill>
    </fill>
    <fill>
      <patternFill patternType="mediumGray">
        <fgColor rgb="FF8CFF64"/>
        <bgColor theme="0"/>
      </patternFill>
    </fill>
    <fill>
      <patternFill patternType="mediumGray">
        <fgColor rgb="FFFFFF9B"/>
        <bgColor theme="0"/>
      </patternFill>
    </fill>
    <fill>
      <patternFill patternType="mediumGray">
        <fgColor theme="0"/>
        <bgColor theme="0"/>
      </patternFill>
    </fill>
    <fill>
      <patternFill patternType="mediumGray">
        <fgColor indexed="47"/>
        <bgColor indexed="43"/>
      </patternFill>
    </fill>
    <fill>
      <patternFill patternType="lightGray">
        <fgColor rgb="FF64FF32"/>
        <bgColor theme="0"/>
      </patternFill>
    </fill>
    <fill>
      <patternFill patternType="solid">
        <fgColor theme="0"/>
        <bgColor indexed="64"/>
      </patternFill>
    </fill>
    <fill>
      <patternFill patternType="solid">
        <fgColor rgb="FFF4FFFF"/>
        <bgColor indexed="64"/>
      </patternFill>
    </fill>
    <fill>
      <patternFill patternType="solid">
        <fgColor theme="0"/>
        <bgColor indexed="64"/>
      </patternFill>
    </fill>
    <fill>
      <patternFill patternType="mediumGray">
        <fgColor indexed="47"/>
        <bgColor rgb="FFFF67FE"/>
      </patternFill>
    </fill>
    <fill>
      <patternFill patternType="solid">
        <fgColor rgb="FFFF67F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style="double"/>
      <right style="medium"/>
      <top style="double"/>
      <bottom style="double"/>
    </border>
    <border>
      <left style="double"/>
      <right style="double"/>
      <top/>
      <bottom style="double"/>
    </border>
    <border>
      <left style="double"/>
      <right style="double"/>
      <top style="double"/>
      <bottom/>
    </border>
    <border>
      <left style="thin"/>
      <right style="thin"/>
      <top style="thin"/>
      <bottom style="thin"/>
    </border>
    <border>
      <left style="thin"/>
      <right style="double"/>
      <top style="thin"/>
      <bottom style="thin"/>
    </border>
    <border>
      <left style="double"/>
      <right style="double"/>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double"/>
      <top style="double"/>
      <bottom style="double"/>
    </border>
    <border>
      <left style="thin"/>
      <right style="thin"/>
      <top style="thin"/>
      <bottom/>
    </border>
    <border>
      <left style="double"/>
      <right/>
      <top/>
      <bottom/>
    </border>
    <border>
      <left style="thin"/>
      <right/>
      <top style="thin"/>
      <bottom style="thin"/>
    </border>
    <border>
      <left/>
      <right/>
      <top style="thin"/>
      <bottom style="thin"/>
    </border>
    <border>
      <left/>
      <right style="double"/>
      <top style="thin"/>
      <bottom style="thin"/>
    </border>
    <border>
      <left/>
      <right/>
      <top/>
      <bottom style="double"/>
    </border>
    <border>
      <left style="thin"/>
      <right style="thin"/>
      <top style="thin"/>
      <bottom style="double"/>
    </border>
    <border>
      <left style="thin"/>
      <right style="thin"/>
      <top/>
      <bottom/>
    </border>
    <border>
      <left style="thin"/>
      <right style="thin"/>
      <top/>
      <bottom style="thin"/>
    </border>
    <border>
      <left/>
      <right style="double"/>
      <top/>
      <bottom style="thin"/>
    </border>
    <border>
      <left/>
      <right style="thin"/>
      <top style="thin"/>
      <bottom style="thin"/>
    </border>
    <border>
      <left/>
      <right style="thin"/>
      <top style="thin"/>
      <bottom style="double"/>
    </border>
    <border>
      <left/>
      <right/>
      <top style="double"/>
      <bottom/>
    </border>
    <border>
      <left style="thin"/>
      <right style="double"/>
      <top/>
      <bottom style="thin"/>
    </border>
    <border>
      <left style="thin"/>
      <right style="double"/>
      <top style="thin"/>
      <bottom/>
    </border>
    <border>
      <left/>
      <right style="double"/>
      <top style="thin"/>
      <bottom/>
    </border>
    <border>
      <left style="double"/>
      <right/>
      <top style="double"/>
      <bottom/>
    </border>
    <border>
      <left/>
      <right style="double"/>
      <top style="double"/>
      <bottom/>
    </border>
    <border>
      <left style="double"/>
      <right/>
      <top/>
      <bottom style="double"/>
    </border>
    <border>
      <left/>
      <right style="double"/>
      <top/>
      <bottom style="double"/>
    </border>
    <border>
      <left style="double"/>
      <right/>
      <top style="thin"/>
      <bottom/>
    </border>
    <border>
      <left style="double"/>
      <right/>
      <top/>
      <bottom style="thin"/>
    </border>
    <border>
      <left/>
      <right style="double"/>
      <top/>
      <bottom/>
    </border>
    <border>
      <left style="thin"/>
      <right style="medium"/>
      <top style="thin"/>
      <bottom style="thin"/>
    </border>
    <border>
      <left style="medium"/>
      <right style="medium"/>
      <top style="thin"/>
      <bottom style="thin"/>
    </border>
    <border>
      <left style="medium"/>
      <right style="thin"/>
      <top style="thin"/>
      <bottom style="thin"/>
    </border>
    <border>
      <left/>
      <right style="medium"/>
      <top style="thin"/>
      <bottom style="thin"/>
    </border>
    <border>
      <left style="medium"/>
      <right/>
      <top style="thin"/>
      <bottom style="thin"/>
    </border>
    <border>
      <left style="double"/>
      <right style="thin"/>
      <top style="thin"/>
      <bottom style="thin"/>
    </border>
    <border>
      <left style="medium"/>
      <right style="double"/>
      <top style="thin"/>
      <bottom style="thin"/>
    </border>
    <border>
      <left style="thin"/>
      <right style="medium"/>
      <top style="thin"/>
      <bottom/>
    </border>
    <border>
      <left style="medium"/>
      <right style="medium"/>
      <top style="thin"/>
      <bottom/>
    </border>
    <border>
      <left style="medium"/>
      <right style="thin"/>
      <top style="thin"/>
      <bottom/>
    </border>
    <border>
      <left/>
      <right style="medium"/>
      <top/>
      <bottom/>
    </border>
    <border>
      <left style="medium"/>
      <right style="medium"/>
      <top/>
      <bottom/>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6" fillId="0" borderId="0">
      <alignment/>
      <protection/>
    </xf>
    <xf numFmtId="0" fontId="0" fillId="0" borderId="0">
      <alignment vertical="center"/>
      <protection/>
    </xf>
    <xf numFmtId="0" fontId="102" fillId="0" borderId="0" applyNumberFormat="0" applyFill="0" applyBorder="0" applyAlignment="0" applyProtection="0"/>
    <xf numFmtId="0" fontId="103" fillId="32" borderId="0" applyNumberFormat="0" applyBorder="0" applyAlignment="0" applyProtection="0"/>
  </cellStyleXfs>
  <cellXfs count="1455">
    <xf numFmtId="0" fontId="0" fillId="0" borderId="0" xfId="0" applyAlignment="1">
      <alignment/>
    </xf>
    <xf numFmtId="0" fontId="0" fillId="33" borderId="0" xfId="62" applyFill="1" applyAlignment="1">
      <alignment horizontal="left"/>
      <protection/>
    </xf>
    <xf numFmtId="0" fontId="0" fillId="33" borderId="0" xfId="62" applyFill="1" applyAlignment="1">
      <alignment horizontal="left" vertical="center"/>
      <protection/>
    </xf>
    <xf numFmtId="0" fontId="0" fillId="33" borderId="0" xfId="62" applyFill="1">
      <alignment/>
      <protection/>
    </xf>
    <xf numFmtId="0" fontId="0" fillId="33" borderId="0" xfId="63" applyFill="1" applyAlignment="1">
      <alignment horizontal="left"/>
      <protection/>
    </xf>
    <xf numFmtId="0" fontId="0" fillId="33" borderId="0" xfId="63" applyFill="1">
      <alignment/>
      <protection/>
    </xf>
    <xf numFmtId="0" fontId="0" fillId="33" borderId="0" xfId="64" applyFill="1" applyAlignment="1">
      <alignment horizontal="left"/>
      <protection/>
    </xf>
    <xf numFmtId="0" fontId="0" fillId="33" borderId="0" xfId="64" applyFill="1">
      <alignment/>
      <protection/>
    </xf>
    <xf numFmtId="0" fontId="0" fillId="33" borderId="0" xfId="64" applyFill="1" applyAlignment="1">
      <alignment horizontal="center"/>
      <protection/>
    </xf>
    <xf numFmtId="0" fontId="0" fillId="33" borderId="0" xfId="65" applyFill="1" applyAlignment="1">
      <alignment horizontal="left"/>
      <protection/>
    </xf>
    <xf numFmtId="0" fontId="0" fillId="33" borderId="0" xfId="65" applyFill="1" applyAlignment="1">
      <alignment vertical="top"/>
      <protection/>
    </xf>
    <xf numFmtId="0" fontId="0" fillId="33" borderId="0" xfId="65" applyFill="1">
      <alignment/>
      <protection/>
    </xf>
    <xf numFmtId="0" fontId="0" fillId="33" borderId="0" xfId="65" applyFill="1" applyAlignment="1">
      <alignment horizontal="center"/>
      <protection/>
    </xf>
    <xf numFmtId="0" fontId="0" fillId="33" borderId="0" xfId="66" applyFill="1" applyAlignment="1">
      <alignment horizontal="left"/>
      <protection/>
    </xf>
    <xf numFmtId="0" fontId="0" fillId="33" borderId="0" xfId="67" applyFill="1" applyAlignment="1">
      <alignment horizontal="left"/>
      <protection/>
    </xf>
    <xf numFmtId="0" fontId="0" fillId="33" borderId="0" xfId="68" applyFill="1" applyAlignment="1">
      <alignment horizontal="left"/>
      <protection/>
    </xf>
    <xf numFmtId="0" fontId="0" fillId="33" borderId="0" xfId="68" applyFill="1" applyAlignment="1">
      <alignment horizontal="center"/>
      <protection/>
    </xf>
    <xf numFmtId="0" fontId="0" fillId="33" borderId="0" xfId="68" applyFill="1">
      <alignment/>
      <protection/>
    </xf>
    <xf numFmtId="0" fontId="0" fillId="33" borderId="0" xfId="69" applyFill="1" applyAlignment="1">
      <alignment horizontal="left"/>
      <protection/>
    </xf>
    <xf numFmtId="0" fontId="0" fillId="33" borderId="0" xfId="69" applyFill="1">
      <alignment/>
      <protection/>
    </xf>
    <xf numFmtId="0" fontId="0" fillId="33" borderId="0" xfId="70" applyFill="1" applyAlignment="1">
      <alignment horizontal="left"/>
      <protection/>
    </xf>
    <xf numFmtId="0" fontId="0" fillId="33" borderId="0" xfId="70" applyFill="1">
      <alignment/>
      <protection/>
    </xf>
    <xf numFmtId="0" fontId="0" fillId="33" borderId="0" xfId="71" applyFill="1" applyAlignment="1">
      <alignment horizontal="left"/>
      <protection/>
    </xf>
    <xf numFmtId="0" fontId="0" fillId="33" borderId="0" xfId="71" applyFill="1" applyAlignment="1">
      <alignment horizontal="left" vertical="top" wrapText="1"/>
      <protection/>
    </xf>
    <xf numFmtId="0" fontId="0" fillId="33" borderId="0" xfId="71" applyFill="1">
      <alignment/>
      <protection/>
    </xf>
    <xf numFmtId="0" fontId="25" fillId="33" borderId="0" xfId="72" applyFont="1" applyFill="1">
      <alignment/>
      <protection/>
    </xf>
    <xf numFmtId="0" fontId="1" fillId="33" borderId="0" xfId="68" applyFont="1" applyFill="1" applyAlignment="1">
      <alignment horizontal="left"/>
      <protection/>
    </xf>
    <xf numFmtId="0" fontId="1" fillId="33" borderId="0" xfId="62" applyFont="1" applyFill="1" applyAlignment="1">
      <alignment horizontal="left"/>
      <protection/>
    </xf>
    <xf numFmtId="0" fontId="1" fillId="33" borderId="0" xfId="62" applyFont="1" applyFill="1">
      <alignment/>
      <protection/>
    </xf>
    <xf numFmtId="0" fontId="0" fillId="33" borderId="0" xfId="74" applyFill="1">
      <alignment vertical="center"/>
      <protection/>
    </xf>
    <xf numFmtId="0" fontId="13" fillId="34" borderId="0" xfId="64" applyFont="1" applyFill="1" applyAlignment="1">
      <alignment horizontal="left"/>
      <protection/>
    </xf>
    <xf numFmtId="0" fontId="0" fillId="34" borderId="0" xfId="64" applyFill="1" applyAlignment="1">
      <alignment horizontal="left"/>
      <protection/>
    </xf>
    <xf numFmtId="0" fontId="0" fillId="34" borderId="0" xfId="64" applyFill="1" applyAlignment="1">
      <alignment horizontal="center"/>
      <protection/>
    </xf>
    <xf numFmtId="0" fontId="0" fillId="34" borderId="0" xfId="62" applyFill="1" applyAlignment="1">
      <alignment horizontal="center"/>
      <protection/>
    </xf>
    <xf numFmtId="0" fontId="0" fillId="34" borderId="0" xfId="62" applyFill="1">
      <alignment/>
      <protection/>
    </xf>
    <xf numFmtId="0" fontId="0" fillId="34" borderId="0" xfId="62" applyFill="1" applyAlignment="1">
      <alignment horizontal="left"/>
      <protection/>
    </xf>
    <xf numFmtId="0" fontId="6" fillId="33" borderId="0" xfId="62" applyFont="1" applyFill="1" applyAlignment="1">
      <alignment horizontal="left"/>
      <protection/>
    </xf>
    <xf numFmtId="0" fontId="0" fillId="33" borderId="0" xfId="63" applyFont="1" applyFill="1">
      <alignment/>
      <protection/>
    </xf>
    <xf numFmtId="0" fontId="0" fillId="33" borderId="0" xfId="63" applyFont="1" applyFill="1" applyAlignment="1">
      <alignment horizontal="left"/>
      <protection/>
    </xf>
    <xf numFmtId="0" fontId="36" fillId="33" borderId="0" xfId="64" applyFont="1" applyFill="1" applyProtection="1">
      <alignment/>
      <protection locked="0"/>
    </xf>
    <xf numFmtId="0" fontId="12" fillId="33" borderId="0" xfId="65" applyFont="1" applyFill="1" applyAlignment="1">
      <alignment horizontal="left"/>
      <protection/>
    </xf>
    <xf numFmtId="0" fontId="12" fillId="33" borderId="0" xfId="65" applyFont="1" applyFill="1">
      <alignment/>
      <protection/>
    </xf>
    <xf numFmtId="0" fontId="12" fillId="33" borderId="0" xfId="65" applyFont="1" applyFill="1" applyAlignment="1">
      <alignment horizontal="center"/>
      <protection/>
    </xf>
    <xf numFmtId="0" fontId="0" fillId="33" borderId="0" xfId="65" applyFont="1" applyFill="1" applyAlignment="1">
      <alignment horizontal="center"/>
      <protection/>
    </xf>
    <xf numFmtId="0" fontId="0" fillId="33" borderId="0" xfId="65" applyFont="1" applyFill="1" applyAlignment="1">
      <alignment horizontal="left"/>
      <protection/>
    </xf>
    <xf numFmtId="0" fontId="104" fillId="33" borderId="0" xfId="66" applyFont="1" applyFill="1" applyAlignment="1">
      <alignment horizontal="left"/>
      <protection/>
    </xf>
    <xf numFmtId="0" fontId="0" fillId="35" borderId="0" xfId="62" applyFill="1" applyAlignment="1">
      <alignment horizontal="left"/>
      <protection/>
    </xf>
    <xf numFmtId="0" fontId="0" fillId="35" borderId="10" xfId="62" applyFill="1" applyBorder="1" applyAlignment="1">
      <alignment horizontal="left"/>
      <protection/>
    </xf>
    <xf numFmtId="177" fontId="0" fillId="36" borderId="10" xfId="62" applyNumberFormat="1" applyFill="1" applyBorder="1" applyAlignment="1" applyProtection="1">
      <alignment horizontal="right"/>
      <protection locked="0"/>
    </xf>
    <xf numFmtId="177" fontId="0" fillId="37" borderId="10" xfId="62" applyNumberFormat="1" applyFill="1" applyBorder="1" applyAlignment="1" applyProtection="1">
      <alignment horizontal="right"/>
      <protection locked="0"/>
    </xf>
    <xf numFmtId="177" fontId="0" fillId="36" borderId="10" xfId="62" applyNumberFormat="1" applyFill="1" applyBorder="1" applyAlignment="1" applyProtection="1">
      <alignment horizontal="right" vertical="center"/>
      <protection locked="0"/>
    </xf>
    <xf numFmtId="0" fontId="0" fillId="38" borderId="0" xfId="62" applyFill="1" applyAlignment="1">
      <alignment horizontal="left"/>
      <protection/>
    </xf>
    <xf numFmtId="0" fontId="0" fillId="38" borderId="10" xfId="62" applyFill="1" applyBorder="1" applyAlignment="1">
      <alignment horizontal="left"/>
      <protection/>
    </xf>
    <xf numFmtId="177" fontId="0" fillId="36" borderId="10" xfId="63" applyNumberFormat="1" applyFill="1" applyBorder="1" applyAlignment="1" applyProtection="1">
      <alignment horizontal="right" vertical="center"/>
      <protection locked="0"/>
    </xf>
    <xf numFmtId="0" fontId="0" fillId="36" borderId="0" xfId="62" applyFill="1" applyAlignment="1">
      <alignment horizontal="left"/>
      <protection/>
    </xf>
    <xf numFmtId="0" fontId="0" fillId="36" borderId="10" xfId="62" applyFill="1" applyBorder="1" applyAlignment="1">
      <alignment horizontal="left"/>
      <protection/>
    </xf>
    <xf numFmtId="177" fontId="0" fillId="36" borderId="10" xfId="64" applyNumberFormat="1" applyFill="1" applyBorder="1" applyAlignment="1" applyProtection="1">
      <alignment horizontal="right"/>
      <protection locked="0"/>
    </xf>
    <xf numFmtId="177" fontId="0" fillId="36" borderId="10" xfId="64" applyNumberFormat="1" applyFill="1" applyBorder="1" applyProtection="1">
      <alignment/>
      <protection locked="0"/>
    </xf>
    <xf numFmtId="177" fontId="0" fillId="36" borderId="11" xfId="64" applyNumberFormat="1" applyFill="1" applyBorder="1" applyAlignment="1" applyProtection="1">
      <alignment horizontal="right"/>
      <protection locked="0"/>
    </xf>
    <xf numFmtId="0" fontId="0" fillId="38" borderId="10" xfId="74" applyFill="1" applyBorder="1" applyAlignment="1">
      <alignment horizontal="left"/>
      <protection/>
    </xf>
    <xf numFmtId="177" fontId="0" fillId="36" borderId="10" xfId="65" applyNumberFormat="1" applyFill="1" applyBorder="1" applyAlignment="1" applyProtection="1">
      <alignment horizontal="right"/>
      <protection locked="0"/>
    </xf>
    <xf numFmtId="177" fontId="0" fillId="36" borderId="10" xfId="66" applyNumberFormat="1" applyFill="1" applyBorder="1" applyAlignment="1" applyProtection="1">
      <alignment horizontal="right"/>
      <protection locked="0"/>
    </xf>
    <xf numFmtId="0" fontId="1" fillId="38" borderId="0" xfId="62" applyFont="1" applyFill="1" applyAlignment="1">
      <alignment horizontal="left"/>
      <protection/>
    </xf>
    <xf numFmtId="0" fontId="1" fillId="38" borderId="10" xfId="62" applyFont="1" applyFill="1" applyBorder="1" applyAlignment="1">
      <alignment horizontal="left"/>
      <protection/>
    </xf>
    <xf numFmtId="177" fontId="1" fillId="36" borderId="10" xfId="68" applyNumberFormat="1" applyFont="1" applyFill="1" applyBorder="1" applyAlignment="1" applyProtection="1">
      <alignment horizontal="right"/>
      <protection locked="0"/>
    </xf>
    <xf numFmtId="177" fontId="1" fillId="36" borderId="10" xfId="62" applyNumberFormat="1" applyFont="1" applyFill="1" applyBorder="1" applyAlignment="1" applyProtection="1">
      <alignment horizontal="right"/>
      <protection locked="0"/>
    </xf>
    <xf numFmtId="176" fontId="1" fillId="36" borderId="10" xfId="68" applyNumberFormat="1" applyFont="1" applyFill="1" applyBorder="1" applyAlignment="1" applyProtection="1">
      <alignment horizontal="center" vertical="center" wrapText="1"/>
      <protection locked="0"/>
    </xf>
    <xf numFmtId="0" fontId="0" fillId="36" borderId="0" xfId="69" applyFill="1" applyAlignment="1">
      <alignment horizontal="left"/>
      <protection/>
    </xf>
    <xf numFmtId="177" fontId="0" fillId="34" borderId="10" xfId="69" applyNumberFormat="1" applyFill="1" applyBorder="1" applyAlignment="1" applyProtection="1">
      <alignment vertical="center"/>
      <protection locked="0"/>
    </xf>
    <xf numFmtId="177" fontId="0" fillId="39" borderId="10" xfId="69" applyNumberFormat="1" applyFill="1" applyBorder="1" applyAlignment="1" applyProtection="1">
      <alignment vertical="center"/>
      <protection locked="0"/>
    </xf>
    <xf numFmtId="177" fontId="0" fillId="40" borderId="10" xfId="69" applyNumberFormat="1" applyFill="1" applyBorder="1" applyAlignment="1" applyProtection="1">
      <alignment vertical="center"/>
      <protection locked="0"/>
    </xf>
    <xf numFmtId="177" fontId="0" fillId="41" borderId="10" xfId="69" applyNumberFormat="1" applyFill="1" applyBorder="1" applyAlignment="1" applyProtection="1">
      <alignment vertical="center"/>
      <protection locked="0"/>
    </xf>
    <xf numFmtId="177" fontId="0" fillId="36" borderId="10" xfId="69" applyNumberFormat="1" applyFill="1" applyBorder="1" applyAlignment="1" applyProtection="1">
      <alignment horizontal="right"/>
      <protection locked="0"/>
    </xf>
    <xf numFmtId="177" fontId="0" fillId="36" borderId="10" xfId="68" applyNumberFormat="1" applyFill="1" applyBorder="1" applyAlignment="1" applyProtection="1">
      <alignment horizontal="right"/>
      <protection locked="0"/>
    </xf>
    <xf numFmtId="177" fontId="0" fillId="36" borderId="10" xfId="62" applyNumberFormat="1" applyFill="1" applyBorder="1" applyProtection="1">
      <alignment/>
      <protection locked="0"/>
    </xf>
    <xf numFmtId="177" fontId="0" fillId="36" borderId="10" xfId="70" applyNumberFormat="1" applyFill="1" applyBorder="1" applyAlignment="1" applyProtection="1">
      <alignment horizontal="right"/>
      <protection locked="0"/>
    </xf>
    <xf numFmtId="177" fontId="0" fillId="36" borderId="10" xfId="70" applyNumberFormat="1" applyFill="1" applyBorder="1" applyProtection="1">
      <alignment/>
      <protection locked="0"/>
    </xf>
    <xf numFmtId="177" fontId="0" fillId="36" borderId="10" xfId="71" applyNumberFormat="1" applyFill="1" applyBorder="1" applyAlignment="1" applyProtection="1">
      <alignment horizontal="right"/>
      <protection locked="0"/>
    </xf>
    <xf numFmtId="0" fontId="0" fillId="42" borderId="0" xfId="62" applyFill="1" applyAlignment="1">
      <alignment horizontal="left"/>
      <protection/>
    </xf>
    <xf numFmtId="176" fontId="0" fillId="36" borderId="10" xfId="62" applyNumberFormat="1" applyFill="1" applyBorder="1" applyAlignment="1" applyProtection="1">
      <alignment horizontal="center" vertical="top" wrapText="1"/>
      <protection locked="0"/>
    </xf>
    <xf numFmtId="177" fontId="105" fillId="36" borderId="10" xfId="65" applyNumberFormat="1" applyFont="1" applyFill="1" applyBorder="1" applyAlignment="1" applyProtection="1">
      <alignment horizontal="right"/>
      <protection locked="0"/>
    </xf>
    <xf numFmtId="177" fontId="0" fillId="36" borderId="10" xfId="66" applyNumberFormat="1" applyFill="1" applyBorder="1" applyAlignment="1" applyProtection="1">
      <alignment horizontal="right" vertical="center"/>
      <protection locked="0"/>
    </xf>
    <xf numFmtId="177" fontId="106" fillId="36" borderId="10" xfId="0" applyNumberFormat="1" applyFont="1" applyFill="1" applyBorder="1" applyAlignment="1" applyProtection="1">
      <alignment vertical="center"/>
      <protection locked="0"/>
    </xf>
    <xf numFmtId="177" fontId="106" fillId="36" borderId="10" xfId="62" applyNumberFormat="1" applyFont="1" applyFill="1" applyBorder="1" applyProtection="1">
      <alignment/>
      <protection locked="0"/>
    </xf>
    <xf numFmtId="0" fontId="0" fillId="0" borderId="0" xfId="62" applyAlignment="1">
      <alignment horizontal="left"/>
      <protection/>
    </xf>
    <xf numFmtId="0" fontId="0" fillId="43" borderId="0" xfId="62" applyFill="1" applyAlignment="1">
      <alignment horizontal="left"/>
      <protection/>
    </xf>
    <xf numFmtId="177" fontId="0" fillId="36" borderId="12" xfId="63" applyNumberFormat="1" applyFill="1" applyBorder="1" applyAlignment="1" applyProtection="1">
      <alignment horizontal="right" vertical="center"/>
      <protection locked="0"/>
    </xf>
    <xf numFmtId="177" fontId="0" fillId="36" borderId="10" xfId="64" applyNumberFormat="1" applyFill="1" applyBorder="1" applyAlignment="1" applyProtection="1">
      <alignment horizontal="right" vertical="center"/>
      <protection locked="0"/>
    </xf>
    <xf numFmtId="177" fontId="0" fillId="36" borderId="10" xfId="64" applyNumberFormat="1" applyFill="1" applyBorder="1" applyAlignment="1" applyProtection="1">
      <alignment vertical="center"/>
      <protection locked="0"/>
    </xf>
    <xf numFmtId="177" fontId="0" fillId="36" borderId="10" xfId="67" applyNumberFormat="1" applyFill="1" applyBorder="1" applyAlignment="1" applyProtection="1">
      <alignment horizontal="right" vertical="center"/>
      <protection locked="0"/>
    </xf>
    <xf numFmtId="176" fontId="0" fillId="36" borderId="10" xfId="69" applyNumberFormat="1" applyFill="1" applyBorder="1" applyAlignment="1" applyProtection="1">
      <alignment horizontal="center" vertical="top" wrapText="1"/>
      <protection locked="0"/>
    </xf>
    <xf numFmtId="177" fontId="0" fillId="36" borderId="13" xfId="67" applyNumberFormat="1" applyFill="1" applyBorder="1" applyAlignment="1" applyProtection="1">
      <alignment horizontal="right" vertical="center"/>
      <protection locked="0"/>
    </xf>
    <xf numFmtId="176" fontId="6" fillId="36" borderId="10" xfId="65" applyNumberFormat="1" applyFont="1" applyFill="1" applyBorder="1" applyAlignment="1" applyProtection="1">
      <alignment horizontal="center" vertical="center" wrapText="1"/>
      <protection locked="0"/>
    </xf>
    <xf numFmtId="0" fontId="0" fillId="38" borderId="0" xfId="74" applyFill="1" applyAlignment="1">
      <alignment horizontal="left"/>
      <protection/>
    </xf>
    <xf numFmtId="0" fontId="0" fillId="36" borderId="14" xfId="62" applyFont="1" applyFill="1" applyBorder="1" applyAlignment="1" applyProtection="1">
      <alignment horizontal="left" vertical="top" wrapText="1"/>
      <protection locked="0"/>
    </xf>
    <xf numFmtId="0" fontId="0" fillId="36" borderId="15" xfId="62" applyFont="1" applyFill="1" applyBorder="1" applyAlignment="1" applyProtection="1">
      <alignment horizontal="left" vertical="top"/>
      <protection locked="0"/>
    </xf>
    <xf numFmtId="0" fontId="0" fillId="36" borderId="16" xfId="62" applyFont="1" applyFill="1" applyBorder="1" applyAlignment="1" applyProtection="1">
      <alignment horizontal="left" vertical="top"/>
      <protection locked="0"/>
    </xf>
    <xf numFmtId="177" fontId="0" fillId="36" borderId="12" xfId="62" applyNumberFormat="1" applyFill="1" applyBorder="1" applyAlignment="1" applyProtection="1">
      <alignment horizontal="right" vertical="center"/>
      <protection locked="0"/>
    </xf>
    <xf numFmtId="0" fontId="0" fillId="35" borderId="17" xfId="62" applyFill="1" applyBorder="1" applyAlignment="1">
      <alignment horizontal="left"/>
      <protection/>
    </xf>
    <xf numFmtId="0" fontId="0" fillId="35" borderId="18" xfId="62" applyFill="1" applyBorder="1" applyAlignment="1">
      <alignment horizontal="left"/>
      <protection/>
    </xf>
    <xf numFmtId="0" fontId="0" fillId="35" borderId="19" xfId="62" applyFill="1" applyBorder="1" applyAlignment="1">
      <alignment horizontal="left"/>
      <protection/>
    </xf>
    <xf numFmtId="0" fontId="0" fillId="35" borderId="20" xfId="62" applyFill="1" applyBorder="1" applyAlignment="1">
      <alignment horizontal="left"/>
      <protection/>
    </xf>
    <xf numFmtId="0" fontId="0" fillId="35" borderId="21" xfId="62" applyFill="1" applyBorder="1" applyAlignment="1">
      <alignment horizontal="left"/>
      <protection/>
    </xf>
    <xf numFmtId="0" fontId="0" fillId="35" borderId="22" xfId="62" applyFill="1" applyBorder="1" applyAlignment="1">
      <alignment horizontal="left"/>
      <protection/>
    </xf>
    <xf numFmtId="0" fontId="0" fillId="35" borderId="23" xfId="62" applyFill="1" applyBorder="1" applyAlignment="1">
      <alignment horizontal="left"/>
      <protection/>
    </xf>
    <xf numFmtId="0" fontId="0" fillId="35" borderId="24" xfId="62" applyFill="1" applyBorder="1" applyAlignment="1">
      <alignment horizontal="left"/>
      <protection/>
    </xf>
    <xf numFmtId="0" fontId="0" fillId="38" borderId="17" xfId="62" applyFill="1" applyBorder="1" applyAlignment="1">
      <alignment horizontal="left"/>
      <protection/>
    </xf>
    <xf numFmtId="0" fontId="0" fillId="38" borderId="18" xfId="62" applyFill="1" applyBorder="1" applyAlignment="1">
      <alignment horizontal="left"/>
      <protection/>
    </xf>
    <xf numFmtId="0" fontId="0" fillId="38" borderId="19" xfId="62" applyFill="1" applyBorder="1" applyAlignment="1">
      <alignment horizontal="left"/>
      <protection/>
    </xf>
    <xf numFmtId="0" fontId="0" fillId="38" borderId="20" xfId="62" applyFill="1" applyBorder="1" applyAlignment="1">
      <alignment horizontal="left"/>
      <protection/>
    </xf>
    <xf numFmtId="0" fontId="0" fillId="38" borderId="21" xfId="62" applyFill="1" applyBorder="1" applyAlignment="1">
      <alignment horizontal="left"/>
      <protection/>
    </xf>
    <xf numFmtId="0" fontId="0" fillId="38" borderId="22" xfId="62" applyFill="1" applyBorder="1" applyAlignment="1">
      <alignment horizontal="left"/>
      <protection/>
    </xf>
    <xf numFmtId="0" fontId="0" fillId="38" borderId="23" xfId="62" applyFill="1" applyBorder="1" applyAlignment="1">
      <alignment horizontal="left"/>
      <protection/>
    </xf>
    <xf numFmtId="0" fontId="0" fillId="38" borderId="24" xfId="62" applyFill="1" applyBorder="1" applyAlignment="1">
      <alignment horizontal="left"/>
      <protection/>
    </xf>
    <xf numFmtId="0" fontId="0" fillId="35" borderId="14" xfId="62" applyFill="1" applyBorder="1" applyAlignment="1">
      <alignment horizontal="left"/>
      <protection/>
    </xf>
    <xf numFmtId="0" fontId="0" fillId="38" borderId="14" xfId="62" applyFill="1" applyBorder="1" applyAlignment="1">
      <alignment horizontal="left"/>
      <protection/>
    </xf>
    <xf numFmtId="0" fontId="0" fillId="36" borderId="14" xfId="62" applyFill="1" applyBorder="1" applyAlignment="1">
      <alignment horizontal="left"/>
      <protection/>
    </xf>
    <xf numFmtId="0" fontId="0" fillId="36" borderId="17" xfId="62" applyFill="1" applyBorder="1" applyAlignment="1">
      <alignment horizontal="left"/>
      <protection/>
    </xf>
    <xf numFmtId="0" fontId="0" fillId="36" borderId="18" xfId="62" applyFill="1" applyBorder="1" applyAlignment="1">
      <alignment horizontal="left"/>
      <protection/>
    </xf>
    <xf numFmtId="0" fontId="0" fillId="36" borderId="19" xfId="62" applyFill="1" applyBorder="1" applyAlignment="1">
      <alignment horizontal="left"/>
      <protection/>
    </xf>
    <xf numFmtId="0" fontId="0" fillId="36" borderId="20" xfId="62" applyFill="1" applyBorder="1" applyAlignment="1">
      <alignment horizontal="left"/>
      <protection/>
    </xf>
    <xf numFmtId="0" fontId="0" fillId="36" borderId="21" xfId="62" applyFill="1" applyBorder="1" applyAlignment="1">
      <alignment horizontal="left"/>
      <protection/>
    </xf>
    <xf numFmtId="0" fontId="0" fillId="36" borderId="22" xfId="62" applyFill="1" applyBorder="1" applyAlignment="1">
      <alignment horizontal="left"/>
      <protection/>
    </xf>
    <xf numFmtId="0" fontId="0" fillId="36" borderId="23" xfId="62" applyFill="1" applyBorder="1" applyAlignment="1">
      <alignment horizontal="left"/>
      <protection/>
    </xf>
    <xf numFmtId="0" fontId="0" fillId="36" borderId="24" xfId="62" applyFill="1" applyBorder="1" applyAlignment="1">
      <alignment horizontal="left"/>
      <protection/>
    </xf>
    <xf numFmtId="0" fontId="0" fillId="38" borderId="17" xfId="74" applyFill="1" applyBorder="1" applyAlignment="1">
      <alignment horizontal="left"/>
      <protection/>
    </xf>
    <xf numFmtId="0" fontId="0" fillId="38" borderId="18" xfId="74" applyFill="1" applyBorder="1" applyAlignment="1">
      <alignment horizontal="left"/>
      <protection/>
    </xf>
    <xf numFmtId="0" fontId="0" fillId="38" borderId="19" xfId="74" applyFill="1" applyBorder="1" applyAlignment="1">
      <alignment horizontal="left"/>
      <protection/>
    </xf>
    <xf numFmtId="0" fontId="0" fillId="38" borderId="20" xfId="74" applyFill="1" applyBorder="1" applyAlignment="1">
      <alignment horizontal="left"/>
      <protection/>
    </xf>
    <xf numFmtId="0" fontId="0" fillId="38" borderId="21" xfId="74" applyFill="1" applyBorder="1" applyAlignment="1">
      <alignment horizontal="left"/>
      <protection/>
    </xf>
    <xf numFmtId="0" fontId="0" fillId="38" borderId="22" xfId="74" applyFill="1" applyBorder="1" applyAlignment="1">
      <alignment horizontal="left"/>
      <protection/>
    </xf>
    <xf numFmtId="0" fontId="0" fillId="38" borderId="23" xfId="74" applyFill="1" applyBorder="1" applyAlignment="1">
      <alignment horizontal="left"/>
      <protection/>
    </xf>
    <xf numFmtId="0" fontId="0" fillId="38" borderId="24" xfId="74" applyFill="1" applyBorder="1" applyAlignment="1">
      <alignment horizontal="left"/>
      <protection/>
    </xf>
    <xf numFmtId="0" fontId="0" fillId="38" borderId="14" xfId="74" applyFill="1" applyBorder="1" applyAlignment="1">
      <alignment horizontal="left"/>
      <protection/>
    </xf>
    <xf numFmtId="177" fontId="0" fillId="36" borderId="25" xfId="65" applyNumberFormat="1" applyFill="1" applyBorder="1" applyAlignment="1" applyProtection="1">
      <alignment horizontal="right"/>
      <protection locked="0"/>
    </xf>
    <xf numFmtId="0" fontId="6" fillId="36" borderId="14" xfId="65" applyFont="1" applyFill="1" applyBorder="1" applyAlignment="1" applyProtection="1">
      <alignment horizontal="left" vertical="center" wrapText="1"/>
      <protection locked="0"/>
    </xf>
    <xf numFmtId="177" fontId="0" fillId="36" borderId="25" xfId="66" applyNumberFormat="1" applyFill="1" applyBorder="1" applyAlignment="1" applyProtection="1">
      <alignment horizontal="right"/>
      <protection locked="0"/>
    </xf>
    <xf numFmtId="0" fontId="1" fillId="38" borderId="17" xfId="62" applyFont="1" applyFill="1" applyBorder="1" applyAlignment="1">
      <alignment horizontal="left"/>
      <protection/>
    </xf>
    <xf numFmtId="0" fontId="1" fillId="38" borderId="18" xfId="62" applyFont="1" applyFill="1" applyBorder="1" applyAlignment="1">
      <alignment horizontal="left"/>
      <protection/>
    </xf>
    <xf numFmtId="0" fontId="1" fillId="38" borderId="19" xfId="62" applyFont="1" applyFill="1" applyBorder="1" applyAlignment="1">
      <alignment horizontal="left"/>
      <protection/>
    </xf>
    <xf numFmtId="0" fontId="1" fillId="38" borderId="20" xfId="62" applyFont="1" applyFill="1" applyBorder="1" applyAlignment="1">
      <alignment horizontal="left"/>
      <protection/>
    </xf>
    <xf numFmtId="0" fontId="1" fillId="38" borderId="21" xfId="62" applyFont="1" applyFill="1" applyBorder="1" applyAlignment="1">
      <alignment horizontal="left"/>
      <protection/>
    </xf>
    <xf numFmtId="0" fontId="1" fillId="38" borderId="22" xfId="62" applyFont="1" applyFill="1" applyBorder="1" applyAlignment="1">
      <alignment horizontal="left"/>
      <protection/>
    </xf>
    <xf numFmtId="0" fontId="1" fillId="38" borderId="23" xfId="62" applyFont="1" applyFill="1" applyBorder="1" applyAlignment="1">
      <alignment horizontal="left"/>
      <protection/>
    </xf>
    <xf numFmtId="0" fontId="1" fillId="38" borderId="24" xfId="62" applyFont="1" applyFill="1" applyBorder="1" applyAlignment="1">
      <alignment horizontal="left"/>
      <protection/>
    </xf>
    <xf numFmtId="0" fontId="1" fillId="38" borderId="14" xfId="62" applyFont="1" applyFill="1" applyBorder="1" applyAlignment="1">
      <alignment horizontal="left"/>
      <protection/>
    </xf>
    <xf numFmtId="0" fontId="43" fillId="36" borderId="14" xfId="68" applyFont="1" applyFill="1" applyBorder="1" applyAlignment="1" applyProtection="1">
      <alignment horizontal="left" vertical="top" wrapText="1"/>
      <protection locked="0"/>
    </xf>
    <xf numFmtId="0" fontId="1" fillId="36" borderId="14" xfId="68" applyFont="1" applyFill="1" applyBorder="1" applyAlignment="1" applyProtection="1">
      <alignment horizontal="left" vertical="top" wrapText="1"/>
      <protection locked="0"/>
    </xf>
    <xf numFmtId="0" fontId="107" fillId="36" borderId="10" xfId="72" applyFont="1" applyFill="1" applyBorder="1" applyProtection="1">
      <alignment/>
      <protection locked="0"/>
    </xf>
    <xf numFmtId="177" fontId="107" fillId="36" borderId="25" xfId="68" applyNumberFormat="1" applyFont="1" applyFill="1" applyBorder="1" applyAlignment="1" applyProtection="1">
      <alignment horizontal="right"/>
      <protection locked="0"/>
    </xf>
    <xf numFmtId="0" fontId="10" fillId="36" borderId="14" xfId="69" applyFont="1" applyFill="1" applyBorder="1" applyAlignment="1" applyProtection="1">
      <alignment horizontal="left" vertical="top" wrapText="1"/>
      <protection locked="0"/>
    </xf>
    <xf numFmtId="0" fontId="10" fillId="43" borderId="26" xfId="69" applyFont="1" applyFill="1" applyBorder="1" applyAlignment="1">
      <alignment horizontal="center"/>
      <protection/>
    </xf>
    <xf numFmtId="0" fontId="10" fillId="44" borderId="26" xfId="69" applyFont="1" applyFill="1" applyBorder="1" applyAlignment="1">
      <alignment horizontal="center"/>
      <protection/>
    </xf>
    <xf numFmtId="0" fontId="10" fillId="40" borderId="26" xfId="69" applyFont="1" applyFill="1" applyBorder="1" applyAlignment="1">
      <alignment horizontal="center"/>
      <protection/>
    </xf>
    <xf numFmtId="0" fontId="0" fillId="33" borderId="0" xfId="63" applyFill="1" applyAlignment="1">
      <alignment horizontal="left" vertical="center"/>
      <protection/>
    </xf>
    <xf numFmtId="0" fontId="0" fillId="38" borderId="27" xfId="74" applyFill="1" applyBorder="1" applyAlignment="1">
      <alignment/>
      <protection/>
    </xf>
    <xf numFmtId="0" fontId="0" fillId="38" borderId="0" xfId="74" applyFill="1" applyAlignment="1">
      <alignment/>
      <protection/>
    </xf>
    <xf numFmtId="0" fontId="0" fillId="0" borderId="0" xfId="66" applyAlignment="1">
      <alignment horizontal="left"/>
      <protection/>
    </xf>
    <xf numFmtId="0" fontId="108" fillId="45" borderId="26" xfId="0" applyFont="1" applyFill="1" applyBorder="1" applyAlignment="1">
      <alignment wrapText="1" shrinkToFit="1"/>
    </xf>
    <xf numFmtId="0" fontId="0" fillId="38" borderId="0" xfId="62" applyFill="1" applyAlignment="1">
      <alignment horizontal="left" vertical="center"/>
      <protection/>
    </xf>
    <xf numFmtId="177" fontId="0" fillId="36" borderId="10" xfId="62" applyNumberFormat="1" applyFill="1" applyBorder="1" applyAlignment="1" applyProtection="1">
      <alignment horizontal="right" vertical="top"/>
      <protection locked="0"/>
    </xf>
    <xf numFmtId="0" fontId="6" fillId="36" borderId="28" xfId="64" applyFont="1" applyFill="1" applyBorder="1" applyAlignment="1" applyProtection="1">
      <alignment vertical="center"/>
      <protection locked="0"/>
    </xf>
    <xf numFmtId="0" fontId="6" fillId="36" borderId="29" xfId="64" applyFont="1" applyFill="1" applyBorder="1" applyAlignment="1" applyProtection="1">
      <alignment vertical="center"/>
      <protection locked="0"/>
    </xf>
    <xf numFmtId="0" fontId="6" fillId="36" borderId="30" xfId="64" applyFont="1" applyFill="1" applyBorder="1" applyAlignment="1" applyProtection="1">
      <alignment vertical="center"/>
      <protection locked="0"/>
    </xf>
    <xf numFmtId="177" fontId="0" fillId="36" borderId="25" xfId="62" applyNumberFormat="1" applyFill="1" applyBorder="1" applyAlignment="1" applyProtection="1">
      <alignment horizontal="right"/>
      <protection locked="0"/>
    </xf>
    <xf numFmtId="177" fontId="0" fillId="36" borderId="10" xfId="67" applyNumberFormat="1" applyFill="1" applyBorder="1" applyAlignment="1" applyProtection="1">
      <alignment horizontal="right" vertical="top"/>
      <protection locked="0"/>
    </xf>
    <xf numFmtId="49" fontId="46" fillId="0" borderId="14" xfId="0" applyNumberFormat="1" applyFont="1" applyBorder="1" applyAlignment="1" applyProtection="1">
      <alignment horizontal="left" vertical="center" wrapText="1"/>
      <protection locked="0"/>
    </xf>
    <xf numFmtId="49" fontId="46" fillId="0" borderId="26" xfId="0" applyNumberFormat="1" applyFont="1" applyBorder="1" applyAlignment="1" applyProtection="1">
      <alignment horizontal="left" vertical="center" wrapText="1"/>
      <protection locked="0"/>
    </xf>
    <xf numFmtId="0" fontId="2" fillId="46" borderId="0" xfId="0" applyFont="1" applyFill="1" applyAlignment="1">
      <alignment/>
    </xf>
    <xf numFmtId="0" fontId="2" fillId="46" borderId="0" xfId="73" applyFont="1" applyFill="1">
      <alignment/>
      <protection/>
    </xf>
    <xf numFmtId="177" fontId="0" fillId="46" borderId="10" xfId="69" applyNumberFormat="1" applyFill="1" applyBorder="1" applyAlignment="1" applyProtection="1">
      <alignment horizontal="right"/>
      <protection locked="0"/>
    </xf>
    <xf numFmtId="0" fontId="2" fillId="47" borderId="0" xfId="0" applyFont="1" applyFill="1" applyAlignment="1">
      <alignment/>
    </xf>
    <xf numFmtId="0" fontId="44" fillId="47" borderId="0" xfId="0" applyFont="1" applyFill="1" applyAlignment="1">
      <alignment/>
    </xf>
    <xf numFmtId="0" fontId="45" fillId="47" borderId="0" xfId="0" applyFont="1" applyFill="1" applyAlignment="1">
      <alignment/>
    </xf>
    <xf numFmtId="0" fontId="9" fillId="47" borderId="0" xfId="73" applyFont="1" applyFill="1">
      <alignment/>
      <protection/>
    </xf>
    <xf numFmtId="0" fontId="2" fillId="47" borderId="0" xfId="0" applyFont="1" applyFill="1" applyAlignment="1">
      <alignment horizontal="right" vertical="center"/>
    </xf>
    <xf numFmtId="0" fontId="53" fillId="47" borderId="0" xfId="73" applyFont="1" applyFill="1" applyAlignment="1">
      <alignment horizontal="center" vertical="center" wrapText="1"/>
      <protection/>
    </xf>
    <xf numFmtId="0" fontId="2" fillId="47" borderId="0" xfId="0" applyFont="1" applyFill="1" applyAlignment="1">
      <alignment horizontal="left" wrapText="1"/>
    </xf>
    <xf numFmtId="0" fontId="2" fillId="47" borderId="0" xfId="0" applyFont="1" applyFill="1" applyAlignment="1">
      <alignment horizontal="left" vertical="center" wrapText="1"/>
    </xf>
    <xf numFmtId="0" fontId="2" fillId="47" borderId="0" xfId="0" applyFont="1" applyFill="1" applyAlignment="1">
      <alignment horizontal="left" vertical="center"/>
    </xf>
    <xf numFmtId="0" fontId="2" fillId="47" borderId="0" xfId="0" applyFont="1" applyFill="1" applyAlignment="1">
      <alignment horizontal="center" wrapText="1"/>
    </xf>
    <xf numFmtId="0" fontId="2" fillId="47" borderId="0" xfId="0" applyFont="1" applyFill="1" applyAlignment="1">
      <alignment wrapText="1"/>
    </xf>
    <xf numFmtId="0" fontId="109" fillId="47" borderId="0" xfId="0" applyFont="1" applyFill="1" applyAlignment="1">
      <alignment/>
    </xf>
    <xf numFmtId="0" fontId="9" fillId="47" borderId="0" xfId="0" applyFont="1" applyFill="1" applyAlignment="1">
      <alignment horizontal="right"/>
    </xf>
    <xf numFmtId="0" fontId="9" fillId="47" borderId="0" xfId="0" applyFont="1" applyFill="1" applyAlignment="1">
      <alignment/>
    </xf>
    <xf numFmtId="0" fontId="5" fillId="47" borderId="0" xfId="0" applyFont="1" applyFill="1" applyAlignment="1">
      <alignment/>
    </xf>
    <xf numFmtId="0" fontId="8" fillId="47" borderId="0" xfId="43" applyFill="1" applyBorder="1" applyAlignment="1" applyProtection="1">
      <alignment horizontal="left" vertical="center"/>
      <protection locked="0"/>
    </xf>
    <xf numFmtId="0" fontId="8" fillId="47" borderId="0" xfId="43" applyFill="1" applyAlignment="1" applyProtection="1">
      <alignment horizontal="left" vertical="center"/>
      <protection locked="0"/>
    </xf>
    <xf numFmtId="0" fontId="8" fillId="47" borderId="0" xfId="43" applyFill="1" applyAlignment="1" applyProtection="1">
      <alignment vertical="center"/>
      <protection locked="0"/>
    </xf>
    <xf numFmtId="0" fontId="8" fillId="47" borderId="0" xfId="43" applyFont="1" applyFill="1" applyAlignment="1" applyProtection="1">
      <alignment vertical="center"/>
      <protection locked="0"/>
    </xf>
    <xf numFmtId="0" fontId="51" fillId="47" borderId="0" xfId="0" applyFont="1" applyFill="1" applyAlignment="1">
      <alignment vertical="center"/>
    </xf>
    <xf numFmtId="0" fontId="0" fillId="47" borderId="0" xfId="0" applyFont="1" applyFill="1" applyAlignment="1">
      <alignment/>
    </xf>
    <xf numFmtId="0" fontId="8" fillId="47" borderId="0" xfId="43" applyFont="1" applyFill="1" applyAlignment="1" applyProtection="1">
      <alignment horizontal="left" vertical="center"/>
      <protection locked="0"/>
    </xf>
    <xf numFmtId="0" fontId="0" fillId="47" borderId="0" xfId="0" applyFont="1" applyFill="1" applyAlignment="1">
      <alignment horizontal="left" vertical="center"/>
    </xf>
    <xf numFmtId="0" fontId="8" fillId="47" borderId="0" xfId="43" applyFont="1" applyFill="1" applyAlignment="1" applyProtection="1">
      <alignment horizontal="left" vertical="center"/>
      <protection/>
    </xf>
    <xf numFmtId="0" fontId="10" fillId="47" borderId="0" xfId="0" applyFont="1" applyFill="1" applyAlignment="1">
      <alignment horizontal="left" vertical="center"/>
    </xf>
    <xf numFmtId="0" fontId="110" fillId="47" borderId="0" xfId="0" applyFont="1" applyFill="1" applyAlignment="1">
      <alignment/>
    </xf>
    <xf numFmtId="0" fontId="0" fillId="47" borderId="0" xfId="62" applyFont="1" applyFill="1" applyAlignment="1">
      <alignment horizontal="center"/>
      <protection/>
    </xf>
    <xf numFmtId="0" fontId="8" fillId="47" borderId="0" xfId="43" applyFont="1" applyFill="1" applyBorder="1" applyAlignment="1" applyProtection="1">
      <alignment horizontal="left"/>
      <protection locked="0"/>
    </xf>
    <xf numFmtId="0" fontId="8" fillId="47" borderId="0" xfId="43" applyFont="1" applyFill="1" applyAlignment="1" applyProtection="1">
      <alignment horizontal="left"/>
      <protection locked="0"/>
    </xf>
    <xf numFmtId="0" fontId="10" fillId="47" borderId="0" xfId="0" applyFont="1" applyFill="1" applyAlignment="1">
      <alignment horizontal="left"/>
    </xf>
    <xf numFmtId="0" fontId="10" fillId="47" borderId="0" xfId="0" applyFont="1" applyFill="1" applyAlignment="1">
      <alignment/>
    </xf>
    <xf numFmtId="0" fontId="6" fillId="47" borderId="0" xfId="0" applyFont="1" applyFill="1" applyAlignment="1">
      <alignment vertical="center"/>
    </xf>
    <xf numFmtId="0" fontId="47" fillId="47" borderId="0" xfId="43" applyFont="1" applyFill="1" applyAlignment="1" applyProtection="1">
      <alignment horizontal="left"/>
      <protection/>
    </xf>
    <xf numFmtId="0" fontId="2" fillId="47" borderId="0" xfId="73" applyFont="1" applyFill="1">
      <alignment/>
      <protection/>
    </xf>
    <xf numFmtId="0" fontId="0" fillId="47" borderId="0" xfId="62" applyFont="1" applyFill="1" applyAlignment="1" applyProtection="1">
      <alignment horizontal="center"/>
      <protection locked="0"/>
    </xf>
    <xf numFmtId="0" fontId="8" fillId="47" borderId="0" xfId="44" applyFont="1" applyFill="1" applyBorder="1" applyAlignment="1" applyProtection="1">
      <alignment horizontal="left"/>
      <protection/>
    </xf>
    <xf numFmtId="0" fontId="8" fillId="47" borderId="0" xfId="44" applyFont="1" applyFill="1" applyAlignment="1" applyProtection="1">
      <alignment horizontal="left"/>
      <protection/>
    </xf>
    <xf numFmtId="0" fontId="10" fillId="47" borderId="0" xfId="73" applyFont="1" applyFill="1" applyAlignment="1">
      <alignment horizontal="left"/>
      <protection/>
    </xf>
    <xf numFmtId="0" fontId="0" fillId="47" borderId="0" xfId="73" applyFont="1" applyFill="1">
      <alignment/>
      <protection/>
    </xf>
    <xf numFmtId="0" fontId="2" fillId="47" borderId="0" xfId="0" applyFont="1" applyFill="1" applyAlignment="1">
      <alignment/>
    </xf>
    <xf numFmtId="0" fontId="2" fillId="47" borderId="0" xfId="73" applyFont="1" applyFill="1" applyAlignment="1">
      <alignment horizontal="left"/>
      <protection/>
    </xf>
    <xf numFmtId="0" fontId="23" fillId="47" borderId="0" xfId="73" applyFont="1" applyFill="1" applyAlignment="1">
      <alignment horizontal="left"/>
      <protection/>
    </xf>
    <xf numFmtId="0" fontId="5" fillId="47" borderId="0" xfId="73" applyFont="1" applyFill="1">
      <alignment/>
      <protection/>
    </xf>
    <xf numFmtId="0" fontId="48" fillId="47" borderId="0" xfId="73" applyFont="1" applyFill="1">
      <alignment/>
      <protection/>
    </xf>
    <xf numFmtId="0" fontId="2" fillId="47" borderId="0" xfId="73" applyFont="1" applyFill="1">
      <alignment/>
      <protection/>
    </xf>
    <xf numFmtId="0" fontId="49" fillId="47" borderId="0" xfId="73" applyFont="1" applyFill="1">
      <alignment/>
      <protection/>
    </xf>
    <xf numFmtId="0" fontId="13" fillId="47" borderId="0" xfId="62" applyFont="1" applyFill="1" applyAlignment="1">
      <alignment horizontal="left"/>
      <protection/>
    </xf>
    <xf numFmtId="0" fontId="0" fillId="47" borderId="0" xfId="62" applyFill="1" applyAlignment="1">
      <alignment horizontal="left"/>
      <protection/>
    </xf>
    <xf numFmtId="0" fontId="0" fillId="47" borderId="0" xfId="62" applyFill="1" applyAlignment="1" applyProtection="1">
      <alignment horizontal="left"/>
      <protection locked="0"/>
    </xf>
    <xf numFmtId="0" fontId="14" fillId="47" borderId="0" xfId="62" applyFont="1" applyFill="1" applyAlignment="1">
      <alignment horizontal="left"/>
      <protection/>
    </xf>
    <xf numFmtId="0" fontId="6" fillId="47" borderId="0" xfId="62" applyFont="1" applyFill="1" applyAlignment="1">
      <alignment horizontal="left"/>
      <protection/>
    </xf>
    <xf numFmtId="0" fontId="6" fillId="47" borderId="0" xfId="62" applyFont="1" applyFill="1" applyAlignment="1">
      <alignment horizontal="left" vertical="center"/>
      <protection/>
    </xf>
    <xf numFmtId="0" fontId="0" fillId="47" borderId="0" xfId="62" applyFill="1" applyAlignment="1">
      <alignment horizontal="center"/>
      <protection/>
    </xf>
    <xf numFmtId="0" fontId="0" fillId="47" borderId="0" xfId="62" applyFill="1" applyAlignment="1">
      <alignment horizontal="right"/>
      <protection/>
    </xf>
    <xf numFmtId="0" fontId="6" fillId="47" borderId="0" xfId="62" applyFont="1" applyFill="1" applyAlignment="1">
      <alignment vertical="center"/>
      <protection/>
    </xf>
    <xf numFmtId="0" fontId="0" fillId="47" borderId="0" xfId="62" applyFill="1" applyAlignment="1">
      <alignment vertical="top"/>
      <protection/>
    </xf>
    <xf numFmtId="0" fontId="6" fillId="47" borderId="0" xfId="62" applyFont="1" applyFill="1" applyAlignment="1">
      <alignment vertical="top"/>
      <protection/>
    </xf>
    <xf numFmtId="0" fontId="0" fillId="47" borderId="0" xfId="62" applyFont="1" applyFill="1" applyAlignment="1">
      <alignment horizontal="right"/>
      <protection/>
    </xf>
    <xf numFmtId="0" fontId="111" fillId="47" borderId="0" xfId="62" applyFont="1" applyFill="1" applyAlignment="1">
      <alignment horizontal="left"/>
      <protection/>
    </xf>
    <xf numFmtId="0" fontId="0" fillId="47" borderId="0" xfId="62" applyFill="1">
      <alignment/>
      <protection/>
    </xf>
    <xf numFmtId="0" fontId="104" fillId="47" borderId="0" xfId="62" applyFont="1" applyFill="1" applyAlignment="1">
      <alignment horizontal="left"/>
      <protection/>
    </xf>
    <xf numFmtId="0" fontId="6" fillId="47" borderId="0" xfId="0" applyFont="1" applyFill="1" applyAlignment="1">
      <alignment vertical="center"/>
    </xf>
    <xf numFmtId="0" fontId="0" fillId="47" borderId="0" xfId="0" applyFill="1" applyAlignment="1">
      <alignment vertical="center"/>
    </xf>
    <xf numFmtId="0" fontId="6" fillId="47" borderId="31" xfId="63" applyFont="1" applyFill="1" applyBorder="1" applyAlignment="1">
      <alignment horizontal="center" vertical="center"/>
      <protection/>
    </xf>
    <xf numFmtId="0" fontId="6" fillId="47" borderId="0" xfId="0" applyFont="1" applyFill="1" applyAlignment="1">
      <alignment horizontal="right" vertical="center"/>
    </xf>
    <xf numFmtId="180" fontId="6" fillId="47" borderId="0" xfId="0" applyNumberFormat="1" applyFont="1" applyFill="1" applyAlignment="1">
      <alignment vertical="center"/>
    </xf>
    <xf numFmtId="0" fontId="6" fillId="47" borderId="0" xfId="62" applyFont="1" applyFill="1" applyAlignment="1">
      <alignment horizontal="right" vertical="top"/>
      <protection/>
    </xf>
    <xf numFmtId="177" fontId="6" fillId="47" borderId="0" xfId="0" applyNumberFormat="1" applyFont="1" applyFill="1" applyAlignment="1">
      <alignment vertical="center"/>
    </xf>
    <xf numFmtId="0" fontId="6" fillId="47" borderId="0" xfId="62" applyFont="1" applyFill="1" applyAlignment="1">
      <alignment horizontal="left" indent="1"/>
      <protection/>
    </xf>
    <xf numFmtId="0" fontId="10" fillId="47" borderId="14" xfId="62" applyFont="1" applyFill="1" applyBorder="1" applyAlignment="1">
      <alignment horizontal="left" vertical="center" shrinkToFit="1"/>
      <protection/>
    </xf>
    <xf numFmtId="0" fontId="108" fillId="47" borderId="14" xfId="62" applyFont="1" applyFill="1" applyBorder="1" applyAlignment="1">
      <alignment horizontal="left" vertical="center" shrinkToFit="1"/>
      <protection/>
    </xf>
    <xf numFmtId="0" fontId="6" fillId="47" borderId="14" xfId="62" applyFont="1" applyFill="1" applyBorder="1" applyAlignment="1">
      <alignment horizontal="center" vertical="center"/>
      <protection/>
    </xf>
    <xf numFmtId="0" fontId="112" fillId="47" borderId="26" xfId="62" applyFont="1" applyFill="1" applyBorder="1" applyAlignment="1">
      <alignment horizontal="left" wrapText="1"/>
      <protection/>
    </xf>
    <xf numFmtId="49" fontId="6" fillId="47" borderId="0" xfId="62" applyNumberFormat="1" applyFont="1" applyFill="1" applyAlignment="1">
      <alignment horizontal="right" vertical="center"/>
      <protection/>
    </xf>
    <xf numFmtId="0" fontId="0" fillId="47" borderId="0" xfId="62" applyFill="1" applyAlignment="1">
      <alignment horizontal="left" vertical="center" wrapText="1"/>
      <protection/>
    </xf>
    <xf numFmtId="176" fontId="0" fillId="47" borderId="0" xfId="62" applyNumberFormat="1" applyFill="1" applyAlignment="1">
      <alignment horizontal="center" vertical="center" wrapText="1"/>
      <protection/>
    </xf>
    <xf numFmtId="0" fontId="6" fillId="47" borderId="17" xfId="62" applyFont="1" applyFill="1" applyBorder="1" applyAlignment="1">
      <alignment vertical="top"/>
      <protection/>
    </xf>
    <xf numFmtId="0" fontId="0" fillId="47" borderId="18" xfId="62" applyFill="1" applyBorder="1" applyAlignment="1">
      <alignment horizontal="left"/>
      <protection/>
    </xf>
    <xf numFmtId="0" fontId="0" fillId="47" borderId="19" xfId="62" applyFill="1" applyBorder="1" applyAlignment="1">
      <alignment horizontal="left"/>
      <protection/>
    </xf>
    <xf numFmtId="0" fontId="6" fillId="47" borderId="28" xfId="62" applyFont="1" applyFill="1" applyBorder="1" applyAlignment="1">
      <alignment vertical="top"/>
      <protection/>
    </xf>
    <xf numFmtId="0" fontId="0" fillId="47" borderId="29" xfId="62" applyFill="1" applyBorder="1" applyAlignment="1">
      <alignment horizontal="left"/>
      <protection/>
    </xf>
    <xf numFmtId="0" fontId="0" fillId="47" borderId="30" xfId="62" applyFill="1" applyBorder="1" applyAlignment="1">
      <alignment horizontal="left"/>
      <protection/>
    </xf>
    <xf numFmtId="0" fontId="11" fillId="47" borderId="0" xfId="62" applyFont="1" applyFill="1" applyAlignment="1">
      <alignment vertical="center"/>
      <protection/>
    </xf>
    <xf numFmtId="0" fontId="38" fillId="47" borderId="0" xfId="62" applyFont="1" applyFill="1" applyAlignment="1">
      <alignment vertical="center"/>
      <protection/>
    </xf>
    <xf numFmtId="0" fontId="40" fillId="47" borderId="0" xfId="62" applyFont="1" applyFill="1" applyAlignment="1">
      <alignment horizontal="left" vertical="center"/>
      <protection/>
    </xf>
    <xf numFmtId="0" fontId="10" fillId="47" borderId="32" xfId="62" applyFont="1" applyFill="1" applyBorder="1" applyAlignment="1">
      <alignment horizontal="center" vertical="center"/>
      <protection/>
    </xf>
    <xf numFmtId="0" fontId="6" fillId="47" borderId="32" xfId="62" applyFont="1" applyFill="1" applyBorder="1" applyAlignment="1">
      <alignment horizontal="center" vertical="center"/>
      <protection/>
    </xf>
    <xf numFmtId="0" fontId="16" fillId="47" borderId="0" xfId="62" applyFont="1" applyFill="1" applyAlignment="1">
      <alignment horizontal="center" vertical="center" shrinkToFit="1"/>
      <protection/>
    </xf>
    <xf numFmtId="0" fontId="6" fillId="47" borderId="28" xfId="62" applyFont="1" applyFill="1" applyBorder="1" applyAlignment="1">
      <alignment vertical="center"/>
      <protection/>
    </xf>
    <xf numFmtId="0" fontId="6" fillId="47" borderId="29" xfId="62" applyFont="1" applyFill="1" applyBorder="1" applyAlignment="1">
      <alignment vertical="center"/>
      <protection/>
    </xf>
    <xf numFmtId="0" fontId="6" fillId="47" borderId="26" xfId="62" applyFont="1" applyFill="1" applyBorder="1" applyAlignment="1">
      <alignment vertical="top"/>
      <protection/>
    </xf>
    <xf numFmtId="0" fontId="6" fillId="47" borderId="33" xfId="62" applyFont="1" applyFill="1" applyBorder="1" applyAlignment="1">
      <alignment vertical="top"/>
      <protection/>
    </xf>
    <xf numFmtId="0" fontId="6" fillId="47" borderId="34" xfId="62" applyFont="1" applyFill="1" applyBorder="1" applyAlignment="1">
      <alignment vertical="top"/>
      <protection/>
    </xf>
    <xf numFmtId="177" fontId="6" fillId="47" borderId="0" xfId="62" applyNumberFormat="1" applyFont="1" applyFill="1" applyAlignment="1">
      <alignment vertical="center"/>
      <protection/>
    </xf>
    <xf numFmtId="0" fontId="6" fillId="47" borderId="0" xfId="62" applyFont="1" applyFill="1" applyAlignment="1">
      <alignment horizontal="right" vertical="center"/>
      <protection/>
    </xf>
    <xf numFmtId="177" fontId="0" fillId="47" borderId="0" xfId="62" applyNumberFormat="1" applyFill="1" applyAlignment="1">
      <alignment horizontal="right" vertical="center"/>
      <protection/>
    </xf>
    <xf numFmtId="177" fontId="6" fillId="47" borderId="0" xfId="62" applyNumberFormat="1" applyFont="1" applyFill="1" applyAlignment="1">
      <alignment horizontal="right" vertical="center"/>
      <protection/>
    </xf>
    <xf numFmtId="0" fontId="6" fillId="47" borderId="0" xfId="62" applyFont="1" applyFill="1" applyAlignment="1">
      <alignment horizontal="right"/>
      <protection/>
    </xf>
    <xf numFmtId="0" fontId="6" fillId="47" borderId="0" xfId="62" applyFont="1" applyFill="1" applyAlignment="1">
      <alignment horizontal="center" vertical="top"/>
      <protection/>
    </xf>
    <xf numFmtId="0" fontId="6" fillId="47" borderId="0" xfId="62" applyFont="1" applyFill="1" applyAlignment="1">
      <alignment horizontal="center" vertical="center"/>
      <protection/>
    </xf>
    <xf numFmtId="0" fontId="35" fillId="47" borderId="0" xfId="62" applyFont="1" applyFill="1" applyAlignment="1">
      <alignment horizontal="left"/>
      <protection/>
    </xf>
    <xf numFmtId="0" fontId="6" fillId="47" borderId="0" xfId="63" applyFont="1" applyFill="1" applyAlignment="1">
      <alignment horizontal="center" vertical="center"/>
      <protection/>
    </xf>
    <xf numFmtId="0" fontId="6" fillId="47" borderId="0" xfId="62" applyFont="1" applyFill="1" applyAlignment="1">
      <alignment horizontal="left" vertical="top"/>
      <protection/>
    </xf>
    <xf numFmtId="177" fontId="0" fillId="47" borderId="0" xfId="62" applyNumberFormat="1" applyFill="1" applyAlignment="1">
      <alignment horizontal="right"/>
      <protection/>
    </xf>
    <xf numFmtId="0" fontId="0" fillId="47" borderId="0" xfId="63" applyFill="1" applyAlignment="1">
      <alignment horizontal="center"/>
      <protection/>
    </xf>
    <xf numFmtId="0" fontId="0" fillId="47" borderId="0" xfId="62" applyFill="1" applyAlignment="1">
      <alignment horizontal="left" vertical="center"/>
      <protection/>
    </xf>
    <xf numFmtId="0" fontId="6" fillId="47" borderId="32" xfId="62" applyFont="1" applyFill="1" applyBorder="1" applyAlignment="1">
      <alignment horizontal="center" vertical="center" shrinkToFit="1"/>
      <protection/>
    </xf>
    <xf numFmtId="0" fontId="0" fillId="47" borderId="0" xfId="62" applyFill="1" applyAlignment="1">
      <alignment vertical="center"/>
      <protection/>
    </xf>
    <xf numFmtId="0" fontId="0" fillId="47" borderId="0" xfId="62" applyFill="1" applyAlignment="1">
      <alignment horizontal="center" vertical="center"/>
      <protection/>
    </xf>
    <xf numFmtId="0" fontId="0" fillId="47" borderId="0" xfId="62" applyFill="1" applyAlignment="1">
      <alignment horizontal="right" vertical="center"/>
      <protection/>
    </xf>
    <xf numFmtId="0" fontId="6" fillId="47" borderId="14" xfId="62" applyFont="1" applyFill="1" applyBorder="1" applyAlignment="1">
      <alignment horizontal="center" vertical="center" shrinkToFit="1"/>
      <protection/>
    </xf>
    <xf numFmtId="177" fontId="0" fillId="47" borderId="0" xfId="62" applyNumberFormat="1" applyFill="1" applyAlignment="1">
      <alignment vertical="center"/>
      <protection/>
    </xf>
    <xf numFmtId="177" fontId="0" fillId="47" borderId="0" xfId="62" applyNumberFormat="1" applyFill="1">
      <alignment/>
      <protection/>
    </xf>
    <xf numFmtId="0" fontId="0" fillId="47" borderId="0" xfId="62" applyFill="1" applyAlignment="1">
      <alignment horizontal="center" vertical="top"/>
      <protection/>
    </xf>
    <xf numFmtId="0" fontId="0" fillId="47" borderId="0" xfId="62" applyFill="1" applyAlignment="1">
      <alignment horizontal="right" vertical="top"/>
      <protection/>
    </xf>
    <xf numFmtId="0" fontId="0" fillId="47" borderId="0" xfId="62" applyFont="1" applyFill="1" applyAlignment="1">
      <alignment horizontal="left"/>
      <protection/>
    </xf>
    <xf numFmtId="177" fontId="0" fillId="47" borderId="0" xfId="62" applyNumberFormat="1" applyFill="1" applyAlignment="1">
      <alignment horizontal="right" vertical="top"/>
      <protection/>
    </xf>
    <xf numFmtId="0" fontId="37" fillId="47" borderId="0" xfId="62" applyFont="1" applyFill="1" applyAlignment="1">
      <alignment horizontal="left"/>
      <protection/>
    </xf>
    <xf numFmtId="0" fontId="17" fillId="47" borderId="0" xfId="62" applyFont="1" applyFill="1" applyAlignment="1">
      <alignment horizontal="left"/>
      <protection/>
    </xf>
    <xf numFmtId="0" fontId="0" fillId="47" borderId="0" xfId="62" applyFont="1" applyFill="1">
      <alignment/>
      <protection/>
    </xf>
    <xf numFmtId="0" fontId="6" fillId="47" borderId="28" xfId="62" applyFont="1" applyFill="1" applyBorder="1" applyAlignment="1">
      <alignment horizontal="left" vertical="center"/>
      <protection/>
    </xf>
    <xf numFmtId="0" fontId="6" fillId="47" borderId="29" xfId="62" applyFont="1" applyFill="1" applyBorder="1" applyAlignment="1">
      <alignment horizontal="left" vertical="center"/>
      <protection/>
    </xf>
    <xf numFmtId="0" fontId="6" fillId="47" borderId="0" xfId="64" applyFont="1" applyFill="1">
      <alignment/>
      <protection/>
    </xf>
    <xf numFmtId="0" fontId="6" fillId="47" borderId="0" xfId="64" applyFont="1" applyFill="1" applyAlignment="1">
      <alignment horizontal="right"/>
      <protection/>
    </xf>
    <xf numFmtId="0" fontId="6" fillId="47" borderId="0" xfId="64" applyFont="1" applyFill="1" applyAlignment="1">
      <alignment horizontal="left"/>
      <protection/>
    </xf>
    <xf numFmtId="0" fontId="6" fillId="47" borderId="0" xfId="62" applyFont="1" applyFill="1" applyAlignment="1">
      <alignment horizontal="left" shrinkToFit="1"/>
      <protection/>
    </xf>
    <xf numFmtId="0" fontId="104" fillId="47" borderId="0" xfId="62" applyFont="1" applyFill="1" applyAlignment="1">
      <alignment horizontal="center"/>
      <protection/>
    </xf>
    <xf numFmtId="0" fontId="104" fillId="47" borderId="0" xfId="63" applyFont="1" applyFill="1" applyAlignment="1">
      <alignment horizontal="center"/>
      <protection/>
    </xf>
    <xf numFmtId="0" fontId="0" fillId="47" borderId="17" xfId="62" applyFill="1" applyBorder="1" applyAlignment="1">
      <alignment horizontal="left"/>
      <protection/>
    </xf>
    <xf numFmtId="0" fontId="0" fillId="47" borderId="18" xfId="62" applyFill="1" applyBorder="1">
      <alignment/>
      <protection/>
    </xf>
    <xf numFmtId="0" fontId="0" fillId="47" borderId="18" xfId="62" applyFill="1" applyBorder="1" applyAlignment="1">
      <alignment horizontal="center"/>
      <protection/>
    </xf>
    <xf numFmtId="0" fontId="0" fillId="47" borderId="19" xfId="62" applyFill="1" applyBorder="1">
      <alignment/>
      <protection/>
    </xf>
    <xf numFmtId="0" fontId="0" fillId="47" borderId="20" xfId="62" applyFill="1" applyBorder="1" applyAlignment="1">
      <alignment horizontal="left"/>
      <protection/>
    </xf>
    <xf numFmtId="0" fontId="12" fillId="47" borderId="0" xfId="62" applyFont="1" applyFill="1">
      <alignment/>
      <protection/>
    </xf>
    <xf numFmtId="9" fontId="0" fillId="47" borderId="0" xfId="62" applyNumberFormat="1" applyFill="1" applyAlignment="1">
      <alignment horizontal="center"/>
      <protection/>
    </xf>
    <xf numFmtId="0" fontId="0" fillId="47" borderId="21" xfId="62" applyFill="1" applyBorder="1" applyAlignment="1">
      <alignment horizontal="left"/>
      <protection/>
    </xf>
    <xf numFmtId="0" fontId="0" fillId="47" borderId="21" xfId="62" applyFill="1" applyBorder="1">
      <alignment/>
      <protection/>
    </xf>
    <xf numFmtId="0" fontId="6" fillId="47" borderId="20" xfId="62" applyFont="1" applyFill="1" applyBorder="1" applyAlignment="1">
      <alignment horizontal="left"/>
      <protection/>
    </xf>
    <xf numFmtId="0" fontId="0" fillId="47" borderId="22" xfId="62" applyFill="1" applyBorder="1">
      <alignment/>
      <protection/>
    </xf>
    <xf numFmtId="0" fontId="0" fillId="47" borderId="23" xfId="62" applyFill="1" applyBorder="1">
      <alignment/>
      <protection/>
    </xf>
    <xf numFmtId="0" fontId="0" fillId="47" borderId="24" xfId="62" applyFill="1" applyBorder="1">
      <alignment/>
      <protection/>
    </xf>
    <xf numFmtId="0" fontId="12" fillId="47" borderId="17" xfId="62" applyFont="1" applyFill="1" applyBorder="1" applyAlignment="1">
      <alignment horizontal="left"/>
      <protection/>
    </xf>
    <xf numFmtId="0" fontId="12" fillId="47" borderId="20" xfId="62" applyFont="1" applyFill="1" applyBorder="1" applyAlignment="1">
      <alignment horizontal="left"/>
      <protection/>
    </xf>
    <xf numFmtId="0" fontId="12" fillId="47" borderId="0" xfId="62" applyFont="1" applyFill="1" applyAlignment="1">
      <alignment horizontal="right"/>
      <protection/>
    </xf>
    <xf numFmtId="177" fontId="0" fillId="47" borderId="0" xfId="62" applyNumberFormat="1" applyFill="1" applyAlignment="1">
      <alignment horizontal="center"/>
      <protection/>
    </xf>
    <xf numFmtId="0" fontId="113" fillId="47" borderId="0" xfId="62" applyFont="1" applyFill="1" applyAlignment="1">
      <alignment horizontal="left"/>
      <protection/>
    </xf>
    <xf numFmtId="0" fontId="0" fillId="47" borderId="0" xfId="62" applyFont="1" applyFill="1" applyAlignment="1">
      <alignment horizontal="left" vertical="center"/>
      <protection/>
    </xf>
    <xf numFmtId="0" fontId="6" fillId="47" borderId="28" xfId="62" applyFont="1" applyFill="1" applyBorder="1">
      <alignment/>
      <protection/>
    </xf>
    <xf numFmtId="0" fontId="6" fillId="47" borderId="29" xfId="62" applyFont="1" applyFill="1" applyBorder="1">
      <alignment/>
      <protection/>
    </xf>
    <xf numFmtId="0" fontId="6" fillId="47" borderId="30" xfId="62" applyFont="1" applyFill="1" applyBorder="1">
      <alignment/>
      <protection/>
    </xf>
    <xf numFmtId="0" fontId="6" fillId="47" borderId="23" xfId="62" applyFont="1" applyFill="1" applyBorder="1">
      <alignment/>
      <protection/>
    </xf>
    <xf numFmtId="0" fontId="6" fillId="47" borderId="35" xfId="62" applyFont="1" applyFill="1" applyBorder="1">
      <alignment/>
      <protection/>
    </xf>
    <xf numFmtId="0" fontId="6" fillId="47" borderId="22" xfId="62" applyFont="1" applyFill="1" applyBorder="1" applyAlignment="1">
      <alignment vertical="center"/>
      <protection/>
    </xf>
    <xf numFmtId="0" fontId="0" fillId="47" borderId="35" xfId="62" applyFill="1" applyBorder="1">
      <alignment/>
      <protection/>
    </xf>
    <xf numFmtId="0" fontId="0" fillId="47" borderId="28" xfId="62" applyFill="1" applyBorder="1">
      <alignment/>
      <protection/>
    </xf>
    <xf numFmtId="0" fontId="0" fillId="47" borderId="29" xfId="62" applyFill="1" applyBorder="1">
      <alignment/>
      <protection/>
    </xf>
    <xf numFmtId="0" fontId="0" fillId="47" borderId="30" xfId="62" applyFill="1" applyBorder="1">
      <alignment/>
      <protection/>
    </xf>
    <xf numFmtId="177" fontId="0" fillId="47" borderId="29" xfId="62" applyNumberFormat="1" applyFill="1" applyBorder="1">
      <alignment/>
      <protection/>
    </xf>
    <xf numFmtId="177" fontId="0" fillId="47" borderId="30" xfId="62" applyNumberFormat="1" applyFill="1" applyBorder="1">
      <alignment/>
      <protection/>
    </xf>
    <xf numFmtId="0" fontId="6" fillId="47" borderId="0" xfId="62" applyFont="1" applyFill="1">
      <alignment/>
      <protection/>
    </xf>
    <xf numFmtId="0" fontId="10" fillId="47" borderId="0" xfId="62" applyFont="1" applyFill="1" applyAlignment="1">
      <alignment horizontal="left"/>
      <protection/>
    </xf>
    <xf numFmtId="177" fontId="114" fillId="47" borderId="0" xfId="62" applyNumberFormat="1" applyFont="1" applyFill="1" applyAlignment="1">
      <alignment horizontal="right"/>
      <protection/>
    </xf>
    <xf numFmtId="177" fontId="10" fillId="47" borderId="0" xfId="62" applyNumberFormat="1" applyFont="1" applyFill="1" applyAlignment="1">
      <alignment vertical="center"/>
      <protection/>
    </xf>
    <xf numFmtId="0" fontId="0" fillId="47" borderId="14" xfId="62" applyFill="1" applyBorder="1" applyAlignment="1">
      <alignment horizontal="center" shrinkToFit="1"/>
      <protection/>
    </xf>
    <xf numFmtId="0" fontId="0" fillId="47" borderId="26" xfId="62" applyFill="1" applyBorder="1" applyAlignment="1">
      <alignment horizontal="center"/>
      <protection/>
    </xf>
    <xf numFmtId="0" fontId="13" fillId="47" borderId="0" xfId="63" applyFont="1" applyFill="1" applyAlignment="1">
      <alignment horizontal="left"/>
      <protection/>
    </xf>
    <xf numFmtId="0" fontId="0" fillId="47" borderId="0" xfId="63" applyFill="1" applyAlignment="1">
      <alignment horizontal="left"/>
      <protection/>
    </xf>
    <xf numFmtId="0" fontId="0" fillId="47" borderId="0" xfId="63" applyFill="1" applyAlignment="1" applyProtection="1">
      <alignment horizontal="left"/>
      <protection locked="0"/>
    </xf>
    <xf numFmtId="0" fontId="6" fillId="47" borderId="0" xfId="63" applyFont="1" applyFill="1" applyAlignment="1">
      <alignment horizontal="left"/>
      <protection/>
    </xf>
    <xf numFmtId="0" fontId="6" fillId="47" borderId="0" xfId="63" applyFont="1" applyFill="1" applyAlignment="1">
      <alignment horizontal="right"/>
      <protection/>
    </xf>
    <xf numFmtId="177" fontId="0" fillId="47" borderId="0" xfId="63" applyNumberFormat="1" applyFill="1" applyAlignment="1">
      <alignment horizontal="right" vertical="center"/>
      <protection/>
    </xf>
    <xf numFmtId="177" fontId="0" fillId="47" borderId="0" xfId="63" applyNumberFormat="1" applyFill="1" applyAlignment="1">
      <alignment horizontal="right"/>
      <protection/>
    </xf>
    <xf numFmtId="0" fontId="0" fillId="47" borderId="0" xfId="63" applyFill="1" applyAlignment="1">
      <alignment horizontal="right"/>
      <protection/>
    </xf>
    <xf numFmtId="0" fontId="0" fillId="47" borderId="0" xfId="63" applyFill="1">
      <alignment/>
      <protection/>
    </xf>
    <xf numFmtId="0" fontId="6" fillId="47" borderId="0" xfId="63" applyFont="1" applyFill="1" applyAlignment="1">
      <alignment horizontal="center"/>
      <protection/>
    </xf>
    <xf numFmtId="0" fontId="0" fillId="47" borderId="0" xfId="63" applyFont="1" applyFill="1" applyAlignment="1">
      <alignment horizontal="left"/>
      <protection/>
    </xf>
    <xf numFmtId="0" fontId="6" fillId="47" borderId="0" xfId="63" applyFont="1" applyFill="1">
      <alignment/>
      <protection/>
    </xf>
    <xf numFmtId="0" fontId="0" fillId="47" borderId="0" xfId="64" applyFill="1" applyAlignment="1">
      <alignment horizontal="left"/>
      <protection/>
    </xf>
    <xf numFmtId="0" fontId="6" fillId="47" borderId="0" xfId="63" applyFont="1" applyFill="1" applyAlignment="1">
      <alignment vertical="center"/>
      <protection/>
    </xf>
    <xf numFmtId="0" fontId="6" fillId="47" borderId="0" xfId="63" applyFont="1" applyFill="1" applyAlignment="1">
      <alignment vertical="center" shrinkToFit="1"/>
      <protection/>
    </xf>
    <xf numFmtId="0" fontId="6" fillId="47" borderId="0" xfId="63" applyFont="1" applyFill="1" applyAlignment="1">
      <alignment horizontal="left" shrinkToFit="1"/>
      <protection/>
    </xf>
    <xf numFmtId="0" fontId="13" fillId="47" borderId="0" xfId="63" applyFont="1" applyFill="1">
      <alignment/>
      <protection/>
    </xf>
    <xf numFmtId="0" fontId="13" fillId="47" borderId="0" xfId="63" applyFont="1" applyFill="1" applyAlignment="1">
      <alignment shrinkToFit="1"/>
      <protection/>
    </xf>
    <xf numFmtId="0" fontId="104" fillId="47" borderId="0" xfId="63" applyFont="1" applyFill="1" applyAlignment="1">
      <alignment horizontal="left"/>
      <protection/>
    </xf>
    <xf numFmtId="0" fontId="14" fillId="47" borderId="0" xfId="63" applyFont="1" applyFill="1">
      <alignment/>
      <protection/>
    </xf>
    <xf numFmtId="0" fontId="6" fillId="47" borderId="28" xfId="63" applyFont="1" applyFill="1" applyBorder="1" applyAlignment="1">
      <alignment horizontal="left" vertical="center"/>
      <protection/>
    </xf>
    <xf numFmtId="0" fontId="6" fillId="47" borderId="29" xfId="63" applyFont="1" applyFill="1" applyBorder="1" applyAlignment="1">
      <alignment horizontal="left" vertical="center"/>
      <protection/>
    </xf>
    <xf numFmtId="0" fontId="6" fillId="47" borderId="28" xfId="63" applyFont="1" applyFill="1" applyBorder="1" applyAlignment="1">
      <alignment vertical="center"/>
      <protection/>
    </xf>
    <xf numFmtId="0" fontId="6" fillId="47" borderId="29" xfId="63" applyFont="1" applyFill="1" applyBorder="1" applyAlignment="1">
      <alignment vertical="center"/>
      <protection/>
    </xf>
    <xf numFmtId="0" fontId="6" fillId="47" borderId="30" xfId="63" applyFont="1" applyFill="1" applyBorder="1" applyAlignment="1">
      <alignment vertical="center"/>
      <protection/>
    </xf>
    <xf numFmtId="0" fontId="106" fillId="47" borderId="28" xfId="63" applyFont="1" applyFill="1" applyBorder="1" applyAlignment="1">
      <alignment vertical="center"/>
      <protection/>
    </xf>
    <xf numFmtId="0" fontId="106" fillId="47" borderId="29" xfId="63" applyFont="1" applyFill="1" applyBorder="1" applyAlignment="1">
      <alignment vertical="center"/>
      <protection/>
    </xf>
    <xf numFmtId="0" fontId="106" fillId="47" borderId="30" xfId="63" applyFont="1" applyFill="1" applyBorder="1" applyAlignment="1">
      <alignment vertical="center"/>
      <protection/>
    </xf>
    <xf numFmtId="0" fontId="0" fillId="47" borderId="0" xfId="63" applyFont="1" applyFill="1">
      <alignment/>
      <protection/>
    </xf>
    <xf numFmtId="0" fontId="0" fillId="47" borderId="0" xfId="63" applyFill="1" applyAlignment="1">
      <alignment vertical="center"/>
      <protection/>
    </xf>
    <xf numFmtId="0" fontId="12" fillId="47" borderId="28" xfId="63" applyFont="1" applyFill="1" applyBorder="1" applyAlignment="1">
      <alignment vertical="center"/>
      <protection/>
    </xf>
    <xf numFmtId="0" fontId="0" fillId="47" borderId="29" xfId="63" applyFill="1" applyBorder="1">
      <alignment/>
      <protection/>
    </xf>
    <xf numFmtId="0" fontId="0" fillId="47" borderId="36" xfId="63" applyFill="1" applyBorder="1">
      <alignment/>
      <protection/>
    </xf>
    <xf numFmtId="0" fontId="12" fillId="47" borderId="17" xfId="63" applyFont="1" applyFill="1" applyBorder="1">
      <alignment/>
      <protection/>
    </xf>
    <xf numFmtId="0" fontId="0" fillId="47" borderId="18" xfId="63" applyFill="1" applyBorder="1">
      <alignment/>
      <protection/>
    </xf>
    <xf numFmtId="0" fontId="0" fillId="47" borderId="19" xfId="63" applyFill="1" applyBorder="1">
      <alignment/>
      <protection/>
    </xf>
    <xf numFmtId="0" fontId="0" fillId="47" borderId="20" xfId="63" applyFill="1" applyBorder="1">
      <alignment/>
      <protection/>
    </xf>
    <xf numFmtId="0" fontId="0" fillId="47" borderId="0" xfId="63" applyFont="1" applyFill="1" applyAlignment="1">
      <alignment horizontal="right" vertical="center"/>
      <protection/>
    </xf>
    <xf numFmtId="0" fontId="105" fillId="47" borderId="0" xfId="63" applyFont="1" applyFill="1" applyAlignment="1">
      <alignment vertical="center"/>
      <protection/>
    </xf>
    <xf numFmtId="0" fontId="0" fillId="47" borderId="21" xfId="63" applyFill="1" applyBorder="1">
      <alignment/>
      <protection/>
    </xf>
    <xf numFmtId="0" fontId="0" fillId="47" borderId="0" xfId="63" applyFill="1" applyAlignment="1">
      <alignment horizontal="right" vertical="center"/>
      <protection/>
    </xf>
    <xf numFmtId="0" fontId="0" fillId="47" borderId="0" xfId="63" applyFill="1" applyAlignment="1">
      <alignment horizontal="center" vertical="center"/>
      <protection/>
    </xf>
    <xf numFmtId="181" fontId="0" fillId="47" borderId="0" xfId="62" applyNumberFormat="1" applyFill="1" applyAlignment="1">
      <alignment horizontal="left" vertical="center"/>
      <protection/>
    </xf>
    <xf numFmtId="0" fontId="0" fillId="47" borderId="0" xfId="63" applyFont="1" applyFill="1" applyAlignment="1">
      <alignment vertical="center"/>
      <protection/>
    </xf>
    <xf numFmtId="0" fontId="0" fillId="47" borderId="0" xfId="63" applyFill="1" applyAlignment="1">
      <alignment horizontal="left" vertical="center"/>
      <protection/>
    </xf>
    <xf numFmtId="0" fontId="0" fillId="47" borderId="20" xfId="63" applyFill="1" applyBorder="1" applyAlignment="1">
      <alignment horizontal="left"/>
      <protection/>
    </xf>
    <xf numFmtId="0" fontId="0" fillId="47" borderId="0" xfId="63" applyFont="1" applyFill="1" applyAlignment="1">
      <alignment horizontal="left" vertical="center"/>
      <protection/>
    </xf>
    <xf numFmtId="0" fontId="0" fillId="47" borderId="21" xfId="63" applyFill="1" applyBorder="1" applyAlignment="1">
      <alignment horizontal="left"/>
      <protection/>
    </xf>
    <xf numFmtId="0" fontId="10" fillId="47" borderId="0" xfId="63" applyFont="1" applyFill="1" applyAlignment="1">
      <alignment horizontal="right" vertical="center"/>
      <protection/>
    </xf>
    <xf numFmtId="0" fontId="0" fillId="47" borderId="22" xfId="63" applyFill="1" applyBorder="1" applyAlignment="1">
      <alignment horizontal="left"/>
      <protection/>
    </xf>
    <xf numFmtId="0" fontId="0" fillId="47" borderId="23" xfId="63" applyFill="1" applyBorder="1" applyAlignment="1">
      <alignment horizontal="left"/>
      <protection/>
    </xf>
    <xf numFmtId="0" fontId="0" fillId="47" borderId="24" xfId="63" applyFill="1" applyBorder="1">
      <alignment/>
      <protection/>
    </xf>
    <xf numFmtId="0" fontId="12" fillId="47" borderId="28" xfId="63" applyFont="1" applyFill="1" applyBorder="1">
      <alignment/>
      <protection/>
    </xf>
    <xf numFmtId="0" fontId="0" fillId="47" borderId="29" xfId="63" applyFill="1" applyBorder="1" applyAlignment="1">
      <alignment horizontal="right"/>
      <protection/>
    </xf>
    <xf numFmtId="0" fontId="12" fillId="47" borderId="28" xfId="63" applyFont="1" applyFill="1" applyBorder="1" applyAlignment="1">
      <alignment horizontal="left"/>
      <protection/>
    </xf>
    <xf numFmtId="0" fontId="0" fillId="47" borderId="29" xfId="63" applyFill="1" applyBorder="1" applyAlignment="1">
      <alignment horizontal="left"/>
      <protection/>
    </xf>
    <xf numFmtId="0" fontId="10" fillId="47" borderId="0" xfId="63" applyFont="1" applyFill="1" applyAlignment="1">
      <alignment horizontal="left"/>
      <protection/>
    </xf>
    <xf numFmtId="0" fontId="105" fillId="47" borderId="20" xfId="63" applyFont="1" applyFill="1" applyBorder="1" applyAlignment="1">
      <alignment horizontal="left"/>
      <protection/>
    </xf>
    <xf numFmtId="0" fontId="0" fillId="47" borderId="24" xfId="63" applyFill="1" applyBorder="1" applyAlignment="1">
      <alignment horizontal="left"/>
      <protection/>
    </xf>
    <xf numFmtId="0" fontId="0" fillId="47" borderId="23" xfId="63" applyFill="1" applyBorder="1" applyAlignment="1">
      <alignment horizontal="center"/>
      <protection/>
    </xf>
    <xf numFmtId="0" fontId="0" fillId="47" borderId="28" xfId="63" applyFill="1" applyBorder="1" applyAlignment="1">
      <alignment horizontal="left"/>
      <protection/>
    </xf>
    <xf numFmtId="0" fontId="13" fillId="47" borderId="0" xfId="63" applyFont="1" applyFill="1" applyAlignment="1">
      <alignment vertical="center"/>
      <protection/>
    </xf>
    <xf numFmtId="0" fontId="0" fillId="47" borderId="28" xfId="63" applyFont="1" applyFill="1" applyBorder="1" applyAlignment="1">
      <alignment vertical="center"/>
      <protection/>
    </xf>
    <xf numFmtId="0" fontId="111" fillId="47" borderId="0" xfId="63" applyFont="1" applyFill="1" applyAlignment="1">
      <alignment horizontal="right"/>
      <protection/>
    </xf>
    <xf numFmtId="0" fontId="111" fillId="47" borderId="0" xfId="62" applyFont="1" applyFill="1" applyAlignment="1">
      <alignment horizontal="right" vertical="top"/>
      <protection/>
    </xf>
    <xf numFmtId="0" fontId="105" fillId="47" borderId="21" xfId="63" applyFont="1" applyFill="1" applyBorder="1" applyAlignment="1">
      <alignment vertical="center"/>
      <protection/>
    </xf>
    <xf numFmtId="0" fontId="0" fillId="47" borderId="20" xfId="63" applyFill="1" applyBorder="1" applyAlignment="1">
      <alignment vertical="center"/>
      <protection/>
    </xf>
    <xf numFmtId="0" fontId="0" fillId="47" borderId="20" xfId="63" applyFill="1" applyBorder="1" applyAlignment="1">
      <alignment horizontal="center" vertical="center"/>
      <protection/>
    </xf>
    <xf numFmtId="0" fontId="0" fillId="47" borderId="21" xfId="63" applyFill="1" applyBorder="1" applyAlignment="1">
      <alignment vertical="center"/>
      <protection/>
    </xf>
    <xf numFmtId="0" fontId="0" fillId="47" borderId="21" xfId="63" applyFont="1" applyFill="1" applyBorder="1" applyAlignment="1">
      <alignment vertical="center"/>
      <protection/>
    </xf>
    <xf numFmtId="0" fontId="0" fillId="47" borderId="20" xfId="63" applyFill="1" applyBorder="1" applyAlignment="1">
      <alignment horizontal="left" vertical="center"/>
      <protection/>
    </xf>
    <xf numFmtId="0" fontId="0" fillId="47" borderId="21" xfId="63" applyFont="1" applyFill="1" applyBorder="1" applyAlignment="1">
      <alignment horizontal="left" vertical="center"/>
      <protection/>
    </xf>
    <xf numFmtId="0" fontId="111" fillId="47" borderId="0" xfId="63" applyFont="1" applyFill="1" applyAlignment="1">
      <alignment horizontal="left"/>
      <protection/>
    </xf>
    <xf numFmtId="0" fontId="10" fillId="47" borderId="29" xfId="63" applyFont="1" applyFill="1" applyBorder="1" applyAlignment="1">
      <alignment vertical="center"/>
      <protection/>
    </xf>
    <xf numFmtId="0" fontId="10" fillId="47" borderId="30" xfId="63" applyFont="1" applyFill="1" applyBorder="1" applyAlignment="1">
      <alignment vertical="center"/>
      <protection/>
    </xf>
    <xf numFmtId="0" fontId="0" fillId="47" borderId="0" xfId="63" applyFont="1" applyFill="1">
      <alignment/>
      <protection/>
    </xf>
    <xf numFmtId="0" fontId="0" fillId="47" borderId="0" xfId="63" applyFont="1" applyFill="1" applyAlignment="1">
      <alignment horizontal="left"/>
      <protection/>
    </xf>
    <xf numFmtId="0" fontId="106" fillId="47" borderId="0" xfId="63" applyFont="1" applyFill="1" applyAlignment="1">
      <alignment horizontal="left"/>
      <protection/>
    </xf>
    <xf numFmtId="0" fontId="6" fillId="47" borderId="0" xfId="63" applyFont="1" applyFill="1" applyAlignment="1">
      <alignment horizontal="left" vertical="center"/>
      <protection/>
    </xf>
    <xf numFmtId="0" fontId="13" fillId="47" borderId="0" xfId="64" applyFont="1" applyFill="1" applyAlignment="1">
      <alignment horizontal="left"/>
      <protection/>
    </xf>
    <xf numFmtId="0" fontId="0" fillId="47" borderId="0" xfId="64" applyFill="1" applyAlignment="1" applyProtection="1">
      <alignment horizontal="left"/>
      <protection locked="0"/>
    </xf>
    <xf numFmtId="177" fontId="0" fillId="47" borderId="0" xfId="64" applyNumberFormat="1" applyFill="1" applyAlignment="1">
      <alignment horizontal="right"/>
      <protection/>
    </xf>
    <xf numFmtId="0" fontId="0" fillId="47" borderId="0" xfId="64" applyFill="1" applyAlignment="1">
      <alignment horizontal="right"/>
      <protection/>
    </xf>
    <xf numFmtId="0" fontId="0" fillId="47" borderId="0" xfId="64" applyFill="1" applyAlignment="1">
      <alignment horizontal="center"/>
      <protection/>
    </xf>
    <xf numFmtId="0" fontId="10" fillId="47" borderId="14" xfId="64" applyFont="1" applyFill="1" applyBorder="1" applyAlignment="1">
      <alignment vertical="center" wrapText="1"/>
      <protection/>
    </xf>
    <xf numFmtId="0" fontId="10" fillId="47" borderId="32" xfId="63" applyFont="1" applyFill="1" applyBorder="1" applyAlignment="1">
      <alignment horizontal="center" vertical="center" wrapText="1"/>
      <protection/>
    </xf>
    <xf numFmtId="0" fontId="10" fillId="47" borderId="32" xfId="63" applyFont="1" applyFill="1" applyBorder="1" applyAlignment="1">
      <alignment horizontal="center" vertical="center"/>
      <protection/>
    </xf>
    <xf numFmtId="0" fontId="10" fillId="47" borderId="32" xfId="64" applyFont="1" applyFill="1" applyBorder="1" applyAlignment="1">
      <alignment horizontal="right" wrapText="1"/>
      <protection/>
    </xf>
    <xf numFmtId="0" fontId="6" fillId="47" borderId="28" xfId="64" applyFont="1" applyFill="1" applyBorder="1" applyAlignment="1">
      <alignment horizontal="left" vertical="center"/>
      <protection/>
    </xf>
    <xf numFmtId="0" fontId="6" fillId="47" borderId="29" xfId="64" applyFont="1" applyFill="1" applyBorder="1" applyAlignment="1">
      <alignment horizontal="left" vertical="center"/>
      <protection/>
    </xf>
    <xf numFmtId="0" fontId="6" fillId="47" borderId="30" xfId="64" applyFont="1" applyFill="1" applyBorder="1" applyAlignment="1">
      <alignment horizontal="left" vertical="center"/>
      <protection/>
    </xf>
    <xf numFmtId="177" fontId="0" fillId="47" borderId="0" xfId="64" applyNumberFormat="1" applyFill="1">
      <alignment/>
      <protection/>
    </xf>
    <xf numFmtId="0" fontId="0" fillId="47" borderId="0" xfId="64" applyFont="1" applyFill="1" applyAlignment="1">
      <alignment horizontal="left"/>
      <protection/>
    </xf>
    <xf numFmtId="0" fontId="0" fillId="47" borderId="0" xfId="64" applyFill="1">
      <alignment/>
      <protection/>
    </xf>
    <xf numFmtId="0" fontId="13" fillId="47" borderId="0" xfId="64" applyFont="1" applyFill="1">
      <alignment/>
      <protection/>
    </xf>
    <xf numFmtId="0" fontId="16" fillId="47" borderId="37" xfId="63" applyFont="1" applyFill="1" applyBorder="1" applyAlignment="1">
      <alignment horizontal="center" vertical="center" wrapText="1"/>
      <protection/>
    </xf>
    <xf numFmtId="0" fontId="16" fillId="47" borderId="32" xfId="63" applyFont="1" applyFill="1" applyBorder="1" applyAlignment="1">
      <alignment horizontal="center" vertical="center" wrapText="1"/>
      <protection/>
    </xf>
    <xf numFmtId="177" fontId="0" fillId="47" borderId="0" xfId="64" applyNumberFormat="1" applyFill="1" applyAlignment="1">
      <alignment vertical="center"/>
      <protection/>
    </xf>
    <xf numFmtId="0" fontId="15" fillId="47" borderId="0" xfId="64" applyFont="1" applyFill="1" applyAlignment="1">
      <alignment horizontal="right"/>
      <protection/>
    </xf>
    <xf numFmtId="177" fontId="0" fillId="47" borderId="27" xfId="64" applyNumberFormat="1" applyFill="1" applyBorder="1" applyAlignment="1">
      <alignment horizontal="right"/>
      <protection/>
    </xf>
    <xf numFmtId="177" fontId="0" fillId="47" borderId="38" xfId="64" applyNumberFormat="1" applyFill="1" applyBorder="1" applyAlignment="1">
      <alignment horizontal="right"/>
      <protection/>
    </xf>
    <xf numFmtId="0" fontId="6" fillId="47" borderId="0" xfId="64" applyFont="1" applyFill="1" applyAlignment="1">
      <alignment horizontal="center" shrinkToFit="1"/>
      <protection/>
    </xf>
    <xf numFmtId="177" fontId="0" fillId="47" borderId="0" xfId="64" applyNumberFormat="1" applyFill="1" applyAlignment="1">
      <alignment horizontal="right" vertical="center"/>
      <protection/>
    </xf>
    <xf numFmtId="0" fontId="13" fillId="47" borderId="0" xfId="64" applyFont="1" applyFill="1" applyAlignment="1" applyProtection="1">
      <alignment horizontal="left"/>
      <protection locked="0"/>
    </xf>
    <xf numFmtId="0" fontId="0" fillId="47" borderId="0" xfId="74" applyFill="1" applyAlignment="1">
      <alignment horizontal="left"/>
      <protection/>
    </xf>
    <xf numFmtId="0" fontId="104" fillId="47" borderId="0" xfId="64" applyFont="1" applyFill="1" applyAlignment="1">
      <alignment horizontal="left"/>
      <protection/>
    </xf>
    <xf numFmtId="0" fontId="0" fillId="47" borderId="0" xfId="74" applyFill="1">
      <alignment vertical="center"/>
      <protection/>
    </xf>
    <xf numFmtId="0" fontId="0" fillId="47" borderId="0" xfId="62" applyFont="1" applyFill="1" applyAlignment="1">
      <alignment vertical="top"/>
      <protection/>
    </xf>
    <xf numFmtId="0" fontId="0" fillId="47" borderId="0" xfId="63" applyFont="1" applyFill="1" applyAlignment="1">
      <alignment horizontal="center" vertical="center"/>
      <protection/>
    </xf>
    <xf numFmtId="0" fontId="6" fillId="47" borderId="28" xfId="64" applyFont="1" applyFill="1" applyBorder="1" applyAlignment="1">
      <alignment vertical="center"/>
      <protection/>
    </xf>
    <xf numFmtId="0" fontId="6" fillId="47" borderId="29" xfId="64" applyFont="1" applyFill="1" applyBorder="1" applyAlignment="1">
      <alignment vertical="center"/>
      <protection/>
    </xf>
    <xf numFmtId="0" fontId="6" fillId="47" borderId="30" xfId="64" applyFont="1" applyFill="1" applyBorder="1" applyAlignment="1">
      <alignment vertical="center"/>
      <protection/>
    </xf>
    <xf numFmtId="0" fontId="15" fillId="47" borderId="28" xfId="64" applyFont="1" applyFill="1" applyBorder="1" applyAlignment="1">
      <alignment horizontal="left" vertical="center"/>
      <protection/>
    </xf>
    <xf numFmtId="0" fontId="15" fillId="47" borderId="28" xfId="64" applyFont="1" applyFill="1" applyBorder="1" applyAlignment="1">
      <alignment vertical="center"/>
      <protection/>
    </xf>
    <xf numFmtId="0" fontId="15" fillId="47" borderId="29" xfId="64" applyFont="1" applyFill="1" applyBorder="1" applyAlignment="1">
      <alignment vertical="center"/>
      <protection/>
    </xf>
    <xf numFmtId="0" fontId="15" fillId="47" borderId="30" xfId="64" applyFont="1" applyFill="1" applyBorder="1" applyAlignment="1">
      <alignment vertical="center"/>
      <protection/>
    </xf>
    <xf numFmtId="0" fontId="10" fillId="47" borderId="28" xfId="64" applyFont="1" applyFill="1" applyBorder="1" applyAlignment="1">
      <alignment vertical="center"/>
      <protection/>
    </xf>
    <xf numFmtId="0" fontId="10" fillId="47" borderId="29" xfId="64" applyFont="1" applyFill="1" applyBorder="1" applyAlignment="1">
      <alignment vertical="center"/>
      <protection/>
    </xf>
    <xf numFmtId="0" fontId="10" fillId="47" borderId="30" xfId="64" applyFont="1" applyFill="1" applyBorder="1" applyAlignment="1">
      <alignment vertical="center"/>
      <protection/>
    </xf>
    <xf numFmtId="177" fontId="0" fillId="47" borderId="0" xfId="64" applyNumberFormat="1" applyFill="1" applyAlignment="1">
      <alignment horizontal="right" vertical="top"/>
      <protection/>
    </xf>
    <xf numFmtId="0" fontId="10" fillId="47" borderId="26" xfId="64" applyFont="1" applyFill="1" applyBorder="1" applyAlignment="1">
      <alignment horizontal="center" vertical="top"/>
      <protection/>
    </xf>
    <xf numFmtId="0" fontId="10" fillId="47" borderId="33" xfId="64" applyFont="1" applyFill="1" applyBorder="1" applyAlignment="1">
      <alignment vertical="top"/>
      <protection/>
    </xf>
    <xf numFmtId="0" fontId="10" fillId="47" borderId="34" xfId="64" applyFont="1" applyFill="1" applyBorder="1" applyAlignment="1">
      <alignment vertical="top"/>
      <protection/>
    </xf>
    <xf numFmtId="0" fontId="106" fillId="47" borderId="0" xfId="64" applyFont="1" applyFill="1" applyAlignment="1">
      <alignment horizontal="left"/>
      <protection/>
    </xf>
    <xf numFmtId="0" fontId="9" fillId="47" borderId="0" xfId="62" applyFont="1" applyFill="1" applyAlignment="1">
      <alignment vertical="top"/>
      <protection/>
    </xf>
    <xf numFmtId="0" fontId="9" fillId="47" borderId="0" xfId="62" applyFont="1" applyFill="1" applyAlignment="1">
      <alignment horizontal="right" vertical="top"/>
      <protection/>
    </xf>
    <xf numFmtId="0" fontId="9" fillId="47" borderId="0" xfId="62" applyFont="1" applyFill="1" applyAlignment="1">
      <alignment horizontal="center"/>
      <protection/>
    </xf>
    <xf numFmtId="0" fontId="9" fillId="47" borderId="0" xfId="62" applyFont="1" applyFill="1" applyAlignment="1">
      <alignment horizontal="left"/>
      <protection/>
    </xf>
    <xf numFmtId="0" fontId="13" fillId="47" borderId="0" xfId="62" applyFont="1" applyFill="1" applyAlignment="1">
      <alignment vertical="top"/>
      <protection/>
    </xf>
    <xf numFmtId="0" fontId="6" fillId="47" borderId="17" xfId="64" applyFont="1" applyFill="1" applyBorder="1" applyAlignment="1">
      <alignment vertical="top"/>
      <protection/>
    </xf>
    <xf numFmtId="0" fontId="6" fillId="47" borderId="19" xfId="64" applyFont="1" applyFill="1" applyBorder="1" applyAlignment="1">
      <alignment vertical="top"/>
      <protection/>
    </xf>
    <xf numFmtId="0" fontId="6" fillId="47" borderId="22" xfId="64" applyFont="1" applyFill="1" applyBorder="1" applyAlignment="1">
      <alignment vertical="top"/>
      <protection/>
    </xf>
    <xf numFmtId="0" fontId="6" fillId="47" borderId="24" xfId="64" applyFont="1" applyFill="1" applyBorder="1" applyAlignment="1">
      <alignment vertical="top"/>
      <protection/>
    </xf>
    <xf numFmtId="0" fontId="13" fillId="47" borderId="0" xfId="65" applyFont="1" applyFill="1" applyAlignment="1">
      <alignment horizontal="left"/>
      <protection/>
    </xf>
    <xf numFmtId="0" fontId="0" fillId="47" borderId="0" xfId="65" applyFill="1" applyAlignment="1">
      <alignment horizontal="left"/>
      <protection/>
    </xf>
    <xf numFmtId="0" fontId="0" fillId="47" borderId="0" xfId="65" applyFill="1" applyAlignment="1" applyProtection="1">
      <alignment horizontal="left"/>
      <protection locked="0"/>
    </xf>
    <xf numFmtId="0" fontId="9" fillId="47" borderId="0" xfId="65" applyFont="1" applyFill="1" applyAlignment="1">
      <alignment horizontal="left" vertical="top"/>
      <protection/>
    </xf>
    <xf numFmtId="0" fontId="12" fillId="47" borderId="0" xfId="65" applyFont="1" applyFill="1" applyAlignment="1">
      <alignment vertical="top"/>
      <protection/>
    </xf>
    <xf numFmtId="0" fontId="5" fillId="47" borderId="0" xfId="65" applyFont="1" applyFill="1" applyAlignment="1">
      <alignment horizontal="left"/>
      <protection/>
    </xf>
    <xf numFmtId="0" fontId="0" fillId="47" borderId="0" xfId="65" applyFill="1" applyAlignment="1">
      <alignment horizontal="left" vertical="center"/>
      <protection/>
    </xf>
    <xf numFmtId="0" fontId="105" fillId="47" borderId="0" xfId="65" applyFont="1" applyFill="1" applyAlignment="1">
      <alignment horizontal="left" vertical="center"/>
      <protection/>
    </xf>
    <xf numFmtId="0" fontId="104" fillId="47" borderId="0" xfId="65" applyFont="1" applyFill="1" applyAlignment="1">
      <alignment horizontal="left"/>
      <protection/>
    </xf>
    <xf numFmtId="0" fontId="105" fillId="47" borderId="0" xfId="65" applyFont="1" applyFill="1" applyAlignment="1">
      <alignment horizontal="left"/>
      <protection/>
    </xf>
    <xf numFmtId="0" fontId="10" fillId="47" borderId="0" xfId="65" applyFont="1" applyFill="1" applyAlignment="1">
      <alignment horizontal="left"/>
      <protection/>
    </xf>
    <xf numFmtId="0" fontId="106" fillId="47" borderId="0" xfId="65" applyFont="1" applyFill="1" applyAlignment="1">
      <alignment horizontal="left" vertical="center"/>
      <protection/>
    </xf>
    <xf numFmtId="0" fontId="6" fillId="47" borderId="0" xfId="65" applyFont="1" applyFill="1" applyAlignment="1">
      <alignment horizontal="right"/>
      <protection/>
    </xf>
    <xf numFmtId="177" fontId="0" fillId="47" borderId="0" xfId="65" applyNumberFormat="1" applyFill="1" applyAlignment="1">
      <alignment horizontal="right"/>
      <protection/>
    </xf>
    <xf numFmtId="0" fontId="15" fillId="47" borderId="0" xfId="65" applyFont="1" applyFill="1" applyAlignment="1">
      <alignment horizontal="left"/>
      <protection/>
    </xf>
    <xf numFmtId="0" fontId="6" fillId="47" borderId="0" xfId="65" applyFont="1" applyFill="1" applyAlignment="1">
      <alignment vertical="top"/>
      <protection/>
    </xf>
    <xf numFmtId="0" fontId="0" fillId="47" borderId="0" xfId="65" applyFill="1" applyAlignment="1">
      <alignment vertical="top"/>
      <protection/>
    </xf>
    <xf numFmtId="0" fontId="6" fillId="47" borderId="0" xfId="65" applyFont="1" applyFill="1" applyAlignment="1">
      <alignment horizontal="right" vertical="top"/>
      <protection/>
    </xf>
    <xf numFmtId="0" fontId="0" fillId="47" borderId="0" xfId="65" applyFill="1" applyAlignment="1">
      <alignment horizontal="center"/>
      <protection/>
    </xf>
    <xf numFmtId="0" fontId="12" fillId="47" borderId="0" xfId="65" applyFont="1" applyFill="1">
      <alignment/>
      <protection/>
    </xf>
    <xf numFmtId="0" fontId="0" fillId="47" borderId="0" xfId="65" applyFill="1" applyAlignment="1">
      <alignment horizontal="center" vertical="top"/>
      <protection/>
    </xf>
    <xf numFmtId="0" fontId="0" fillId="47" borderId="0" xfId="65" applyFill="1">
      <alignment/>
      <protection/>
    </xf>
    <xf numFmtId="0" fontId="0" fillId="47" borderId="0" xfId="65" applyFont="1" applyFill="1" applyAlignment="1">
      <alignment horizontal="center"/>
      <protection/>
    </xf>
    <xf numFmtId="0" fontId="6" fillId="47" borderId="0" xfId="65" applyFont="1" applyFill="1" applyAlignment="1">
      <alignment horizontal="center" vertical="top"/>
      <protection/>
    </xf>
    <xf numFmtId="0" fontId="0" fillId="47" borderId="0" xfId="65" applyFont="1" applyFill="1" applyAlignment="1">
      <alignment horizontal="left"/>
      <protection/>
    </xf>
    <xf numFmtId="0" fontId="6" fillId="47" borderId="0" xfId="65" applyFont="1" applyFill="1" applyAlignment="1">
      <alignment vertical="center"/>
      <protection/>
    </xf>
    <xf numFmtId="0" fontId="0" fillId="47" borderId="0" xfId="65" applyFont="1" applyFill="1" applyAlignment="1">
      <alignment horizontal="right"/>
      <protection/>
    </xf>
    <xf numFmtId="0" fontId="6" fillId="47" borderId="0" xfId="65" applyFont="1" applyFill="1" applyAlignment="1">
      <alignment horizontal="left"/>
      <protection/>
    </xf>
    <xf numFmtId="0" fontId="106" fillId="47" borderId="0" xfId="65" applyFont="1" applyFill="1" applyAlignment="1">
      <alignment vertical="center"/>
      <protection/>
    </xf>
    <xf numFmtId="0" fontId="6" fillId="47" borderId="0" xfId="65" applyFont="1" applyFill="1" applyAlignment="1">
      <alignment horizontal="left" vertical="top"/>
      <protection/>
    </xf>
    <xf numFmtId="0" fontId="0" fillId="47" borderId="0" xfId="65" applyFill="1" applyAlignment="1">
      <alignment horizontal="left" vertical="top"/>
      <protection/>
    </xf>
    <xf numFmtId="0" fontId="0" fillId="47" borderId="0" xfId="65" applyFont="1" applyFill="1" applyAlignment="1">
      <alignment horizontal="left"/>
      <protection/>
    </xf>
    <xf numFmtId="0" fontId="0" fillId="47" borderId="0" xfId="65" applyFill="1" applyAlignment="1">
      <alignment horizontal="right"/>
      <protection/>
    </xf>
    <xf numFmtId="0" fontId="6" fillId="47" borderId="0" xfId="65" applyFont="1" applyFill="1" applyAlignment="1">
      <alignment horizontal="left" indent="1"/>
      <protection/>
    </xf>
    <xf numFmtId="0" fontId="6" fillId="47" borderId="14" xfId="65" applyFont="1" applyFill="1" applyBorder="1" applyAlignment="1">
      <alignment horizontal="center" vertical="center" shrinkToFit="1"/>
      <protection/>
    </xf>
    <xf numFmtId="0" fontId="15" fillId="47" borderId="26" xfId="65" applyFont="1" applyFill="1" applyBorder="1" applyAlignment="1">
      <alignment horizontal="left" wrapText="1"/>
      <protection/>
    </xf>
    <xf numFmtId="49" fontId="6" fillId="47" borderId="0" xfId="65" applyNumberFormat="1" applyFont="1" applyFill="1" applyAlignment="1">
      <alignment horizontal="right" vertical="center"/>
      <protection/>
    </xf>
    <xf numFmtId="0" fontId="5" fillId="47" borderId="0" xfId="65" applyFont="1" applyFill="1" applyAlignment="1">
      <alignment horizontal="left" vertical="top"/>
      <protection/>
    </xf>
    <xf numFmtId="0" fontId="115" fillId="47" borderId="0" xfId="65" applyFont="1" applyFill="1" applyAlignment="1">
      <alignment horizontal="left" vertical="top"/>
      <protection/>
    </xf>
    <xf numFmtId="0" fontId="106" fillId="47" borderId="0" xfId="65" applyFont="1" applyFill="1" applyAlignment="1">
      <alignment vertical="top"/>
      <protection/>
    </xf>
    <xf numFmtId="0" fontId="105" fillId="47" borderId="0" xfId="65" applyFont="1" applyFill="1" applyAlignment="1">
      <alignment vertical="top"/>
      <protection/>
    </xf>
    <xf numFmtId="0" fontId="104" fillId="47" borderId="0" xfId="65" applyFont="1" applyFill="1" applyAlignment="1">
      <alignment vertical="top"/>
      <protection/>
    </xf>
    <xf numFmtId="0" fontId="111" fillId="47" borderId="0" xfId="65" applyFont="1" applyFill="1" applyAlignment="1">
      <alignment vertical="top"/>
      <protection/>
    </xf>
    <xf numFmtId="177" fontId="105" fillId="47" borderId="0" xfId="65" applyNumberFormat="1" applyFont="1" applyFill="1" applyAlignment="1">
      <alignment horizontal="right"/>
      <protection/>
    </xf>
    <xf numFmtId="0" fontId="6" fillId="47" borderId="0" xfId="65" applyFont="1" applyFill="1">
      <alignment/>
      <protection/>
    </xf>
    <xf numFmtId="0" fontId="111" fillId="47" borderId="0" xfId="65" applyFont="1" applyFill="1" applyAlignment="1">
      <alignment horizontal="left"/>
      <protection/>
    </xf>
    <xf numFmtId="0" fontId="105" fillId="47" borderId="0" xfId="63" applyFont="1" applyFill="1" applyAlignment="1">
      <alignment horizontal="center"/>
      <protection/>
    </xf>
    <xf numFmtId="177" fontId="0" fillId="47" borderId="0" xfId="65" applyNumberFormat="1" applyFill="1" applyAlignment="1" applyProtection="1">
      <alignment horizontal="right"/>
      <protection locked="0"/>
    </xf>
    <xf numFmtId="0" fontId="116" fillId="47" borderId="0" xfId="65" applyFont="1" applyFill="1" applyAlignment="1">
      <alignment horizontal="left"/>
      <protection/>
    </xf>
    <xf numFmtId="0" fontId="117" fillId="47" borderId="0" xfId="65" applyFont="1" applyFill="1" applyAlignment="1" applyProtection="1">
      <alignment horizontal="left"/>
      <protection locked="0"/>
    </xf>
    <xf numFmtId="0" fontId="13" fillId="47" borderId="0" xfId="66" applyFont="1" applyFill="1" applyAlignment="1">
      <alignment horizontal="left"/>
      <protection/>
    </xf>
    <xf numFmtId="0" fontId="0" fillId="47" borderId="0" xfId="66" applyFill="1" applyAlignment="1">
      <alignment horizontal="left"/>
      <protection/>
    </xf>
    <xf numFmtId="0" fontId="6" fillId="47" borderId="0" xfId="66" applyFont="1" applyFill="1" applyAlignment="1" applyProtection="1">
      <alignment horizontal="left"/>
      <protection locked="0"/>
    </xf>
    <xf numFmtId="0" fontId="6" fillId="47" borderId="0" xfId="66" applyFont="1" applyFill="1" applyAlignment="1">
      <alignment horizontal="left"/>
      <protection/>
    </xf>
    <xf numFmtId="0" fontId="6" fillId="47" borderId="0" xfId="66" applyFont="1" applyFill="1" applyAlignment="1">
      <alignment horizontal="left" indent="1"/>
      <protection/>
    </xf>
    <xf numFmtId="0" fontId="0" fillId="47" borderId="0" xfId="66" applyFill="1" applyAlignment="1">
      <alignment horizontal="right"/>
      <protection/>
    </xf>
    <xf numFmtId="0" fontId="6" fillId="47" borderId="14" xfId="66" applyFont="1" applyFill="1" applyBorder="1" applyAlignment="1">
      <alignment horizontal="center" vertical="center" shrinkToFit="1"/>
      <protection/>
    </xf>
    <xf numFmtId="0" fontId="15" fillId="47" borderId="26" xfId="66" applyFont="1" applyFill="1" applyBorder="1" applyAlignment="1">
      <alignment horizontal="left" wrapText="1"/>
      <protection/>
    </xf>
    <xf numFmtId="49" fontId="6" fillId="47" borderId="0" xfId="66" applyNumberFormat="1" applyFont="1" applyFill="1" applyAlignment="1">
      <alignment horizontal="right" vertical="center"/>
      <protection/>
    </xf>
    <xf numFmtId="0" fontId="6" fillId="47" borderId="0" xfId="66" applyFont="1" applyFill="1" applyAlignment="1">
      <alignment horizontal="center" vertical="top"/>
      <protection/>
    </xf>
    <xf numFmtId="0" fontId="6" fillId="47" borderId="0" xfId="66" applyFont="1" applyFill="1" applyAlignment="1">
      <alignment horizontal="left" wrapText="1" indent="2"/>
      <protection/>
    </xf>
    <xf numFmtId="0" fontId="6" fillId="47" borderId="0" xfId="66" applyFont="1" applyFill="1" applyAlignment="1">
      <alignment vertical="top"/>
      <protection/>
    </xf>
    <xf numFmtId="0" fontId="0" fillId="47" borderId="0" xfId="66" applyFill="1" applyAlignment="1">
      <alignment vertical="top"/>
      <protection/>
    </xf>
    <xf numFmtId="0" fontId="6" fillId="47" borderId="0" xfId="66" applyFont="1" applyFill="1" applyAlignment="1">
      <alignment horizontal="right"/>
      <protection/>
    </xf>
    <xf numFmtId="177" fontId="0" fillId="47" borderId="0" xfId="66" applyNumberFormat="1" applyFill="1" applyAlignment="1">
      <alignment horizontal="right"/>
      <protection/>
    </xf>
    <xf numFmtId="0" fontId="0" fillId="47" borderId="19" xfId="66" applyFill="1" applyBorder="1" applyAlignment="1">
      <alignment vertical="top"/>
      <protection/>
    </xf>
    <xf numFmtId="0" fontId="0" fillId="47" borderId="21" xfId="66" applyFill="1" applyBorder="1" applyAlignment="1">
      <alignment vertical="top"/>
      <protection/>
    </xf>
    <xf numFmtId="0" fontId="0" fillId="47" borderId="24" xfId="66" applyFill="1" applyBorder="1" applyAlignment="1">
      <alignment vertical="top"/>
      <protection/>
    </xf>
    <xf numFmtId="0" fontId="0" fillId="47" borderId="0" xfId="66" applyFill="1" applyAlignment="1">
      <alignment horizontal="right" vertical="top"/>
      <protection/>
    </xf>
    <xf numFmtId="0" fontId="6" fillId="47" borderId="28" xfId="66" applyFont="1" applyFill="1" applyBorder="1" applyAlignment="1">
      <alignment vertical="top"/>
      <protection/>
    </xf>
    <xf numFmtId="0" fontId="0" fillId="47" borderId="29" xfId="66" applyFill="1" applyBorder="1" applyAlignment="1">
      <alignment vertical="top"/>
      <protection/>
    </xf>
    <xf numFmtId="0" fontId="0" fillId="47" borderId="30" xfId="66" applyFill="1" applyBorder="1" applyAlignment="1">
      <alignment vertical="top"/>
      <protection/>
    </xf>
    <xf numFmtId="0" fontId="6" fillId="47" borderId="0" xfId="66" applyFont="1" applyFill="1" applyAlignment="1">
      <alignment horizontal="right" vertical="top"/>
      <protection/>
    </xf>
    <xf numFmtId="0" fontId="0" fillId="47" borderId="0" xfId="66" applyFill="1" applyAlignment="1">
      <alignment horizontal="center"/>
      <protection/>
    </xf>
    <xf numFmtId="0" fontId="19" fillId="47" borderId="0" xfId="66" applyFont="1" applyFill="1" applyAlignment="1">
      <alignment horizontal="left" vertical="top"/>
      <protection/>
    </xf>
    <xf numFmtId="0" fontId="6" fillId="47" borderId="0" xfId="66" applyFont="1" applyFill="1" applyAlignment="1">
      <alignment horizontal="left" vertical="top"/>
      <protection/>
    </xf>
    <xf numFmtId="0" fontId="15" fillId="47" borderId="0" xfId="66" applyFont="1" applyFill="1" applyAlignment="1">
      <alignment horizontal="center" vertical="center"/>
      <protection/>
    </xf>
    <xf numFmtId="0" fontId="0" fillId="47" borderId="0" xfId="66" applyFill="1" applyAlignment="1">
      <alignment horizontal="left" shrinkToFit="1"/>
      <protection/>
    </xf>
    <xf numFmtId="0" fontId="13" fillId="47" borderId="0" xfId="66" applyFont="1" applyFill="1" applyAlignment="1">
      <alignment horizontal="left" vertical="top" wrapText="1"/>
      <protection/>
    </xf>
    <xf numFmtId="0" fontId="6" fillId="47" borderId="26" xfId="66" applyFont="1" applyFill="1" applyBorder="1" applyAlignment="1">
      <alignment horizontal="center"/>
      <protection/>
    </xf>
    <xf numFmtId="0" fontId="6" fillId="47" borderId="14" xfId="66" applyFont="1" applyFill="1" applyBorder="1" applyAlignment="1">
      <alignment horizontal="left" vertical="center" shrinkToFit="1"/>
      <protection/>
    </xf>
    <xf numFmtId="0" fontId="0" fillId="47" borderId="29" xfId="66" applyFill="1" applyBorder="1" applyAlignment="1">
      <alignment horizontal="left"/>
      <protection/>
    </xf>
    <xf numFmtId="0" fontId="0" fillId="47" borderId="30" xfId="66" applyFill="1" applyBorder="1" applyAlignment="1">
      <alignment horizontal="left"/>
      <protection/>
    </xf>
    <xf numFmtId="177" fontId="6" fillId="47" borderId="0" xfId="66" applyNumberFormat="1" applyFont="1" applyFill="1" applyAlignment="1">
      <alignment wrapText="1"/>
      <protection/>
    </xf>
    <xf numFmtId="177" fontId="6" fillId="47" borderId="0" xfId="66" applyNumberFormat="1" applyFont="1" applyFill="1" applyAlignment="1">
      <alignment vertical="center" wrapText="1"/>
      <protection/>
    </xf>
    <xf numFmtId="0" fontId="0" fillId="47" borderId="0" xfId="66" applyFill="1" applyAlignment="1">
      <alignment horizontal="left" vertical="center"/>
      <protection/>
    </xf>
    <xf numFmtId="0" fontId="10" fillId="47" borderId="29" xfId="66" applyFont="1" applyFill="1" applyBorder="1" applyAlignment="1">
      <alignment vertical="center" shrinkToFit="1"/>
      <protection/>
    </xf>
    <xf numFmtId="0" fontId="10" fillId="47" borderId="29" xfId="66" applyFont="1" applyFill="1" applyBorder="1" applyAlignment="1">
      <alignment vertical="top" shrinkToFit="1"/>
      <protection/>
    </xf>
    <xf numFmtId="0" fontId="6" fillId="47" borderId="29" xfId="66" applyFont="1" applyFill="1" applyBorder="1" applyAlignment="1">
      <alignment vertical="top" shrinkToFit="1"/>
      <protection/>
    </xf>
    <xf numFmtId="0" fontId="6" fillId="47" borderId="28" xfId="66" applyFont="1" applyFill="1" applyBorder="1" applyAlignment="1">
      <alignment vertical="center"/>
      <protection/>
    </xf>
    <xf numFmtId="0" fontId="0" fillId="47" borderId="0" xfId="66" applyFont="1" applyFill="1" applyAlignment="1">
      <alignment horizontal="left"/>
      <protection/>
    </xf>
    <xf numFmtId="0" fontId="13" fillId="47" borderId="0" xfId="67" applyFont="1" applyFill="1" applyAlignment="1">
      <alignment horizontal="left"/>
      <protection/>
    </xf>
    <xf numFmtId="0" fontId="0" fillId="47" borderId="0" xfId="67" applyFill="1" applyAlignment="1">
      <alignment horizontal="left"/>
      <protection/>
    </xf>
    <xf numFmtId="0" fontId="0" fillId="47" borderId="0" xfId="67" applyFill="1" applyAlignment="1" applyProtection="1">
      <alignment horizontal="left"/>
      <protection locked="0"/>
    </xf>
    <xf numFmtId="0" fontId="6" fillId="47" borderId="0" xfId="67" applyFont="1" applyFill="1" applyAlignment="1">
      <alignment horizontal="left"/>
      <protection/>
    </xf>
    <xf numFmtId="0" fontId="111" fillId="47" borderId="0" xfId="66" applyFont="1" applyFill="1" applyAlignment="1">
      <alignment vertical="center"/>
      <protection/>
    </xf>
    <xf numFmtId="0" fontId="111" fillId="47" borderId="0" xfId="66" applyFont="1" applyFill="1" applyAlignment="1">
      <alignment vertical="top"/>
      <protection/>
    </xf>
    <xf numFmtId="0" fontId="6" fillId="47" borderId="0" xfId="67" applyFont="1" applyFill="1" applyAlignment="1">
      <alignment horizontal="right"/>
      <protection/>
    </xf>
    <xf numFmtId="177" fontId="0" fillId="47" borderId="0" xfId="67" applyNumberFormat="1" applyFill="1" applyAlignment="1">
      <alignment horizontal="right"/>
      <protection/>
    </xf>
    <xf numFmtId="177" fontId="0" fillId="47" borderId="0" xfId="67" applyNumberFormat="1" applyFill="1" applyAlignment="1">
      <alignment horizontal="right" vertical="top"/>
      <protection/>
    </xf>
    <xf numFmtId="177" fontId="0" fillId="47" borderId="0" xfId="67" applyNumberFormat="1" applyFill="1" applyAlignment="1">
      <alignment horizontal="right" vertical="center"/>
      <protection/>
    </xf>
    <xf numFmtId="0" fontId="0" fillId="47" borderId="0" xfId="67" applyFill="1" applyAlignment="1">
      <alignment horizontal="center"/>
      <protection/>
    </xf>
    <xf numFmtId="0" fontId="10" fillId="47" borderId="0" xfId="62" applyFont="1" applyFill="1" applyAlignment="1">
      <alignment vertical="top"/>
      <protection/>
    </xf>
    <xf numFmtId="0" fontId="0" fillId="47" borderId="0" xfId="62" applyFont="1" applyFill="1" applyAlignment="1">
      <alignment horizontal="center"/>
      <protection/>
    </xf>
    <xf numFmtId="0" fontId="10" fillId="47" borderId="0" xfId="62" applyFont="1" applyFill="1" applyAlignment="1">
      <alignment vertical="center"/>
      <protection/>
    </xf>
    <xf numFmtId="0" fontId="6" fillId="47" borderId="31" xfId="63" applyFont="1" applyFill="1" applyBorder="1" applyAlignment="1">
      <alignment horizontal="center"/>
      <protection/>
    </xf>
    <xf numFmtId="177" fontId="0" fillId="47" borderId="27" xfId="67" applyNumberFormat="1" applyFill="1" applyBorder="1" applyAlignment="1">
      <alignment horizontal="right" vertical="center"/>
      <protection/>
    </xf>
    <xf numFmtId="177" fontId="0" fillId="47" borderId="0" xfId="67" applyNumberFormat="1" applyFill="1">
      <alignment/>
      <protection/>
    </xf>
    <xf numFmtId="0" fontId="14" fillId="47" borderId="0" xfId="68" applyFont="1" applyFill="1" applyAlignment="1">
      <alignment horizontal="left"/>
      <protection/>
    </xf>
    <xf numFmtId="0" fontId="0" fillId="47" borderId="0" xfId="68" applyFill="1" applyAlignment="1">
      <alignment horizontal="left"/>
      <protection/>
    </xf>
    <xf numFmtId="0" fontId="25" fillId="47" borderId="0" xfId="72" applyFont="1" applyFill="1">
      <alignment/>
      <protection/>
    </xf>
    <xf numFmtId="0" fontId="1" fillId="47" borderId="0" xfId="68" applyFont="1" applyFill="1" applyAlignment="1" applyProtection="1">
      <alignment horizontal="left"/>
      <protection locked="0"/>
    </xf>
    <xf numFmtId="0" fontId="1" fillId="47" borderId="0" xfId="68" applyFont="1" applyFill="1" applyAlignment="1">
      <alignment horizontal="left"/>
      <protection/>
    </xf>
    <xf numFmtId="0" fontId="118" fillId="47" borderId="0" xfId="68" applyFont="1" applyFill="1" applyAlignment="1">
      <alignment horizontal="left"/>
      <protection/>
    </xf>
    <xf numFmtId="0" fontId="26" fillId="47" borderId="0" xfId="68" applyFont="1" applyFill="1" applyAlignment="1">
      <alignment horizontal="left"/>
      <protection/>
    </xf>
    <xf numFmtId="0" fontId="27" fillId="47" borderId="0" xfId="68" applyFont="1" applyFill="1" applyAlignment="1">
      <alignment horizontal="left"/>
      <protection/>
    </xf>
    <xf numFmtId="0" fontId="1" fillId="47" borderId="0" xfId="62" applyFont="1" applyFill="1" applyAlignment="1">
      <alignment horizontal="left"/>
      <protection/>
    </xf>
    <xf numFmtId="0" fontId="1" fillId="47" borderId="0" xfId="68" applyFont="1" applyFill="1" applyAlignment="1">
      <alignment horizontal="right"/>
      <protection/>
    </xf>
    <xf numFmtId="177" fontId="1" fillId="47" borderId="0" xfId="68" applyNumberFormat="1" applyFont="1" applyFill="1" applyAlignment="1">
      <alignment horizontal="right"/>
      <protection/>
    </xf>
    <xf numFmtId="0" fontId="0" fillId="47" borderId="0" xfId="63" applyFont="1" applyFill="1" applyAlignment="1">
      <alignment horizontal="center"/>
      <protection/>
    </xf>
    <xf numFmtId="0" fontId="1" fillId="47" borderId="0" xfId="68" applyFont="1" applyFill="1" applyAlignment="1">
      <alignment horizontal="center"/>
      <protection/>
    </xf>
    <xf numFmtId="0" fontId="27" fillId="47" borderId="0" xfId="68" applyFont="1" applyFill="1" applyAlignment="1">
      <alignment horizontal="center"/>
      <protection/>
    </xf>
    <xf numFmtId="0" fontId="1" fillId="47" borderId="0" xfId="69" applyFont="1" applyFill="1" applyAlignment="1">
      <alignment horizontal="left"/>
      <protection/>
    </xf>
    <xf numFmtId="0" fontId="27" fillId="47" borderId="31" xfId="69" applyFont="1" applyFill="1" applyBorder="1" applyAlignment="1">
      <alignment horizontal="center"/>
      <protection/>
    </xf>
    <xf numFmtId="0" fontId="1" fillId="47" borderId="0" xfId="66" applyFont="1" applyFill="1" applyAlignment="1">
      <alignment horizontal="left"/>
      <protection/>
    </xf>
    <xf numFmtId="0" fontId="27" fillId="47" borderId="0" xfId="68" applyFont="1" applyFill="1" applyAlignment="1">
      <alignment horizontal="left" vertical="top"/>
      <protection/>
    </xf>
    <xf numFmtId="0" fontId="1" fillId="47" borderId="0" xfId="66" applyFont="1" applyFill="1" applyAlignment="1">
      <alignment horizontal="right"/>
      <protection/>
    </xf>
    <xf numFmtId="0" fontId="43" fillId="47" borderId="0" xfId="68" applyFont="1" applyFill="1" applyAlignment="1">
      <alignment horizontal="left"/>
      <protection/>
    </xf>
    <xf numFmtId="0" fontId="27" fillId="47" borderId="0" xfId="68" applyFont="1" applyFill="1" applyAlignment="1">
      <alignment horizontal="right"/>
      <protection/>
    </xf>
    <xf numFmtId="0" fontId="27" fillId="47" borderId="0" xfId="68" applyFont="1" applyFill="1" applyAlignment="1">
      <alignment horizontal="left" indent="1"/>
      <protection/>
    </xf>
    <xf numFmtId="0" fontId="27" fillId="47" borderId="14" xfId="68" applyFont="1" applyFill="1" applyBorder="1" applyAlignment="1">
      <alignment horizontal="center" vertical="center" shrinkToFit="1"/>
      <protection/>
    </xf>
    <xf numFmtId="0" fontId="28" fillId="47" borderId="26" xfId="68" applyFont="1" applyFill="1" applyBorder="1" applyAlignment="1">
      <alignment horizontal="center" wrapText="1"/>
      <protection/>
    </xf>
    <xf numFmtId="49" fontId="27" fillId="47" borderId="0" xfId="68" applyNumberFormat="1" applyFont="1" applyFill="1" applyAlignment="1">
      <alignment horizontal="right" vertical="center"/>
      <protection/>
    </xf>
    <xf numFmtId="0" fontId="118" fillId="47" borderId="0" xfId="68" applyFont="1" applyFill="1" applyAlignment="1">
      <alignment horizontal="left" vertical="top"/>
      <protection/>
    </xf>
    <xf numFmtId="0" fontId="104" fillId="47" borderId="0" xfId="68" applyFont="1" applyFill="1" applyAlignment="1">
      <alignment horizontal="left"/>
      <protection/>
    </xf>
    <xf numFmtId="0" fontId="29" fillId="47" borderId="0" xfId="68" applyFont="1" applyFill="1" applyAlignment="1">
      <alignment horizontal="left"/>
      <protection/>
    </xf>
    <xf numFmtId="0" fontId="30" fillId="47" borderId="0" xfId="68" applyFont="1" applyFill="1" applyAlignment="1">
      <alignment horizontal="left"/>
      <protection/>
    </xf>
    <xf numFmtId="0" fontId="32" fillId="47" borderId="28" xfId="72" applyFont="1" applyFill="1" applyBorder="1" applyAlignment="1">
      <alignment horizontal="center"/>
      <protection/>
    </xf>
    <xf numFmtId="0" fontId="32" fillId="47" borderId="29" xfId="72" applyFont="1" applyFill="1" applyBorder="1" applyAlignment="1">
      <alignment horizontal="center"/>
      <protection/>
    </xf>
    <xf numFmtId="0" fontId="32" fillId="47" borderId="36" xfId="72" applyFont="1" applyFill="1" applyBorder="1" applyAlignment="1">
      <alignment horizontal="center"/>
      <protection/>
    </xf>
    <xf numFmtId="0" fontId="27" fillId="47" borderId="28" xfId="68" applyFont="1" applyFill="1" applyBorder="1" applyAlignment="1">
      <alignment vertical="center"/>
      <protection/>
    </xf>
    <xf numFmtId="0" fontId="27" fillId="47" borderId="29" xfId="68" applyFont="1" applyFill="1" applyBorder="1" applyAlignment="1">
      <alignment vertical="center"/>
      <protection/>
    </xf>
    <xf numFmtId="0" fontId="27" fillId="47" borderId="36" xfId="68" applyFont="1" applyFill="1" applyBorder="1" applyAlignment="1">
      <alignment vertical="center"/>
      <protection/>
    </xf>
    <xf numFmtId="0" fontId="106" fillId="47" borderId="28" xfId="68" applyFont="1" applyFill="1" applyBorder="1" applyAlignment="1">
      <alignment vertical="center"/>
      <protection/>
    </xf>
    <xf numFmtId="0" fontId="106" fillId="47" borderId="29" xfId="68" applyFont="1" applyFill="1" applyBorder="1" applyAlignment="1">
      <alignment vertical="center"/>
      <protection/>
    </xf>
    <xf numFmtId="0" fontId="106" fillId="47" borderId="36" xfId="68" applyFont="1" applyFill="1" applyBorder="1" applyAlignment="1">
      <alignment vertical="center"/>
      <protection/>
    </xf>
    <xf numFmtId="0" fontId="26" fillId="47" borderId="0" xfId="68" applyFont="1" applyFill="1">
      <alignment/>
      <protection/>
    </xf>
    <xf numFmtId="0" fontId="32" fillId="47" borderId="28" xfId="72" applyFont="1" applyFill="1" applyBorder="1" applyAlignment="1">
      <alignment horizontal="center" vertical="center"/>
      <protection/>
    </xf>
    <xf numFmtId="0" fontId="32" fillId="47" borderId="36" xfId="72" applyFont="1" applyFill="1" applyBorder="1" applyAlignment="1">
      <alignment horizontal="center" vertical="center"/>
      <protection/>
    </xf>
    <xf numFmtId="0" fontId="34" fillId="47" borderId="26" xfId="72" applyFont="1" applyFill="1" applyBorder="1" applyAlignment="1">
      <alignment horizontal="center" vertical="center" wrapText="1"/>
      <protection/>
    </xf>
    <xf numFmtId="0" fontId="33" fillId="47" borderId="26" xfId="72" applyFont="1" applyFill="1" applyBorder="1" applyAlignment="1">
      <alignment horizontal="center" vertical="center" wrapText="1"/>
      <protection/>
    </xf>
    <xf numFmtId="0" fontId="33" fillId="47" borderId="26" xfId="72" applyFont="1" applyFill="1" applyBorder="1" applyAlignment="1">
      <alignment horizontal="center" vertical="center"/>
      <protection/>
    </xf>
    <xf numFmtId="0" fontId="34" fillId="47" borderId="26" xfId="72" applyFont="1" applyFill="1" applyBorder="1" applyAlignment="1">
      <alignment horizontal="center" vertical="center"/>
      <protection/>
    </xf>
    <xf numFmtId="0" fontId="27" fillId="47" borderId="0" xfId="62" applyFont="1" applyFill="1" applyAlignment="1">
      <alignment vertical="top"/>
      <protection/>
    </xf>
    <xf numFmtId="0" fontId="1" fillId="47" borderId="0" xfId="62" applyFont="1" applyFill="1" applyAlignment="1">
      <alignment vertical="top"/>
      <protection/>
    </xf>
    <xf numFmtId="0" fontId="27" fillId="47" borderId="0" xfId="62" applyFont="1" applyFill="1" applyAlignment="1">
      <alignment horizontal="right" vertical="top"/>
      <protection/>
    </xf>
    <xf numFmtId="0" fontId="1" fillId="47" borderId="0" xfId="62" applyFont="1" applyFill="1" applyAlignment="1">
      <alignment horizontal="center"/>
      <protection/>
    </xf>
    <xf numFmtId="0" fontId="1" fillId="47" borderId="0" xfId="62" applyFont="1" applyFill="1">
      <alignment/>
      <protection/>
    </xf>
    <xf numFmtId="177" fontId="1" fillId="47" borderId="0" xfId="62" applyNumberFormat="1" applyFont="1" applyFill="1" applyAlignment="1">
      <alignment horizontal="right"/>
      <protection/>
    </xf>
    <xf numFmtId="0" fontId="25" fillId="47" borderId="28" xfId="72" applyFont="1" applyFill="1" applyBorder="1" applyAlignment="1">
      <alignment horizontal="center" vertical="center"/>
      <protection/>
    </xf>
    <xf numFmtId="0" fontId="32" fillId="47" borderId="29" xfId="72" applyFont="1" applyFill="1" applyBorder="1" applyAlignment="1">
      <alignment horizontal="center" vertical="center"/>
      <protection/>
    </xf>
    <xf numFmtId="0" fontId="33" fillId="47" borderId="28" xfId="72" applyFont="1" applyFill="1" applyBorder="1" applyAlignment="1">
      <alignment horizontal="center" wrapText="1"/>
      <protection/>
    </xf>
    <xf numFmtId="0" fontId="26" fillId="47" borderId="0" xfId="62" applyFont="1" applyFill="1" applyAlignment="1">
      <alignment horizontal="left"/>
      <protection/>
    </xf>
    <xf numFmtId="0" fontId="1" fillId="47" borderId="0" xfId="62" applyFont="1" applyFill="1" applyAlignment="1">
      <alignment horizontal="left" vertical="center"/>
      <protection/>
    </xf>
    <xf numFmtId="0" fontId="13" fillId="47" borderId="0" xfId="69" applyFont="1" applyFill="1" applyAlignment="1">
      <alignment horizontal="left"/>
      <protection/>
    </xf>
    <xf numFmtId="0" fontId="0" fillId="47" borderId="0" xfId="69" applyFill="1" applyAlignment="1">
      <alignment horizontal="left"/>
      <protection/>
    </xf>
    <xf numFmtId="0" fontId="13" fillId="47" borderId="0" xfId="69" applyFont="1" applyFill="1" applyAlignment="1" applyProtection="1">
      <alignment horizontal="left"/>
      <protection locked="0"/>
    </xf>
    <xf numFmtId="0" fontId="119" fillId="47" borderId="0" xfId="69" applyFont="1" applyFill="1" applyAlignment="1">
      <alignment horizontal="left"/>
      <protection/>
    </xf>
    <xf numFmtId="0" fontId="120" fillId="47" borderId="0" xfId="69" applyFont="1" applyFill="1" applyAlignment="1">
      <alignment horizontal="left"/>
      <protection/>
    </xf>
    <xf numFmtId="0" fontId="104" fillId="47" borderId="0" xfId="69" applyFont="1" applyFill="1" applyAlignment="1">
      <alignment horizontal="left"/>
      <protection/>
    </xf>
    <xf numFmtId="0" fontId="13" fillId="47" borderId="0" xfId="69" applyFont="1" applyFill="1">
      <alignment/>
      <protection/>
    </xf>
    <xf numFmtId="0" fontId="6" fillId="47" borderId="0" xfId="69" applyFont="1" applyFill="1" applyAlignment="1">
      <alignment horizontal="left"/>
      <protection/>
    </xf>
    <xf numFmtId="0" fontId="6" fillId="47" borderId="0" xfId="69" applyFont="1" applyFill="1" applyAlignment="1">
      <alignment horizontal="left" vertical="center"/>
      <protection/>
    </xf>
    <xf numFmtId="0" fontId="0" fillId="47" borderId="0" xfId="69" applyFill="1" applyAlignment="1">
      <alignment horizontal="center"/>
      <protection/>
    </xf>
    <xf numFmtId="0" fontId="0" fillId="47" borderId="0" xfId="69" applyFill="1" applyAlignment="1">
      <alignment horizontal="left" vertical="center"/>
      <protection/>
    </xf>
    <xf numFmtId="0" fontId="6" fillId="47" borderId="0" xfId="69" applyFont="1" applyFill="1" applyAlignment="1">
      <alignment vertical="center"/>
      <protection/>
    </xf>
    <xf numFmtId="0" fontId="0" fillId="47" borderId="0" xfId="69" applyFill="1" applyAlignment="1">
      <alignment vertical="top"/>
      <protection/>
    </xf>
    <xf numFmtId="0" fontId="6" fillId="47" borderId="0" xfId="69" applyFont="1" applyFill="1" applyAlignment="1">
      <alignment vertical="top"/>
      <protection/>
    </xf>
    <xf numFmtId="0" fontId="0" fillId="47" borderId="0" xfId="69" applyFont="1" applyFill="1" applyAlignment="1">
      <alignment horizontal="right"/>
      <protection/>
    </xf>
    <xf numFmtId="0" fontId="0" fillId="47" borderId="0" xfId="69" applyFill="1" applyAlignment="1">
      <alignment horizontal="right"/>
      <protection/>
    </xf>
    <xf numFmtId="0" fontId="106" fillId="47" borderId="0" xfId="0" applyFont="1" applyFill="1" applyAlignment="1">
      <alignment vertical="center"/>
    </xf>
    <xf numFmtId="0" fontId="104" fillId="47" borderId="0" xfId="0" applyFont="1" applyFill="1" applyAlignment="1">
      <alignment vertical="center"/>
    </xf>
    <xf numFmtId="0" fontId="111" fillId="47" borderId="0" xfId="0" applyFont="1" applyFill="1" applyAlignment="1">
      <alignment vertical="center"/>
    </xf>
    <xf numFmtId="0" fontId="106" fillId="47" borderId="0" xfId="0" applyFont="1" applyFill="1" applyAlignment="1">
      <alignment horizontal="right" vertical="center"/>
    </xf>
    <xf numFmtId="177" fontId="106" fillId="47" borderId="0" xfId="0" applyNumberFormat="1" applyFont="1" applyFill="1" applyAlignment="1">
      <alignment vertical="center"/>
    </xf>
    <xf numFmtId="177" fontId="0" fillId="47" borderId="0" xfId="69" applyNumberFormat="1" applyFill="1">
      <alignment/>
      <protection/>
    </xf>
    <xf numFmtId="0" fontId="106" fillId="47" borderId="0" xfId="69" applyFont="1" applyFill="1" applyAlignment="1">
      <alignment horizontal="left"/>
      <protection/>
    </xf>
    <xf numFmtId="0" fontId="6" fillId="47" borderId="0" xfId="69" applyFont="1" applyFill="1" applyAlignment="1">
      <alignment horizontal="left" indent="1"/>
      <protection/>
    </xf>
    <xf numFmtId="0" fontId="6" fillId="47" borderId="14" xfId="69" applyFont="1" applyFill="1" applyBorder="1" applyAlignment="1">
      <alignment horizontal="left" vertical="center" shrinkToFit="1"/>
      <protection/>
    </xf>
    <xf numFmtId="0" fontId="15" fillId="47" borderId="26" xfId="69" applyFont="1" applyFill="1" applyBorder="1" applyAlignment="1">
      <alignment horizontal="left" wrapText="1"/>
      <protection/>
    </xf>
    <xf numFmtId="49" fontId="6" fillId="47" borderId="0" xfId="69" applyNumberFormat="1" applyFont="1" applyFill="1" applyAlignment="1">
      <alignment horizontal="right" vertical="center"/>
      <protection/>
    </xf>
    <xf numFmtId="0" fontId="6" fillId="47" borderId="0" xfId="69" applyFont="1" applyFill="1" applyAlignment="1">
      <alignment horizontal="right"/>
      <protection/>
    </xf>
    <xf numFmtId="177" fontId="0" fillId="47" borderId="0" xfId="69" applyNumberFormat="1" applyFill="1" applyAlignment="1">
      <alignment horizontal="right"/>
      <protection/>
    </xf>
    <xf numFmtId="0" fontId="6" fillId="47" borderId="0" xfId="68" applyFont="1" applyFill="1" applyAlignment="1">
      <alignment horizontal="left"/>
      <protection/>
    </xf>
    <xf numFmtId="0" fontId="6" fillId="47" borderId="0" xfId="68" applyFont="1" applyFill="1" applyAlignment="1">
      <alignment horizontal="center"/>
      <protection/>
    </xf>
    <xf numFmtId="0" fontId="6" fillId="47" borderId="0" xfId="68" applyFont="1" applyFill="1" applyAlignment="1">
      <alignment horizontal="left" vertical="top" shrinkToFit="1"/>
      <protection/>
    </xf>
    <xf numFmtId="177" fontId="0" fillId="47" borderId="0" xfId="68" applyNumberFormat="1" applyFill="1" applyAlignment="1">
      <alignment horizontal="right"/>
      <protection/>
    </xf>
    <xf numFmtId="0" fontId="0" fillId="47" borderId="0" xfId="68" applyFill="1">
      <alignment/>
      <protection/>
    </xf>
    <xf numFmtId="0" fontId="6" fillId="47" borderId="0" xfId="68" applyFont="1" applyFill="1" applyAlignment="1">
      <alignment horizontal="right"/>
      <protection/>
    </xf>
    <xf numFmtId="0" fontId="0" fillId="47" borderId="0" xfId="68" applyFill="1" applyAlignment="1">
      <alignment horizontal="right"/>
      <protection/>
    </xf>
    <xf numFmtId="0" fontId="0" fillId="47" borderId="0" xfId="68" applyFill="1" applyAlignment="1">
      <alignment horizontal="center"/>
      <protection/>
    </xf>
    <xf numFmtId="0" fontId="6" fillId="47" borderId="0" xfId="68" applyFont="1" applyFill="1" applyAlignment="1">
      <alignment horizontal="left" vertical="top"/>
      <protection/>
    </xf>
    <xf numFmtId="0" fontId="0" fillId="47" borderId="0" xfId="0" applyFill="1" applyAlignment="1">
      <alignment vertical="top"/>
    </xf>
    <xf numFmtId="0" fontId="6" fillId="47" borderId="0" xfId="69" applyFont="1" applyFill="1" applyAlignment="1">
      <alignment horizontal="center"/>
      <protection/>
    </xf>
    <xf numFmtId="0" fontId="22" fillId="47" borderId="0" xfId="69" applyFont="1" applyFill="1" applyAlignment="1">
      <alignment horizontal="left"/>
      <protection/>
    </xf>
    <xf numFmtId="0" fontId="19" fillId="47" borderId="0" xfId="69" applyFont="1" applyFill="1" applyAlignment="1">
      <alignment horizontal="left"/>
      <protection/>
    </xf>
    <xf numFmtId="0" fontId="21" fillId="47" borderId="0" xfId="69" applyFont="1" applyFill="1" applyAlignment="1">
      <alignment horizontal="left"/>
      <protection/>
    </xf>
    <xf numFmtId="0" fontId="121" fillId="47" borderId="0" xfId="69" applyFont="1" applyFill="1" applyAlignment="1">
      <alignment horizontal="left"/>
      <protection/>
    </xf>
    <xf numFmtId="0" fontId="6" fillId="47" borderId="14" xfId="69" applyFont="1" applyFill="1" applyBorder="1" applyAlignment="1">
      <alignment horizontal="left" shrinkToFit="1"/>
      <protection/>
    </xf>
    <xf numFmtId="0" fontId="0" fillId="47" borderId="0" xfId="69" applyFill="1">
      <alignment/>
      <protection/>
    </xf>
    <xf numFmtId="0" fontId="6" fillId="47" borderId="0" xfId="69" applyFont="1" applyFill="1">
      <alignment/>
      <protection/>
    </xf>
    <xf numFmtId="0" fontId="6" fillId="47" borderId="0" xfId="68" applyFont="1" applyFill="1" applyAlignment="1">
      <alignment horizontal="left" vertical="center"/>
      <protection/>
    </xf>
    <xf numFmtId="0" fontId="0" fillId="47" borderId="0" xfId="69" applyFont="1" applyFill="1" applyAlignment="1">
      <alignment horizontal="right" vertical="center"/>
      <protection/>
    </xf>
    <xf numFmtId="0" fontId="10" fillId="47" borderId="22" xfId="69" applyFont="1" applyFill="1" applyBorder="1" applyAlignment="1">
      <alignment vertical="center"/>
      <protection/>
    </xf>
    <xf numFmtId="0" fontId="10" fillId="47" borderId="23" xfId="69" applyFont="1" applyFill="1" applyBorder="1" applyAlignment="1">
      <alignment vertical="center"/>
      <protection/>
    </xf>
    <xf numFmtId="0" fontId="6" fillId="47" borderId="23" xfId="69" applyFont="1" applyFill="1" applyBorder="1" applyAlignment="1">
      <alignment vertical="center"/>
      <protection/>
    </xf>
    <xf numFmtId="0" fontId="6" fillId="47" borderId="24" xfId="69" applyFont="1" applyFill="1" applyBorder="1" applyAlignment="1">
      <alignment vertical="center"/>
      <protection/>
    </xf>
    <xf numFmtId="177" fontId="10" fillId="47" borderId="32" xfId="69" applyNumberFormat="1" applyFont="1" applyFill="1" applyBorder="1" applyAlignment="1">
      <alignment horizontal="right"/>
      <protection/>
    </xf>
    <xf numFmtId="0" fontId="10" fillId="47" borderId="32" xfId="69" applyFont="1" applyFill="1" applyBorder="1" applyAlignment="1">
      <alignment horizontal="left"/>
      <protection/>
    </xf>
    <xf numFmtId="0" fontId="106" fillId="47" borderId="23" xfId="69" applyFont="1" applyFill="1" applyBorder="1" applyAlignment="1">
      <alignment vertical="center"/>
      <protection/>
    </xf>
    <xf numFmtId="0" fontId="106" fillId="47" borderId="35" xfId="69" applyFont="1" applyFill="1" applyBorder="1" applyAlignment="1">
      <alignment vertical="center"/>
      <protection/>
    </xf>
    <xf numFmtId="0" fontId="6" fillId="47" borderId="28" xfId="69" applyFont="1" applyFill="1" applyBorder="1" applyAlignment="1">
      <alignment vertical="center"/>
      <protection/>
    </xf>
    <xf numFmtId="0" fontId="6" fillId="47" borderId="29" xfId="69" applyFont="1" applyFill="1" applyBorder="1" applyAlignment="1">
      <alignment vertical="center"/>
      <protection/>
    </xf>
    <xf numFmtId="0" fontId="6" fillId="47" borderId="30" xfId="69" applyFont="1" applyFill="1" applyBorder="1" applyAlignment="1">
      <alignment vertical="center"/>
      <protection/>
    </xf>
    <xf numFmtId="0" fontId="16" fillId="47" borderId="37" xfId="63" applyFont="1" applyFill="1" applyBorder="1" applyAlignment="1">
      <alignment horizontal="left" vertical="center"/>
      <protection/>
    </xf>
    <xf numFmtId="0" fontId="16" fillId="47" borderId="32" xfId="63" applyFont="1" applyFill="1" applyBorder="1" applyAlignment="1">
      <alignment horizontal="left" vertical="center"/>
      <protection/>
    </xf>
    <xf numFmtId="0" fontId="16" fillId="47" borderId="0" xfId="64" applyFont="1" applyFill="1" applyAlignment="1">
      <alignment horizontal="right" wrapText="1"/>
      <protection/>
    </xf>
    <xf numFmtId="0" fontId="6" fillId="47" borderId="28" xfId="69" applyFont="1" applyFill="1" applyBorder="1" applyAlignment="1">
      <alignment horizontal="left" vertical="center"/>
      <protection/>
    </xf>
    <xf numFmtId="0" fontId="6" fillId="47" borderId="29" xfId="69" applyFont="1" applyFill="1" applyBorder="1" applyAlignment="1">
      <alignment horizontal="left" vertical="center"/>
      <protection/>
    </xf>
    <xf numFmtId="0" fontId="6" fillId="47" borderId="30" xfId="69" applyFont="1" applyFill="1" applyBorder="1" applyAlignment="1">
      <alignment horizontal="left" vertical="center"/>
      <protection/>
    </xf>
    <xf numFmtId="177" fontId="0" fillId="47" borderId="38" xfId="69" applyNumberFormat="1" applyFill="1" applyBorder="1" applyAlignment="1">
      <alignment horizontal="right"/>
      <protection/>
    </xf>
    <xf numFmtId="0" fontId="0" fillId="47" borderId="0" xfId="69" applyFill="1" applyAlignment="1">
      <alignment vertical="center"/>
      <protection/>
    </xf>
    <xf numFmtId="0" fontId="13" fillId="47" borderId="0" xfId="70" applyFont="1" applyFill="1" applyAlignment="1">
      <alignment horizontal="left"/>
      <protection/>
    </xf>
    <xf numFmtId="0" fontId="0" fillId="47" borderId="0" xfId="70" applyFill="1" applyAlignment="1">
      <alignment horizontal="left"/>
      <protection/>
    </xf>
    <xf numFmtId="0" fontId="0" fillId="47" borderId="0" xfId="70" applyFill="1" applyAlignment="1" applyProtection="1">
      <alignment horizontal="left"/>
      <protection locked="0"/>
    </xf>
    <xf numFmtId="0" fontId="6" fillId="47" borderId="0" xfId="70" applyFont="1" applyFill="1" applyAlignment="1">
      <alignment horizontal="left"/>
      <protection/>
    </xf>
    <xf numFmtId="0" fontId="6" fillId="47" borderId="0" xfId="70" applyFont="1" applyFill="1" applyAlignment="1">
      <alignment horizontal="right"/>
      <protection/>
    </xf>
    <xf numFmtId="0" fontId="0" fillId="47" borderId="0" xfId="70" applyFill="1">
      <alignment/>
      <protection/>
    </xf>
    <xf numFmtId="177" fontId="0" fillId="47" borderId="0" xfId="70" applyNumberFormat="1" applyFill="1" applyAlignment="1">
      <alignment horizontal="right"/>
      <protection/>
    </xf>
    <xf numFmtId="0" fontId="0" fillId="47" borderId="0" xfId="70" applyFill="1" applyAlignment="1">
      <alignment horizontal="right"/>
      <protection/>
    </xf>
    <xf numFmtId="0" fontId="0" fillId="47" borderId="0" xfId="70" applyFill="1" applyAlignment="1">
      <alignment horizontal="center"/>
      <protection/>
    </xf>
    <xf numFmtId="0" fontId="15" fillId="47" borderId="26" xfId="70" applyFont="1" applyFill="1" applyBorder="1" applyAlignment="1">
      <alignment horizontal="center" vertical="center" wrapText="1"/>
      <protection/>
    </xf>
    <xf numFmtId="0" fontId="15" fillId="47" borderId="0" xfId="70" applyFont="1" applyFill="1" applyAlignment="1">
      <alignment horizontal="right" wrapText="1"/>
      <protection/>
    </xf>
    <xf numFmtId="0" fontId="6" fillId="47" borderId="28" xfId="70" applyFont="1" applyFill="1" applyBorder="1" applyAlignment="1">
      <alignment vertical="center"/>
      <protection/>
    </xf>
    <xf numFmtId="0" fontId="6" fillId="47" borderId="29" xfId="70" applyFont="1" applyFill="1" applyBorder="1" applyAlignment="1">
      <alignment vertical="center"/>
      <protection/>
    </xf>
    <xf numFmtId="0" fontId="6" fillId="47" borderId="30" xfId="70" applyFont="1" applyFill="1" applyBorder="1" applyAlignment="1">
      <alignment vertical="center"/>
      <protection/>
    </xf>
    <xf numFmtId="177" fontId="0" fillId="47" borderId="0" xfId="70" applyNumberFormat="1" applyFill="1">
      <alignment/>
      <protection/>
    </xf>
    <xf numFmtId="0" fontId="0" fillId="47" borderId="0" xfId="70" applyFont="1" applyFill="1" applyAlignment="1">
      <alignment horizontal="left"/>
      <protection/>
    </xf>
    <xf numFmtId="0" fontId="13" fillId="47" borderId="0" xfId="71" applyFont="1" applyFill="1" applyAlignment="1">
      <alignment horizontal="left"/>
      <protection/>
    </xf>
    <xf numFmtId="0" fontId="0" fillId="47" borderId="0" xfId="71" applyFill="1" applyAlignment="1">
      <alignment horizontal="left"/>
      <protection/>
    </xf>
    <xf numFmtId="0" fontId="0" fillId="47" borderId="0" xfId="71" applyFill="1" applyAlignment="1" applyProtection="1">
      <alignment horizontal="left"/>
      <protection locked="0"/>
    </xf>
    <xf numFmtId="0" fontId="9" fillId="47" borderId="0" xfId="71" applyFont="1" applyFill="1" applyAlignment="1">
      <alignment horizontal="left"/>
      <protection/>
    </xf>
    <xf numFmtId="0" fontId="6" fillId="47" borderId="0" xfId="71" applyFont="1" applyFill="1" applyAlignment="1">
      <alignment horizontal="left"/>
      <protection/>
    </xf>
    <xf numFmtId="0" fontId="0" fillId="47" borderId="0" xfId="71" applyFill="1" applyAlignment="1">
      <alignment horizontal="center"/>
      <protection/>
    </xf>
    <xf numFmtId="0" fontId="6" fillId="47" borderId="0" xfId="71" applyFont="1" applyFill="1" applyAlignment="1">
      <alignment horizontal="right"/>
      <protection/>
    </xf>
    <xf numFmtId="177" fontId="0" fillId="47" borderId="0" xfId="71" applyNumberFormat="1" applyFill="1" applyAlignment="1">
      <alignment horizontal="right"/>
      <protection/>
    </xf>
    <xf numFmtId="0" fontId="0" fillId="47" borderId="0" xfId="71" applyFill="1" applyAlignment="1">
      <alignment horizontal="right"/>
      <protection/>
    </xf>
    <xf numFmtId="0" fontId="0" fillId="47" borderId="0" xfId="71" applyFill="1">
      <alignment/>
      <protection/>
    </xf>
    <xf numFmtId="0" fontId="23" fillId="47" borderId="0" xfId="71" applyFont="1" applyFill="1" applyAlignment="1">
      <alignment horizontal="left" vertical="top"/>
      <protection/>
    </xf>
    <xf numFmtId="0" fontId="0" fillId="47" borderId="0" xfId="71" applyFill="1" applyAlignment="1">
      <alignment horizontal="left" vertical="top" wrapText="1"/>
      <protection/>
    </xf>
    <xf numFmtId="0" fontId="0" fillId="47" borderId="28" xfId="71" applyFill="1" applyBorder="1" applyAlignment="1">
      <alignment vertical="center" shrinkToFit="1"/>
      <protection/>
    </xf>
    <xf numFmtId="0" fontId="0" fillId="47" borderId="36" xfId="71" applyFill="1" applyBorder="1" applyAlignment="1">
      <alignment vertical="center" shrinkToFit="1"/>
      <protection/>
    </xf>
    <xf numFmtId="0" fontId="0" fillId="47" borderId="0" xfId="71" applyFont="1" applyFill="1" applyAlignment="1">
      <alignment horizontal="left"/>
      <protection/>
    </xf>
    <xf numFmtId="0" fontId="0" fillId="47" borderId="28" xfId="0" applyFont="1" applyFill="1" applyBorder="1" applyAlignment="1">
      <alignment horizontal="left" vertical="center"/>
    </xf>
    <xf numFmtId="0" fontId="0" fillId="47" borderId="29" xfId="0" applyFont="1" applyFill="1" applyBorder="1" applyAlignment="1">
      <alignment horizontal="left"/>
    </xf>
    <xf numFmtId="0" fontId="0" fillId="47" borderId="26" xfId="0" applyFont="1" applyFill="1" applyBorder="1" applyAlignment="1">
      <alignment horizontal="left" vertical="center"/>
    </xf>
    <xf numFmtId="0" fontId="0" fillId="47" borderId="33" xfId="0" applyFont="1" applyFill="1" applyBorder="1" applyAlignment="1">
      <alignment horizontal="left" vertical="center"/>
    </xf>
    <xf numFmtId="0" fontId="0" fillId="47" borderId="34" xfId="0" applyFont="1" applyFill="1" applyBorder="1" applyAlignment="1">
      <alignment horizontal="left" vertical="center"/>
    </xf>
    <xf numFmtId="0" fontId="0" fillId="47" borderId="28" xfId="71" applyFont="1" applyFill="1" applyBorder="1" applyAlignment="1">
      <alignment vertical="center"/>
      <protection/>
    </xf>
    <xf numFmtId="0" fontId="0" fillId="47" borderId="29" xfId="0" applyFill="1" applyBorder="1" applyAlignment="1">
      <alignment vertical="center"/>
    </xf>
    <xf numFmtId="0" fontId="0" fillId="47" borderId="29" xfId="0" applyFill="1" applyBorder="1" applyAlignment="1">
      <alignment/>
    </xf>
    <xf numFmtId="0" fontId="0" fillId="47" borderId="30" xfId="0" applyFill="1" applyBorder="1" applyAlignment="1">
      <alignment/>
    </xf>
    <xf numFmtId="0" fontId="0" fillId="47" borderId="28" xfId="0" applyFill="1" applyBorder="1" applyAlignment="1">
      <alignment vertical="center"/>
    </xf>
    <xf numFmtId="0" fontId="0" fillId="47" borderId="30" xfId="0" applyFill="1" applyBorder="1" applyAlignment="1">
      <alignment vertical="center"/>
    </xf>
    <xf numFmtId="0" fontId="122" fillId="47" borderId="0" xfId="0" applyFont="1" applyFill="1" applyAlignment="1">
      <alignment/>
    </xf>
    <xf numFmtId="0" fontId="122" fillId="47" borderId="0" xfId="62" applyFont="1" applyFill="1" applyAlignment="1">
      <alignment horizontal="left"/>
      <protection/>
    </xf>
    <xf numFmtId="0" fontId="0" fillId="36" borderId="14" xfId="62" applyFill="1" applyBorder="1" applyAlignment="1" applyProtection="1">
      <alignment horizontal="center" vertical="center"/>
      <protection locked="0"/>
    </xf>
    <xf numFmtId="0" fontId="105" fillId="47" borderId="0" xfId="62" applyFont="1" applyFill="1" applyAlignment="1">
      <alignment horizontal="center" vertical="center"/>
      <protection/>
    </xf>
    <xf numFmtId="0" fontId="0" fillId="47" borderId="39" xfId="62" applyFill="1" applyBorder="1" applyAlignment="1">
      <alignment horizontal="center" vertical="center"/>
      <protection/>
    </xf>
    <xf numFmtId="0" fontId="122" fillId="47" borderId="0" xfId="62" applyFont="1" applyFill="1">
      <alignment/>
      <protection/>
    </xf>
    <xf numFmtId="0" fontId="122" fillId="47" borderId="29" xfId="62" applyFont="1" applyFill="1" applyBorder="1" applyAlignment="1">
      <alignment horizontal="left"/>
      <protection/>
    </xf>
    <xf numFmtId="0" fontId="122" fillId="47" borderId="0" xfId="63" applyFont="1" applyFill="1" applyAlignment="1">
      <alignment horizontal="left"/>
      <protection/>
    </xf>
    <xf numFmtId="0" fontId="122" fillId="47" borderId="0" xfId="66" applyFont="1" applyFill="1" applyAlignment="1">
      <alignment horizontal="left"/>
      <protection/>
    </xf>
    <xf numFmtId="0" fontId="122" fillId="47" borderId="0" xfId="66" applyFont="1" applyFill="1" applyAlignment="1">
      <alignment horizontal="left" vertical="top"/>
      <protection/>
    </xf>
    <xf numFmtId="0" fontId="10" fillId="47" borderId="17" xfId="62" applyFont="1" applyFill="1" applyBorder="1" applyAlignment="1">
      <alignment horizontal="left" vertical="center"/>
      <protection/>
    </xf>
    <xf numFmtId="0" fontId="10" fillId="47" borderId="22" xfId="62" applyFont="1" applyFill="1" applyBorder="1" applyAlignment="1">
      <alignment horizontal="left" vertical="center"/>
      <protection/>
    </xf>
    <xf numFmtId="0" fontId="10" fillId="47" borderId="17" xfId="62" applyFont="1" applyFill="1" applyBorder="1" applyAlignment="1">
      <alignment horizontal="left" vertical="center" shrinkToFit="1"/>
      <protection/>
    </xf>
    <xf numFmtId="0" fontId="10" fillId="47" borderId="40" xfId="62" applyFont="1" applyFill="1" applyBorder="1" applyAlignment="1">
      <alignment horizontal="left" vertical="center"/>
      <protection/>
    </xf>
    <xf numFmtId="0" fontId="10" fillId="47" borderId="39" xfId="62" applyFont="1" applyFill="1" applyBorder="1" applyAlignment="1">
      <alignment horizontal="left" vertical="center"/>
      <protection/>
    </xf>
    <xf numFmtId="0" fontId="13" fillId="47" borderId="0" xfId="62" applyFont="1" applyFill="1" applyAlignment="1">
      <alignment horizontal="left" vertical="top"/>
      <protection/>
    </xf>
    <xf numFmtId="0" fontId="13" fillId="47" borderId="0" xfId="62" applyFont="1" applyFill="1" applyAlignment="1">
      <alignment horizontal="left" vertical="center"/>
      <protection/>
    </xf>
    <xf numFmtId="0" fontId="62" fillId="47" borderId="0" xfId="62" applyFont="1" applyFill="1" applyAlignment="1">
      <alignment vertical="top"/>
      <protection/>
    </xf>
    <xf numFmtId="0" fontId="62" fillId="47" borderId="0" xfId="64" applyFont="1" applyFill="1" applyAlignment="1">
      <alignment horizontal="left"/>
      <protection/>
    </xf>
    <xf numFmtId="0" fontId="13" fillId="47" borderId="0" xfId="69" applyFont="1" applyFill="1" applyAlignment="1">
      <alignment vertical="center"/>
      <protection/>
    </xf>
    <xf numFmtId="0" fontId="123" fillId="47" borderId="0" xfId="0" applyFont="1" applyFill="1" applyAlignment="1">
      <alignment/>
    </xf>
    <xf numFmtId="0" fontId="23" fillId="47" borderId="0" xfId="73" applyFont="1" applyFill="1" applyAlignment="1">
      <alignment horizontal="left"/>
      <protection/>
    </xf>
    <xf numFmtId="0" fontId="46" fillId="0" borderId="17" xfId="62" applyFont="1" applyBorder="1" applyAlignment="1" applyProtection="1">
      <alignment horizontal="left" vertical="top" wrapText="1"/>
      <protection locked="0"/>
    </xf>
    <xf numFmtId="0" fontId="46" fillId="0" borderId="18" xfId="62" applyFont="1" applyBorder="1" applyAlignment="1" applyProtection="1">
      <alignment horizontal="left" vertical="top" wrapText="1"/>
      <protection locked="0"/>
    </xf>
    <xf numFmtId="0" fontId="46" fillId="0" borderId="19" xfId="62" applyFont="1" applyBorder="1" applyAlignment="1" applyProtection="1">
      <alignment horizontal="left" vertical="top" wrapText="1"/>
      <protection locked="0"/>
    </xf>
    <xf numFmtId="0" fontId="46" fillId="0" borderId="20" xfId="62" applyFont="1" applyBorder="1" applyAlignment="1" applyProtection="1">
      <alignment horizontal="left" vertical="top" wrapText="1"/>
      <protection locked="0"/>
    </xf>
    <xf numFmtId="0" fontId="46" fillId="0" borderId="0" xfId="62" applyFont="1" applyAlignment="1" applyProtection="1">
      <alignment horizontal="left" vertical="top" wrapText="1"/>
      <protection locked="0"/>
    </xf>
    <xf numFmtId="0" fontId="46" fillId="0" borderId="21" xfId="62" applyFont="1" applyBorder="1" applyAlignment="1" applyProtection="1">
      <alignment horizontal="left" vertical="top" wrapText="1"/>
      <protection locked="0"/>
    </xf>
    <xf numFmtId="0" fontId="46" fillId="0" borderId="22" xfId="62" applyFont="1" applyBorder="1" applyAlignment="1" applyProtection="1">
      <alignment horizontal="left" vertical="top" wrapText="1"/>
      <protection locked="0"/>
    </xf>
    <xf numFmtId="0" fontId="46" fillId="0" borderId="23" xfId="62" applyFont="1" applyBorder="1" applyAlignment="1" applyProtection="1">
      <alignment horizontal="left" vertical="top" wrapText="1"/>
      <protection locked="0"/>
    </xf>
    <xf numFmtId="0" fontId="46" fillId="0" borderId="24" xfId="62" applyFont="1" applyBorder="1" applyAlignment="1" applyProtection="1">
      <alignment horizontal="left" vertical="top" wrapText="1"/>
      <protection locked="0"/>
    </xf>
    <xf numFmtId="0" fontId="2" fillId="0" borderId="28"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52" fillId="0" borderId="28" xfId="43" applyFont="1" applyFill="1" applyBorder="1" applyAlignment="1" applyProtection="1">
      <alignment horizontal="left" vertical="center" wrapText="1"/>
      <protection locked="0"/>
    </xf>
    <xf numFmtId="0" fontId="46" fillId="0" borderId="29" xfId="0" applyFont="1" applyBorder="1" applyAlignment="1" applyProtection="1">
      <alignment horizontal="left" vertical="center" wrapText="1"/>
      <protection locked="0"/>
    </xf>
    <xf numFmtId="0" fontId="46" fillId="0" borderId="3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8" fillId="47" borderId="0" xfId="43" applyFill="1" applyBorder="1" applyAlignment="1" applyProtection="1">
      <alignment horizontal="left"/>
      <protection locked="0"/>
    </xf>
    <xf numFmtId="0" fontId="50" fillId="47" borderId="0" xfId="0" applyFont="1" applyFill="1" applyAlignment="1">
      <alignment horizontal="right"/>
    </xf>
    <xf numFmtId="0" fontId="63" fillId="47" borderId="0" xfId="0" applyFont="1" applyFill="1" applyAlignment="1">
      <alignment horizontal="left" vertical="top"/>
    </xf>
    <xf numFmtId="0" fontId="10" fillId="47" borderId="28" xfId="62" applyFont="1" applyFill="1" applyBorder="1" applyAlignment="1">
      <alignment horizontal="left" vertical="top" wrapText="1"/>
      <protection/>
    </xf>
    <xf numFmtId="0" fontId="10" fillId="47" borderId="29" xfId="62" applyFont="1" applyFill="1" applyBorder="1" applyAlignment="1">
      <alignment horizontal="left" vertical="top" wrapText="1"/>
      <protection/>
    </xf>
    <xf numFmtId="0" fontId="10" fillId="47" borderId="30" xfId="62" applyFont="1" applyFill="1" applyBorder="1" applyAlignment="1">
      <alignment horizontal="left" vertical="top" wrapText="1"/>
      <protection/>
    </xf>
    <xf numFmtId="0" fontId="10" fillId="47" borderId="28" xfId="62" applyFont="1" applyFill="1" applyBorder="1" applyAlignment="1">
      <alignment horizontal="center" vertical="center"/>
      <protection/>
    </xf>
    <xf numFmtId="0" fontId="10" fillId="47" borderId="29" xfId="62" applyFont="1" applyFill="1" applyBorder="1" applyAlignment="1">
      <alignment horizontal="center" vertical="center"/>
      <protection/>
    </xf>
    <xf numFmtId="0" fontId="10" fillId="47" borderId="36" xfId="62" applyFont="1" applyFill="1" applyBorder="1" applyAlignment="1">
      <alignment horizontal="center" vertical="center"/>
      <protection/>
    </xf>
    <xf numFmtId="0" fontId="6" fillId="47" borderId="26" xfId="62" applyFont="1" applyFill="1" applyBorder="1" applyAlignment="1">
      <alignment horizontal="center" vertical="center" wrapText="1"/>
      <protection/>
    </xf>
    <xf numFmtId="0" fontId="6" fillId="47" borderId="33" xfId="62" applyFont="1" applyFill="1" applyBorder="1" applyAlignment="1">
      <alignment horizontal="center" vertical="center" wrapText="1"/>
      <protection/>
    </xf>
    <xf numFmtId="0" fontId="6" fillId="47" borderId="34" xfId="62" applyFont="1" applyFill="1" applyBorder="1" applyAlignment="1">
      <alignment horizontal="center" vertical="center" wrapText="1"/>
      <protection/>
    </xf>
    <xf numFmtId="0" fontId="0" fillId="36" borderId="28" xfId="62" applyFont="1" applyFill="1" applyBorder="1" applyAlignment="1" applyProtection="1">
      <alignment horizontal="left"/>
      <protection locked="0"/>
    </xf>
    <xf numFmtId="0" fontId="0" fillId="36" borderId="29" xfId="62" applyFill="1" applyBorder="1" applyAlignment="1" applyProtection="1">
      <alignment horizontal="left"/>
      <protection locked="0"/>
    </xf>
    <xf numFmtId="0" fontId="0" fillId="36" borderId="36" xfId="62" applyFill="1" applyBorder="1" applyAlignment="1" applyProtection="1">
      <alignment horizontal="left"/>
      <protection locked="0"/>
    </xf>
    <xf numFmtId="0" fontId="0" fillId="36" borderId="17" xfId="62" applyFill="1" applyBorder="1" applyAlignment="1" applyProtection="1">
      <alignment horizontal="left" vertical="top" wrapText="1"/>
      <protection locked="0"/>
    </xf>
    <xf numFmtId="0" fontId="0" fillId="36" borderId="41" xfId="62" applyFill="1" applyBorder="1" applyAlignment="1" applyProtection="1">
      <alignment horizontal="left" vertical="top" wrapText="1"/>
      <protection locked="0"/>
    </xf>
    <xf numFmtId="0" fontId="0" fillId="36" borderId="22" xfId="62" applyFill="1" applyBorder="1" applyAlignment="1" applyProtection="1">
      <alignment horizontal="left" vertical="top" wrapText="1"/>
      <protection locked="0"/>
    </xf>
    <xf numFmtId="0" fontId="0" fillId="36" borderId="35" xfId="62" applyFill="1" applyBorder="1" applyAlignment="1" applyProtection="1">
      <alignment horizontal="left" vertical="top" wrapText="1"/>
      <protection locked="0"/>
    </xf>
    <xf numFmtId="179" fontId="0" fillId="36" borderId="42" xfId="62" applyNumberFormat="1" applyFill="1" applyBorder="1" applyAlignment="1" applyProtection="1">
      <alignment horizontal="center" vertical="center"/>
      <protection locked="0"/>
    </xf>
    <xf numFmtId="179" fontId="0" fillId="36" borderId="43" xfId="62" applyNumberFormat="1" applyFill="1" applyBorder="1" applyAlignment="1" applyProtection="1">
      <alignment horizontal="center" vertical="center"/>
      <protection locked="0"/>
    </xf>
    <xf numFmtId="179" fontId="0" fillId="36" borderId="44" xfId="62" applyNumberFormat="1" applyFill="1" applyBorder="1" applyAlignment="1" applyProtection="1">
      <alignment horizontal="center" vertical="center"/>
      <protection locked="0"/>
    </xf>
    <xf numFmtId="179" fontId="0" fillId="36" borderId="45" xfId="62" applyNumberFormat="1" applyFill="1" applyBorder="1" applyAlignment="1" applyProtection="1">
      <alignment horizontal="center" vertical="center"/>
      <protection locked="0"/>
    </xf>
    <xf numFmtId="0" fontId="0" fillId="36" borderId="13" xfId="62" applyFill="1" applyBorder="1" applyAlignment="1" applyProtection="1">
      <alignment horizontal="center" vertical="center"/>
      <protection locked="0"/>
    </xf>
    <xf numFmtId="0" fontId="0" fillId="36" borderId="12" xfId="62" applyFill="1" applyBorder="1" applyAlignment="1" applyProtection="1">
      <alignment horizontal="center" vertical="center"/>
      <protection locked="0"/>
    </xf>
    <xf numFmtId="0" fontId="0" fillId="36" borderId="46" xfId="62" applyFont="1" applyFill="1" applyBorder="1" applyAlignment="1" applyProtection="1">
      <alignment horizontal="left" vertical="top" wrapText="1"/>
      <protection locked="0"/>
    </xf>
    <xf numFmtId="0" fontId="0" fillId="36" borderId="19" xfId="62" applyFont="1" applyFill="1" applyBorder="1" applyAlignment="1" applyProtection="1">
      <alignment horizontal="left" vertical="top" wrapText="1"/>
      <protection locked="0"/>
    </xf>
    <xf numFmtId="0" fontId="0" fillId="36" borderId="47" xfId="62" applyFont="1" applyFill="1" applyBorder="1" applyAlignment="1" applyProtection="1">
      <alignment horizontal="left" vertical="top" wrapText="1"/>
      <protection locked="0"/>
    </xf>
    <xf numFmtId="0" fontId="0" fillId="36" borderId="24" xfId="62" applyFont="1" applyFill="1" applyBorder="1" applyAlignment="1" applyProtection="1">
      <alignment horizontal="left" vertical="top" wrapText="1"/>
      <protection locked="0"/>
    </xf>
    <xf numFmtId="0" fontId="0" fillId="36" borderId="17" xfId="62" applyFont="1" applyFill="1" applyBorder="1" applyAlignment="1" applyProtection="1">
      <alignment horizontal="left" vertical="top" wrapText="1"/>
      <protection locked="0"/>
    </xf>
    <xf numFmtId="0" fontId="0" fillId="36" borderId="22" xfId="62" applyFont="1" applyFill="1" applyBorder="1" applyAlignment="1" applyProtection="1">
      <alignment horizontal="left" vertical="top" wrapText="1"/>
      <protection locked="0"/>
    </xf>
    <xf numFmtId="0" fontId="0" fillId="36" borderId="26" xfId="62" applyFont="1" applyFill="1" applyBorder="1" applyAlignment="1" applyProtection="1">
      <alignment horizontal="left" vertical="top" wrapText="1"/>
      <protection locked="0"/>
    </xf>
    <xf numFmtId="0" fontId="0" fillId="36" borderId="34" xfId="62" applyFont="1" applyFill="1" applyBorder="1" applyAlignment="1" applyProtection="1">
      <alignment horizontal="left" vertical="top" wrapText="1"/>
      <protection locked="0"/>
    </xf>
    <xf numFmtId="0" fontId="6" fillId="47" borderId="28" xfId="62" applyFont="1" applyFill="1" applyBorder="1" applyAlignment="1">
      <alignment horizontal="left" vertical="center"/>
      <protection/>
    </xf>
    <xf numFmtId="0" fontId="6" fillId="47" borderId="29" xfId="62" applyFont="1" applyFill="1" applyBorder="1" applyAlignment="1">
      <alignment horizontal="left" vertical="center"/>
      <protection/>
    </xf>
    <xf numFmtId="0" fontId="6" fillId="47" borderId="30" xfId="62" applyFont="1" applyFill="1" applyBorder="1" applyAlignment="1">
      <alignment horizontal="left" vertical="center"/>
      <protection/>
    </xf>
    <xf numFmtId="0" fontId="6" fillId="47" borderId="0" xfId="62" applyFont="1" applyFill="1" applyAlignment="1">
      <alignment horizontal="left" shrinkToFit="1"/>
      <protection/>
    </xf>
    <xf numFmtId="0" fontId="6" fillId="47" borderId="48" xfId="62" applyFont="1" applyFill="1" applyBorder="1" applyAlignment="1">
      <alignment horizontal="left" shrinkToFit="1"/>
      <protection/>
    </xf>
    <xf numFmtId="0" fontId="6" fillId="47" borderId="28" xfId="62" applyFont="1" applyFill="1" applyBorder="1" applyAlignment="1">
      <alignment horizontal="left" vertical="top" wrapText="1"/>
      <protection/>
    </xf>
    <xf numFmtId="0" fontId="6" fillId="47" borderId="29" xfId="62" applyFont="1" applyFill="1" applyBorder="1" applyAlignment="1">
      <alignment horizontal="left" vertical="top" wrapText="1"/>
      <protection/>
    </xf>
    <xf numFmtId="0" fontId="6" fillId="47" borderId="30" xfId="62" applyFont="1" applyFill="1" applyBorder="1" applyAlignment="1">
      <alignment horizontal="left" vertical="top" wrapText="1"/>
      <protection/>
    </xf>
    <xf numFmtId="0" fontId="6" fillId="47" borderId="34" xfId="62" applyFont="1" applyFill="1" applyBorder="1" applyAlignment="1">
      <alignment horizontal="left"/>
      <protection/>
    </xf>
    <xf numFmtId="0" fontId="0" fillId="47" borderId="34" xfId="0" applyFill="1" applyBorder="1" applyAlignment="1">
      <alignment horizontal="left"/>
    </xf>
    <xf numFmtId="0" fontId="0" fillId="36" borderId="14" xfId="62" applyFill="1" applyBorder="1" applyAlignment="1" applyProtection="1">
      <alignment horizontal="left"/>
      <protection locked="0"/>
    </xf>
    <xf numFmtId="0" fontId="0" fillId="36" borderId="14" xfId="0" applyFont="1" applyFill="1" applyBorder="1" applyAlignment="1" applyProtection="1">
      <alignment horizontal="left"/>
      <protection locked="0"/>
    </xf>
    <xf numFmtId="0" fontId="0" fillId="47" borderId="14" xfId="62" applyFill="1" applyBorder="1" applyAlignment="1">
      <alignment horizontal="center" wrapText="1"/>
      <protection/>
    </xf>
    <xf numFmtId="0" fontId="0" fillId="47" borderId="14" xfId="62" applyFill="1" applyBorder="1" applyAlignment="1">
      <alignment horizontal="center"/>
      <protection/>
    </xf>
    <xf numFmtId="0" fontId="6" fillId="47" borderId="0" xfId="64" applyFont="1" applyFill="1" applyAlignment="1">
      <alignment horizontal="left"/>
      <protection/>
    </xf>
    <xf numFmtId="0" fontId="6" fillId="47" borderId="0" xfId="62" applyFont="1" applyFill="1" applyAlignment="1">
      <alignment horizontal="right" vertical="top"/>
      <protection/>
    </xf>
    <xf numFmtId="0" fontId="15" fillId="47" borderId="14" xfId="62" applyFont="1" applyFill="1" applyBorder="1" applyAlignment="1">
      <alignment horizontal="left" vertical="center" wrapText="1"/>
      <protection/>
    </xf>
    <xf numFmtId="0" fontId="6" fillId="47" borderId="14" xfId="62" applyFont="1" applyFill="1" applyBorder="1" applyAlignment="1">
      <alignment horizontal="left" vertical="center"/>
      <protection/>
    </xf>
    <xf numFmtId="0" fontId="6" fillId="47" borderId="15" xfId="62" applyFont="1" applyFill="1" applyBorder="1" applyAlignment="1">
      <alignment horizontal="left" vertical="center"/>
      <protection/>
    </xf>
    <xf numFmtId="0" fontId="10" fillId="47" borderId="14" xfId="62" applyFont="1" applyFill="1" applyBorder="1" applyAlignment="1">
      <alignment horizontal="left" vertical="center" wrapText="1"/>
      <protection/>
    </xf>
    <xf numFmtId="0" fontId="0" fillId="36" borderId="14" xfId="62" applyFont="1" applyFill="1" applyBorder="1" applyAlignment="1" applyProtection="1">
      <alignment horizontal="left"/>
      <protection locked="0"/>
    </xf>
    <xf numFmtId="0" fontId="0" fillId="36" borderId="15" xfId="62" applyFill="1" applyBorder="1" applyAlignment="1" applyProtection="1">
      <alignment horizontal="left"/>
      <protection locked="0"/>
    </xf>
    <xf numFmtId="0" fontId="0" fillId="47" borderId="14" xfId="62" applyFont="1" applyFill="1" applyBorder="1" applyAlignment="1">
      <alignment horizontal="center" vertical="center"/>
      <protection/>
    </xf>
    <xf numFmtId="0" fontId="0" fillId="47" borderId="14" xfId="0" applyFill="1" applyBorder="1" applyAlignment="1">
      <alignment horizontal="center" vertical="center"/>
    </xf>
    <xf numFmtId="0" fontId="21" fillId="47" borderId="14" xfId="62" applyFont="1" applyFill="1" applyBorder="1" applyAlignment="1">
      <alignment horizontal="center" vertical="center"/>
      <protection/>
    </xf>
    <xf numFmtId="0" fontId="12" fillId="47" borderId="14" xfId="0" applyFont="1" applyFill="1" applyBorder="1" applyAlignment="1">
      <alignment horizontal="center" vertical="center"/>
    </xf>
    <xf numFmtId="0" fontId="0" fillId="47" borderId="0" xfId="62" applyFill="1" applyAlignment="1">
      <alignment horizontal="right"/>
      <protection/>
    </xf>
    <xf numFmtId="0" fontId="6" fillId="47" borderId="14" xfId="62" applyFont="1" applyFill="1" applyBorder="1" applyAlignment="1">
      <alignment horizontal="center" vertical="center" wrapText="1"/>
      <protection/>
    </xf>
    <xf numFmtId="0" fontId="10" fillId="47" borderId="14" xfId="62" applyFont="1" applyFill="1" applyBorder="1" applyAlignment="1">
      <alignment horizontal="center" vertical="center" shrinkToFit="1"/>
      <protection/>
    </xf>
    <xf numFmtId="0" fontId="6" fillId="47" borderId="14" xfId="62" applyFont="1" applyFill="1" applyBorder="1" applyAlignment="1">
      <alignment horizontal="center" vertical="center"/>
      <protection/>
    </xf>
    <xf numFmtId="0" fontId="6" fillId="47" borderId="14" xfId="0" applyFont="1" applyFill="1" applyBorder="1" applyAlignment="1">
      <alignment horizontal="center" vertical="center"/>
    </xf>
    <xf numFmtId="0" fontId="6" fillId="47" borderId="14" xfId="62" applyFont="1" applyFill="1" applyBorder="1" applyAlignment="1">
      <alignment horizontal="center" vertical="center" shrinkToFit="1"/>
      <protection/>
    </xf>
    <xf numFmtId="0" fontId="0" fillId="47" borderId="14" xfId="62" applyFill="1" applyBorder="1" applyAlignment="1">
      <alignment horizontal="center" vertical="center"/>
      <protection/>
    </xf>
    <xf numFmtId="0" fontId="12" fillId="47" borderId="17" xfId="62" applyFont="1" applyFill="1" applyBorder="1" applyAlignment="1">
      <alignment horizontal="center" vertical="center"/>
      <protection/>
    </xf>
    <xf numFmtId="0" fontId="12" fillId="47" borderId="18" xfId="62" applyFont="1" applyFill="1" applyBorder="1" applyAlignment="1">
      <alignment horizontal="center" vertical="center"/>
      <protection/>
    </xf>
    <xf numFmtId="0" fontId="12" fillId="47" borderId="19" xfId="62" applyFont="1" applyFill="1" applyBorder="1" applyAlignment="1">
      <alignment horizontal="center" vertical="center"/>
      <protection/>
    </xf>
    <xf numFmtId="0" fontId="6" fillId="47" borderId="14" xfId="62" applyFont="1" applyFill="1" applyBorder="1" applyAlignment="1">
      <alignment horizontal="left" vertical="center" wrapText="1"/>
      <protection/>
    </xf>
    <xf numFmtId="0" fontId="15" fillId="47" borderId="14" xfId="62" applyFont="1" applyFill="1" applyBorder="1" applyAlignment="1">
      <alignment horizontal="left" vertical="center"/>
      <protection/>
    </xf>
    <xf numFmtId="0" fontId="15" fillId="47" borderId="15" xfId="62" applyFont="1" applyFill="1" applyBorder="1" applyAlignment="1">
      <alignment horizontal="left" vertical="center"/>
      <protection/>
    </xf>
    <xf numFmtId="0" fontId="10" fillId="47" borderId="14" xfId="62" applyFont="1" applyFill="1" applyBorder="1" applyAlignment="1">
      <alignment horizontal="left" vertical="center" wrapText="1" shrinkToFit="1"/>
      <protection/>
    </xf>
    <xf numFmtId="0" fontId="6" fillId="47" borderId="0" xfId="62" applyFont="1" applyFill="1" applyAlignment="1">
      <alignment horizontal="left"/>
      <protection/>
    </xf>
    <xf numFmtId="0" fontId="0" fillId="36" borderId="28" xfId="62" applyFill="1" applyBorder="1" applyAlignment="1" applyProtection="1">
      <alignment horizontal="left" vertical="center"/>
      <protection locked="0"/>
    </xf>
    <xf numFmtId="0" fontId="0" fillId="36" borderId="29" xfId="62" applyFill="1" applyBorder="1" applyAlignment="1" applyProtection="1">
      <alignment horizontal="left" vertical="center"/>
      <protection locked="0"/>
    </xf>
    <xf numFmtId="0" fontId="0" fillId="36" borderId="36" xfId="62" applyFill="1" applyBorder="1" applyAlignment="1" applyProtection="1">
      <alignment horizontal="left" vertical="center"/>
      <protection locked="0"/>
    </xf>
    <xf numFmtId="0" fontId="0" fillId="47" borderId="26" xfId="62" applyFill="1" applyBorder="1" applyAlignment="1">
      <alignment horizontal="center"/>
      <protection/>
    </xf>
    <xf numFmtId="0" fontId="21" fillId="47" borderId="14" xfId="62" applyFont="1" applyFill="1" applyBorder="1" applyAlignment="1">
      <alignment horizontal="center"/>
      <protection/>
    </xf>
    <xf numFmtId="0" fontId="6" fillId="47" borderId="28" xfId="62" applyFont="1" applyFill="1" applyBorder="1" applyAlignment="1">
      <alignment horizontal="center" vertical="center" wrapText="1"/>
      <protection/>
    </xf>
    <xf numFmtId="0" fontId="10" fillId="47" borderId="28" xfId="62" applyFont="1" applyFill="1" applyBorder="1" applyAlignment="1">
      <alignment horizontal="left" vertical="center" wrapText="1"/>
      <protection/>
    </xf>
    <xf numFmtId="0" fontId="10" fillId="47" borderId="28" xfId="62" applyFont="1" applyFill="1" applyBorder="1" applyAlignment="1">
      <alignment horizontal="left" vertical="center" wrapText="1" shrinkToFit="1"/>
      <protection/>
    </xf>
    <xf numFmtId="0" fontId="6" fillId="47" borderId="26" xfId="62" applyFont="1" applyFill="1" applyBorder="1" applyAlignment="1">
      <alignment horizontal="center" vertical="center" shrinkToFit="1"/>
      <protection/>
    </xf>
    <xf numFmtId="0" fontId="0" fillId="36" borderId="18" xfId="62" applyFill="1" applyBorder="1" applyAlignment="1" applyProtection="1">
      <alignment horizontal="left" vertical="top" wrapText="1"/>
      <protection locked="0"/>
    </xf>
    <xf numFmtId="0" fontId="0" fillId="36" borderId="19" xfId="62" applyFill="1" applyBorder="1" applyAlignment="1" applyProtection="1">
      <alignment horizontal="left" vertical="top" wrapText="1"/>
      <protection locked="0"/>
    </xf>
    <xf numFmtId="0" fontId="0" fillId="36" borderId="20" xfId="62" applyFill="1" applyBorder="1" applyAlignment="1" applyProtection="1">
      <alignment horizontal="left" vertical="top" wrapText="1"/>
      <protection locked="0"/>
    </xf>
    <xf numFmtId="0" fontId="0" fillId="36" borderId="0" xfId="62" applyFill="1" applyAlignment="1" applyProtection="1">
      <alignment horizontal="left" vertical="top" wrapText="1"/>
      <protection locked="0"/>
    </xf>
    <xf numFmtId="0" fontId="0" fillId="36" borderId="21" xfId="62" applyFill="1" applyBorder="1" applyAlignment="1" applyProtection="1">
      <alignment horizontal="left" vertical="top" wrapText="1"/>
      <protection locked="0"/>
    </xf>
    <xf numFmtId="0" fontId="0" fillId="36" borderId="23" xfId="62" applyFill="1" applyBorder="1" applyAlignment="1" applyProtection="1">
      <alignment horizontal="left" vertical="top" wrapText="1"/>
      <protection locked="0"/>
    </xf>
    <xf numFmtId="0" fontId="0" fillId="36" borderId="24" xfId="62" applyFill="1" applyBorder="1" applyAlignment="1" applyProtection="1">
      <alignment horizontal="left" vertical="top" wrapText="1"/>
      <protection locked="0"/>
    </xf>
    <xf numFmtId="0" fontId="6" fillId="47" borderId="26" xfId="62" applyFont="1" applyFill="1" applyBorder="1" applyAlignment="1">
      <alignment horizontal="left"/>
      <protection/>
    </xf>
    <xf numFmtId="0" fontId="0" fillId="47" borderId="26" xfId="0" applyFill="1" applyBorder="1" applyAlignment="1">
      <alignment horizontal="left"/>
    </xf>
    <xf numFmtId="0" fontId="0" fillId="36" borderId="29" xfId="62" applyFont="1" applyFill="1" applyBorder="1" applyAlignment="1" applyProtection="1">
      <alignment horizontal="left"/>
      <protection locked="0"/>
    </xf>
    <xf numFmtId="0" fontId="0" fillId="36" borderId="36" xfId="62" applyFont="1" applyFill="1" applyBorder="1" applyAlignment="1" applyProtection="1">
      <alignment horizontal="left"/>
      <protection locked="0"/>
    </xf>
    <xf numFmtId="0" fontId="12" fillId="47" borderId="28" xfId="0" applyFont="1" applyFill="1" applyBorder="1" applyAlignment="1">
      <alignment horizontal="center" vertical="center"/>
    </xf>
    <xf numFmtId="0" fontId="6" fillId="47" borderId="14" xfId="0" applyFont="1" applyFill="1" applyBorder="1" applyAlignment="1">
      <alignment horizontal="center" vertical="top"/>
    </xf>
    <xf numFmtId="0" fontId="0" fillId="48" borderId="29" xfId="62" applyFont="1" applyFill="1" applyBorder="1" applyAlignment="1" applyProtection="1">
      <alignment horizontal="left"/>
      <protection locked="0"/>
    </xf>
    <xf numFmtId="0" fontId="0" fillId="48" borderId="29" xfId="62" applyFill="1" applyBorder="1" applyAlignment="1" applyProtection="1">
      <alignment horizontal="left"/>
      <protection locked="0"/>
    </xf>
    <xf numFmtId="0" fontId="0" fillId="48" borderId="30" xfId="62" applyFill="1" applyBorder="1" applyAlignment="1" applyProtection="1">
      <alignment horizontal="left"/>
      <protection locked="0"/>
    </xf>
    <xf numFmtId="0" fontId="6" fillId="47" borderId="28" xfId="0" applyFont="1" applyFill="1" applyBorder="1" applyAlignment="1">
      <alignment horizontal="left" vertical="center"/>
    </xf>
    <xf numFmtId="0" fontId="6" fillId="47" borderId="29" xfId="0" applyFont="1" applyFill="1" applyBorder="1" applyAlignment="1">
      <alignment horizontal="left" vertical="center"/>
    </xf>
    <xf numFmtId="0" fontId="6" fillId="47" borderId="30" xfId="0" applyFont="1" applyFill="1" applyBorder="1" applyAlignment="1">
      <alignment horizontal="left" vertical="center"/>
    </xf>
    <xf numFmtId="0" fontId="0" fillId="47" borderId="29" xfId="62" applyFont="1" applyFill="1" applyBorder="1" applyAlignment="1">
      <alignment horizontal="center" vertical="center"/>
      <protection/>
    </xf>
    <xf numFmtId="0" fontId="0" fillId="47" borderId="29" xfId="62" applyFill="1" applyBorder="1" applyAlignment="1">
      <alignment horizontal="center" vertical="center"/>
      <protection/>
    </xf>
    <xf numFmtId="0" fontId="0" fillId="47" borderId="36" xfId="62" applyFill="1" applyBorder="1" applyAlignment="1">
      <alignment horizontal="center" vertical="center"/>
      <protection/>
    </xf>
    <xf numFmtId="0" fontId="0" fillId="47" borderId="28" xfId="62" applyFont="1" applyFill="1" applyBorder="1" applyAlignment="1">
      <alignment horizontal="center" vertical="center"/>
      <protection/>
    </xf>
    <xf numFmtId="0" fontId="21" fillId="47" borderId="17" xfId="62" applyFont="1" applyFill="1" applyBorder="1" applyAlignment="1">
      <alignment horizontal="center" vertical="center"/>
      <protection/>
    </xf>
    <xf numFmtId="0" fontId="12" fillId="47" borderId="18" xfId="0" applyFont="1" applyFill="1" applyBorder="1" applyAlignment="1">
      <alignment horizontal="center" vertical="center"/>
    </xf>
    <xf numFmtId="0" fontId="12" fillId="47" borderId="19" xfId="0" applyFont="1" applyFill="1" applyBorder="1" applyAlignment="1">
      <alignment horizontal="center" vertical="center"/>
    </xf>
    <xf numFmtId="0" fontId="12" fillId="47" borderId="20" xfId="0" applyFont="1" applyFill="1" applyBorder="1" applyAlignment="1">
      <alignment horizontal="center" vertical="center"/>
    </xf>
    <xf numFmtId="0" fontId="12" fillId="47" borderId="0" xfId="0" applyFont="1" applyFill="1" applyAlignment="1">
      <alignment horizontal="center" vertical="center"/>
    </xf>
    <xf numFmtId="0" fontId="12" fillId="47" borderId="21" xfId="0" applyFont="1" applyFill="1" applyBorder="1" applyAlignment="1">
      <alignment horizontal="center" vertical="center"/>
    </xf>
    <xf numFmtId="0" fontId="6" fillId="47" borderId="49" xfId="62" applyFont="1" applyFill="1" applyBorder="1" applyAlignment="1">
      <alignment horizontal="center" vertical="center"/>
      <protection/>
    </xf>
    <xf numFmtId="0" fontId="6" fillId="47" borderId="50" xfId="62" applyFont="1" applyFill="1" applyBorder="1" applyAlignment="1">
      <alignment horizontal="center" vertical="center"/>
      <protection/>
    </xf>
    <xf numFmtId="0" fontId="6" fillId="47" borderId="51" xfId="62" applyFont="1" applyFill="1" applyBorder="1" applyAlignment="1">
      <alignment horizontal="center" vertical="center"/>
      <protection/>
    </xf>
    <xf numFmtId="0" fontId="6" fillId="47" borderId="52" xfId="62" applyFont="1" applyFill="1" applyBorder="1" applyAlignment="1">
      <alignment horizontal="center" vertical="center"/>
      <protection/>
    </xf>
    <xf numFmtId="0" fontId="6" fillId="47" borderId="53" xfId="62" applyFont="1" applyFill="1" applyBorder="1" applyAlignment="1">
      <alignment horizontal="center" vertical="center"/>
      <protection/>
    </xf>
    <xf numFmtId="0" fontId="6" fillId="47" borderId="49" xfId="62" applyFont="1" applyFill="1" applyBorder="1" applyAlignment="1">
      <alignment horizontal="center" vertical="center" wrapText="1"/>
      <protection/>
    </xf>
    <xf numFmtId="0" fontId="6" fillId="47" borderId="51" xfId="62" applyFont="1" applyFill="1" applyBorder="1" applyAlignment="1">
      <alignment horizontal="center" vertical="center" wrapText="1"/>
      <protection/>
    </xf>
    <xf numFmtId="0" fontId="10" fillId="47" borderId="52" xfId="62" applyFont="1" applyFill="1" applyBorder="1" applyAlignment="1">
      <alignment horizontal="center" vertical="center" shrinkToFit="1"/>
      <protection/>
    </xf>
    <xf numFmtId="0" fontId="10" fillId="47" borderId="50" xfId="62" applyFont="1" applyFill="1" applyBorder="1" applyAlignment="1">
      <alignment horizontal="center" vertical="center" shrinkToFit="1"/>
      <protection/>
    </xf>
    <xf numFmtId="0" fontId="10" fillId="47" borderId="53" xfId="62" applyFont="1" applyFill="1" applyBorder="1" applyAlignment="1">
      <alignment horizontal="center" vertical="center" shrinkToFit="1"/>
      <protection/>
    </xf>
    <xf numFmtId="0" fontId="6" fillId="47" borderId="28" xfId="62" applyFont="1" applyFill="1" applyBorder="1" applyAlignment="1">
      <alignment horizontal="center" vertical="center"/>
      <protection/>
    </xf>
    <xf numFmtId="0" fontId="6" fillId="47" borderId="29" xfId="0" applyFont="1" applyFill="1" applyBorder="1" applyAlignment="1">
      <alignment horizontal="center" vertical="center"/>
    </xf>
    <xf numFmtId="0" fontId="0" fillId="36" borderId="54" xfId="62" applyFont="1" applyFill="1" applyBorder="1" applyAlignment="1" applyProtection="1">
      <alignment horizontal="left" vertical="top" wrapText="1"/>
      <protection locked="0"/>
    </xf>
    <xf numFmtId="0" fontId="0" fillId="36" borderId="14" xfId="62" applyFill="1" applyBorder="1" applyAlignment="1" applyProtection="1">
      <alignment horizontal="left" vertical="top" wrapText="1"/>
      <protection locked="0"/>
    </xf>
    <xf numFmtId="0" fontId="0" fillId="36" borderId="14" xfId="62" applyFont="1" applyFill="1" applyBorder="1" applyAlignment="1" applyProtection="1">
      <alignment horizontal="left" vertical="top" wrapText="1"/>
      <protection locked="0"/>
    </xf>
    <xf numFmtId="0" fontId="10" fillId="47" borderId="26" xfId="62" applyFont="1" applyFill="1" applyBorder="1" applyAlignment="1">
      <alignment horizontal="center" vertical="center"/>
      <protection/>
    </xf>
    <xf numFmtId="0" fontId="0" fillId="36" borderId="15" xfId="62" applyFill="1" applyBorder="1" applyAlignment="1" applyProtection="1">
      <alignment horizontal="left" vertical="top" wrapText="1"/>
      <protection locked="0"/>
    </xf>
    <xf numFmtId="0" fontId="10" fillId="47" borderId="26" xfId="62" applyFont="1" applyFill="1" applyBorder="1" applyAlignment="1">
      <alignment horizontal="center" vertical="center" shrinkToFit="1"/>
      <protection/>
    </xf>
    <xf numFmtId="0" fontId="6" fillId="47" borderId="36" xfId="62" applyFont="1" applyFill="1" applyBorder="1" applyAlignment="1">
      <alignment horizontal="center" vertical="center"/>
      <protection/>
    </xf>
    <xf numFmtId="0" fontId="6" fillId="47" borderId="17" xfId="62" applyFont="1" applyFill="1" applyBorder="1" applyAlignment="1">
      <alignment horizontal="center" vertical="center"/>
      <protection/>
    </xf>
    <xf numFmtId="0" fontId="6" fillId="47" borderId="18" xfId="62" applyFont="1" applyFill="1" applyBorder="1" applyAlignment="1">
      <alignment horizontal="center" vertical="center"/>
      <protection/>
    </xf>
    <xf numFmtId="0" fontId="6" fillId="47" borderId="19" xfId="62" applyFont="1" applyFill="1" applyBorder="1" applyAlignment="1">
      <alignment horizontal="center" vertical="center"/>
      <protection/>
    </xf>
    <xf numFmtId="0" fontId="6" fillId="47" borderId="22" xfId="62" applyFont="1" applyFill="1" applyBorder="1" applyAlignment="1">
      <alignment horizontal="center" vertical="center"/>
      <protection/>
    </xf>
    <xf numFmtId="0" fontId="6" fillId="47" borderId="23" xfId="62" applyFont="1" applyFill="1" applyBorder="1" applyAlignment="1">
      <alignment horizontal="center" vertical="center"/>
      <protection/>
    </xf>
    <xf numFmtId="0" fontId="6" fillId="47" borderId="24" xfId="62" applyFont="1" applyFill="1" applyBorder="1" applyAlignment="1">
      <alignment horizontal="center" vertical="center"/>
      <protection/>
    </xf>
    <xf numFmtId="178" fontId="10" fillId="36" borderId="26" xfId="62" applyNumberFormat="1" applyFont="1" applyFill="1" applyBorder="1" applyAlignment="1" applyProtection="1">
      <alignment horizontal="center" vertical="center"/>
      <protection locked="0"/>
    </xf>
    <xf numFmtId="178" fontId="10" fillId="36" borderId="34" xfId="62" applyNumberFormat="1" applyFont="1" applyFill="1" applyBorder="1" applyAlignment="1" applyProtection="1">
      <alignment horizontal="center" vertical="center"/>
      <protection locked="0"/>
    </xf>
    <xf numFmtId="0" fontId="0" fillId="47" borderId="28" xfId="62" applyFill="1" applyBorder="1" applyAlignment="1">
      <alignment horizontal="center"/>
      <protection/>
    </xf>
    <xf numFmtId="0" fontId="0" fillId="47" borderId="36" xfId="62" applyFill="1" applyBorder="1" applyAlignment="1">
      <alignment horizontal="center"/>
      <protection/>
    </xf>
    <xf numFmtId="0" fontId="0" fillId="36" borderId="30" xfId="62" applyFill="1" applyBorder="1" applyAlignment="1" applyProtection="1">
      <alignment horizontal="left"/>
      <protection locked="0"/>
    </xf>
    <xf numFmtId="0" fontId="6" fillId="47" borderId="49" xfId="0" applyFont="1" applyFill="1" applyBorder="1" applyAlignment="1">
      <alignment horizontal="left" vertical="center"/>
    </xf>
    <xf numFmtId="0" fontId="6" fillId="47" borderId="50" xfId="0" applyFont="1" applyFill="1" applyBorder="1" applyAlignment="1">
      <alignment horizontal="left" vertical="center"/>
    </xf>
    <xf numFmtId="0" fontId="6" fillId="47" borderId="55" xfId="0" applyFont="1" applyFill="1" applyBorder="1" applyAlignment="1">
      <alignment horizontal="left" vertical="center"/>
    </xf>
    <xf numFmtId="0" fontId="21" fillId="47" borderId="56" xfId="0" applyFont="1" applyFill="1" applyBorder="1" applyAlignment="1">
      <alignment horizontal="center" vertical="center"/>
    </xf>
    <xf numFmtId="0" fontId="21" fillId="47" borderId="57" xfId="0" applyFont="1" applyFill="1" applyBorder="1" applyAlignment="1">
      <alignment horizontal="center" vertical="center"/>
    </xf>
    <xf numFmtId="0" fontId="21" fillId="47" borderId="58" xfId="0" applyFont="1" applyFill="1" applyBorder="1" applyAlignment="1">
      <alignment horizontal="center" vertical="center"/>
    </xf>
    <xf numFmtId="0" fontId="106" fillId="47" borderId="28" xfId="0" applyFont="1" applyFill="1" applyBorder="1" applyAlignment="1">
      <alignment horizontal="left" vertical="center"/>
    </xf>
    <xf numFmtId="0" fontId="106" fillId="47" borderId="29" xfId="0" applyFont="1" applyFill="1" applyBorder="1" applyAlignment="1">
      <alignment horizontal="left" vertical="center"/>
    </xf>
    <xf numFmtId="0" fontId="106" fillId="47" borderId="30" xfId="0" applyFont="1" applyFill="1" applyBorder="1" applyAlignment="1">
      <alignment horizontal="left" vertical="center"/>
    </xf>
    <xf numFmtId="0" fontId="6" fillId="36" borderId="14" xfId="63" applyFont="1" applyFill="1" applyBorder="1" applyAlignment="1" applyProtection="1">
      <alignment horizontal="left" vertical="top"/>
      <protection locked="0"/>
    </xf>
    <xf numFmtId="0" fontId="21" fillId="47" borderId="28" xfId="63" applyFont="1" applyFill="1" applyBorder="1" applyAlignment="1">
      <alignment horizontal="center"/>
      <protection/>
    </xf>
    <xf numFmtId="0" fontId="21" fillId="47" borderId="29" xfId="63" applyFont="1" applyFill="1" applyBorder="1" applyAlignment="1">
      <alignment horizontal="center"/>
      <protection/>
    </xf>
    <xf numFmtId="0" fontId="21" fillId="47" borderId="36" xfId="63" applyFont="1" applyFill="1" applyBorder="1" applyAlignment="1">
      <alignment horizontal="center"/>
      <protection/>
    </xf>
    <xf numFmtId="0" fontId="6" fillId="47" borderId="28" xfId="63" applyFont="1" applyFill="1" applyBorder="1" applyAlignment="1">
      <alignment horizontal="left" vertical="center" wrapText="1"/>
      <protection/>
    </xf>
    <xf numFmtId="0" fontId="6" fillId="47" borderId="29" xfId="63" applyFont="1" applyFill="1" applyBorder="1" applyAlignment="1">
      <alignment horizontal="left" vertical="center" wrapText="1"/>
      <protection/>
    </xf>
    <xf numFmtId="0" fontId="6" fillId="47" borderId="36" xfId="63" applyFont="1" applyFill="1" applyBorder="1" applyAlignment="1">
      <alignment horizontal="left" vertical="center" wrapText="1"/>
      <protection/>
    </xf>
    <xf numFmtId="0" fontId="0" fillId="36" borderId="28" xfId="64" applyFill="1" applyBorder="1" applyAlignment="1" applyProtection="1">
      <alignment horizontal="left" vertical="center"/>
      <protection locked="0"/>
    </xf>
    <xf numFmtId="0" fontId="0" fillId="36" borderId="29" xfId="64" applyFill="1" applyBorder="1" applyAlignment="1" applyProtection="1">
      <alignment horizontal="left" vertical="center"/>
      <protection locked="0"/>
    </xf>
    <xf numFmtId="0" fontId="0" fillId="36" borderId="36" xfId="64" applyFill="1" applyBorder="1" applyAlignment="1" applyProtection="1">
      <alignment horizontal="left" vertical="center"/>
      <protection locked="0"/>
    </xf>
    <xf numFmtId="0" fontId="0" fillId="36" borderId="28" xfId="64" applyFill="1" applyBorder="1" applyAlignment="1" applyProtection="1">
      <alignment horizontal="center" vertical="center"/>
      <protection locked="0"/>
    </xf>
    <xf numFmtId="0" fontId="0" fillId="36" borderId="29" xfId="64" applyFill="1" applyBorder="1" applyAlignment="1" applyProtection="1">
      <alignment horizontal="center" vertical="center"/>
      <protection locked="0"/>
    </xf>
    <xf numFmtId="0" fontId="0" fillId="36" borderId="36" xfId="64" applyFill="1" applyBorder="1" applyAlignment="1" applyProtection="1">
      <alignment horizontal="center" vertical="center"/>
      <protection locked="0"/>
    </xf>
    <xf numFmtId="0" fontId="6" fillId="47" borderId="28" xfId="63" applyFont="1" applyFill="1" applyBorder="1" applyAlignment="1">
      <alignment horizontal="left" vertical="center"/>
      <protection/>
    </xf>
    <xf numFmtId="0" fontId="6" fillId="47" borderId="29" xfId="63" applyFont="1" applyFill="1" applyBorder="1" applyAlignment="1">
      <alignment horizontal="left" vertical="center"/>
      <protection/>
    </xf>
    <xf numFmtId="0" fontId="6" fillId="47" borderId="36" xfId="63" applyFont="1" applyFill="1" applyBorder="1" applyAlignment="1">
      <alignment horizontal="left" vertical="center"/>
      <protection/>
    </xf>
    <xf numFmtId="0" fontId="21" fillId="47" borderId="14" xfId="63" applyFont="1" applyFill="1" applyBorder="1" applyAlignment="1">
      <alignment horizontal="center" wrapText="1"/>
      <protection/>
    </xf>
    <xf numFmtId="0" fontId="21" fillId="47" borderId="14" xfId="63" applyFont="1" applyFill="1" applyBorder="1" applyAlignment="1">
      <alignment horizontal="center"/>
      <protection/>
    </xf>
    <xf numFmtId="0" fontId="0" fillId="47" borderId="0" xfId="63" applyFill="1" applyAlignment="1">
      <alignment shrinkToFit="1"/>
      <protection/>
    </xf>
    <xf numFmtId="179" fontId="0" fillId="36" borderId="42" xfId="62" applyNumberFormat="1" applyFill="1" applyBorder="1" applyAlignment="1" applyProtection="1">
      <alignment horizontal="left" vertical="center" wrapText="1"/>
      <protection locked="0"/>
    </xf>
    <xf numFmtId="179" fontId="0" fillId="36" borderId="43" xfId="62" applyNumberFormat="1" applyFill="1" applyBorder="1" applyAlignment="1" applyProtection="1">
      <alignment horizontal="left" vertical="center" wrapText="1"/>
      <protection locked="0"/>
    </xf>
    <xf numFmtId="179" fontId="0" fillId="36" borderId="44" xfId="62" applyNumberFormat="1" applyFill="1" applyBorder="1" applyAlignment="1" applyProtection="1">
      <alignment horizontal="left" vertical="center" wrapText="1"/>
      <protection locked="0"/>
    </xf>
    <xf numFmtId="179" fontId="0" fillId="36" borderId="45" xfId="62" applyNumberFormat="1" applyFill="1" applyBorder="1" applyAlignment="1" applyProtection="1">
      <alignment horizontal="left" vertical="center" wrapText="1"/>
      <protection locked="0"/>
    </xf>
    <xf numFmtId="0" fontId="106" fillId="47" borderId="28" xfId="63" applyFont="1" applyFill="1" applyBorder="1" applyAlignment="1">
      <alignment horizontal="left" vertical="center"/>
      <protection/>
    </xf>
    <xf numFmtId="0" fontId="106" fillId="47" borderId="29" xfId="63" applyFont="1" applyFill="1" applyBorder="1" applyAlignment="1">
      <alignment horizontal="left" vertical="center"/>
      <protection/>
    </xf>
    <xf numFmtId="0" fontId="106" fillId="47" borderId="36" xfId="63" applyFont="1" applyFill="1" applyBorder="1" applyAlignment="1">
      <alignment horizontal="left" vertical="center"/>
      <protection/>
    </xf>
    <xf numFmtId="0" fontId="6" fillId="47" borderId="14" xfId="63" applyFont="1" applyFill="1" applyBorder="1" applyAlignment="1">
      <alignment horizontal="left" vertical="top"/>
      <protection/>
    </xf>
    <xf numFmtId="0" fontId="6" fillId="47" borderId="14" xfId="63" applyFont="1" applyFill="1" applyBorder="1" applyAlignment="1">
      <alignment horizontal="left" vertical="center"/>
      <protection/>
    </xf>
    <xf numFmtId="0" fontId="6" fillId="47" borderId="0" xfId="63" applyFont="1" applyFill="1" applyAlignment="1">
      <alignment horizontal="right"/>
      <protection/>
    </xf>
    <xf numFmtId="0" fontId="6" fillId="47" borderId="59" xfId="63" applyFont="1" applyFill="1" applyBorder="1" applyAlignment="1">
      <alignment horizontal="right"/>
      <protection/>
    </xf>
    <xf numFmtId="0" fontId="6" fillId="47" borderId="60" xfId="63" applyFont="1" applyFill="1" applyBorder="1" applyAlignment="1">
      <alignment horizontal="right"/>
      <protection/>
    </xf>
    <xf numFmtId="0" fontId="6" fillId="47" borderId="61" xfId="63" applyFont="1" applyFill="1" applyBorder="1" applyAlignment="1">
      <alignment horizontal="right"/>
      <protection/>
    </xf>
    <xf numFmtId="0" fontId="6" fillId="47" borderId="14" xfId="63" applyFont="1" applyFill="1" applyBorder="1" applyAlignment="1">
      <alignment horizontal="left" vertical="center" wrapText="1"/>
      <protection/>
    </xf>
    <xf numFmtId="0" fontId="6" fillId="47" borderId="30" xfId="63" applyFont="1" applyFill="1" applyBorder="1" applyAlignment="1">
      <alignment horizontal="left" vertical="center"/>
      <protection/>
    </xf>
    <xf numFmtId="0" fontId="0" fillId="36" borderId="28" xfId="63" applyFont="1" applyFill="1" applyBorder="1" applyAlignment="1" applyProtection="1">
      <alignment horizontal="left"/>
      <protection locked="0"/>
    </xf>
    <xf numFmtId="0" fontId="0" fillId="36" borderId="29" xfId="63" applyFill="1" applyBorder="1" applyAlignment="1" applyProtection="1">
      <alignment horizontal="left"/>
      <protection locked="0"/>
    </xf>
    <xf numFmtId="0" fontId="0" fillId="36" borderId="36" xfId="63" applyFill="1" applyBorder="1" applyAlignment="1" applyProtection="1">
      <alignment horizontal="left"/>
      <protection locked="0"/>
    </xf>
    <xf numFmtId="0" fontId="6" fillId="47" borderId="14" xfId="63" applyFont="1" applyFill="1" applyBorder="1" applyAlignment="1">
      <alignment horizontal="center" vertical="center" wrapText="1"/>
      <protection/>
    </xf>
    <xf numFmtId="0" fontId="6" fillId="47" borderId="14" xfId="63" applyFont="1" applyFill="1" applyBorder="1" applyAlignment="1">
      <alignment horizontal="center" vertical="center"/>
      <protection/>
    </xf>
    <xf numFmtId="0" fontId="0" fillId="47" borderId="17" xfId="63" applyFill="1" applyBorder="1" applyAlignment="1">
      <alignment horizontal="left" vertical="top"/>
      <protection/>
    </xf>
    <xf numFmtId="0" fontId="0" fillId="47" borderId="19" xfId="63" applyFill="1" applyBorder="1" applyAlignment="1">
      <alignment horizontal="left" vertical="top"/>
      <protection/>
    </xf>
    <xf numFmtId="0" fontId="0" fillId="47" borderId="20" xfId="63" applyFill="1" applyBorder="1" applyAlignment="1">
      <alignment horizontal="left" vertical="top"/>
      <protection/>
    </xf>
    <xf numFmtId="0" fontId="0" fillId="47" borderId="21" xfId="63" applyFill="1" applyBorder="1" applyAlignment="1">
      <alignment horizontal="left" vertical="top"/>
      <protection/>
    </xf>
    <xf numFmtId="0" fontId="0" fillId="47" borderId="22" xfId="63" applyFill="1" applyBorder="1" applyAlignment="1">
      <alignment horizontal="left" vertical="top"/>
      <protection/>
    </xf>
    <xf numFmtId="0" fontId="0" fillId="47" borderId="24" xfId="63" applyFill="1" applyBorder="1" applyAlignment="1">
      <alignment horizontal="left" vertical="top"/>
      <protection/>
    </xf>
    <xf numFmtId="0" fontId="0" fillId="36" borderId="28" xfId="63" applyFont="1" applyFill="1" applyBorder="1" applyAlignment="1" applyProtection="1">
      <alignment horizontal="left" vertical="center"/>
      <protection locked="0"/>
    </xf>
    <xf numFmtId="0" fontId="0" fillId="36" borderId="29" xfId="63" applyFill="1" applyBorder="1" applyAlignment="1" applyProtection="1">
      <alignment horizontal="left" vertical="center"/>
      <protection locked="0"/>
    </xf>
    <xf numFmtId="0" fontId="0" fillId="36" borderId="36" xfId="63" applyFill="1" applyBorder="1" applyAlignment="1" applyProtection="1">
      <alignment horizontal="left" vertical="center"/>
      <protection locked="0"/>
    </xf>
    <xf numFmtId="0" fontId="21" fillId="47" borderId="14" xfId="63" applyFont="1" applyFill="1" applyBorder="1" applyAlignment="1">
      <alignment horizontal="center" vertical="center"/>
      <protection/>
    </xf>
    <xf numFmtId="0" fontId="6" fillId="47" borderId="0" xfId="63" applyFont="1" applyFill="1" applyAlignment="1">
      <alignment horizontal="left" shrinkToFit="1"/>
      <protection/>
    </xf>
    <xf numFmtId="0" fontId="6" fillId="47" borderId="48" xfId="63" applyFont="1" applyFill="1" applyBorder="1" applyAlignment="1">
      <alignment horizontal="left" shrinkToFit="1"/>
      <protection/>
    </xf>
    <xf numFmtId="0" fontId="15" fillId="47" borderId="14" xfId="63" applyFont="1" applyFill="1" applyBorder="1" applyAlignment="1">
      <alignment horizontal="left" vertical="center" wrapText="1"/>
      <protection/>
    </xf>
    <xf numFmtId="0" fontId="10" fillId="47" borderId="0" xfId="63" applyFont="1" applyFill="1" applyAlignment="1">
      <alignment horizontal="left" vertical="center" shrinkToFit="1"/>
      <protection/>
    </xf>
    <xf numFmtId="0" fontId="10" fillId="47" borderId="48" xfId="63" applyFont="1" applyFill="1" applyBorder="1" applyAlignment="1">
      <alignment horizontal="left" vertical="center" shrinkToFit="1"/>
      <protection/>
    </xf>
    <xf numFmtId="0" fontId="0" fillId="47" borderId="26" xfId="63" applyFill="1" applyBorder="1" applyAlignment="1">
      <alignment horizontal="center" vertical="center" wrapText="1"/>
      <protection/>
    </xf>
    <xf numFmtId="0" fontId="0" fillId="47" borderId="33" xfId="63" applyFill="1" applyBorder="1" applyAlignment="1">
      <alignment horizontal="center" vertical="center" wrapText="1"/>
      <protection/>
    </xf>
    <xf numFmtId="0" fontId="0" fillId="47" borderId="34" xfId="63" applyFill="1" applyBorder="1" applyAlignment="1">
      <alignment horizontal="center" vertical="center" wrapText="1"/>
      <protection/>
    </xf>
    <xf numFmtId="0" fontId="0" fillId="47" borderId="0" xfId="63" applyFont="1" applyFill="1" applyAlignment="1">
      <alignment horizontal="left" vertical="center" wrapText="1"/>
      <protection/>
    </xf>
    <xf numFmtId="0" fontId="0" fillId="47" borderId="0" xfId="63" applyFill="1" applyAlignment="1">
      <alignment horizontal="left" vertical="center" wrapText="1"/>
      <protection/>
    </xf>
    <xf numFmtId="0" fontId="6" fillId="47" borderId="14" xfId="64" applyFont="1" applyFill="1" applyBorder="1" applyAlignment="1">
      <alignment horizontal="left" vertical="center"/>
      <protection/>
    </xf>
    <xf numFmtId="0" fontId="6" fillId="47" borderId="28" xfId="64" applyFont="1" applyFill="1" applyBorder="1" applyAlignment="1">
      <alignment horizontal="left" vertical="center"/>
      <protection/>
    </xf>
    <xf numFmtId="0" fontId="6" fillId="47" borderId="0" xfId="64" applyFont="1" applyFill="1" applyAlignment="1">
      <alignment horizontal="right"/>
      <protection/>
    </xf>
    <xf numFmtId="0" fontId="21" fillId="47" borderId="14" xfId="64" applyFont="1" applyFill="1" applyBorder="1" applyAlignment="1">
      <alignment horizontal="center" vertical="center"/>
      <protection/>
    </xf>
    <xf numFmtId="0" fontId="6" fillId="47" borderId="14" xfId="64" applyFont="1" applyFill="1" applyBorder="1" applyAlignment="1">
      <alignment horizontal="left" vertical="top"/>
      <protection/>
    </xf>
    <xf numFmtId="0" fontId="6" fillId="36" borderId="14" xfId="64" applyFont="1" applyFill="1" applyBorder="1" applyAlignment="1" applyProtection="1">
      <alignment horizontal="left" vertical="top"/>
      <protection locked="0"/>
    </xf>
    <xf numFmtId="0" fontId="6" fillId="36" borderId="28" xfId="64" applyFont="1" applyFill="1" applyBorder="1" applyAlignment="1" applyProtection="1">
      <alignment horizontal="left" vertical="top"/>
      <protection locked="0"/>
    </xf>
    <xf numFmtId="0" fontId="21" fillId="47" borderId="14" xfId="64" applyFont="1" applyFill="1" applyBorder="1" applyAlignment="1">
      <alignment horizontal="center"/>
      <protection/>
    </xf>
    <xf numFmtId="0" fontId="6" fillId="47" borderId="0" xfId="64" applyFont="1" applyFill="1" applyAlignment="1">
      <alignment horizontal="center" shrinkToFit="1"/>
      <protection/>
    </xf>
    <xf numFmtId="0" fontId="6" fillId="47" borderId="28" xfId="63" applyFont="1" applyFill="1" applyBorder="1" applyAlignment="1">
      <alignment horizontal="center" vertical="center"/>
      <protection/>
    </xf>
    <xf numFmtId="0" fontId="6" fillId="47" borderId="29" xfId="63" applyFont="1" applyFill="1" applyBorder="1" applyAlignment="1">
      <alignment horizontal="center" vertical="center"/>
      <protection/>
    </xf>
    <xf numFmtId="0" fontId="6" fillId="47" borderId="36" xfId="63" applyFont="1" applyFill="1" applyBorder="1" applyAlignment="1">
      <alignment horizontal="center" vertical="center"/>
      <protection/>
    </xf>
    <xf numFmtId="0" fontId="0" fillId="36" borderId="26" xfId="62" applyFill="1" applyBorder="1" applyAlignment="1" applyProtection="1">
      <alignment horizontal="left" vertical="top" wrapText="1"/>
      <protection locked="0"/>
    </xf>
    <xf numFmtId="0" fontId="0" fillId="36" borderId="34" xfId="62" applyFill="1" applyBorder="1" applyAlignment="1" applyProtection="1">
      <alignment horizontal="left" vertical="top" wrapText="1"/>
      <protection locked="0"/>
    </xf>
    <xf numFmtId="0" fontId="0" fillId="36" borderId="46" xfId="62" applyFill="1" applyBorder="1" applyAlignment="1" applyProtection="1">
      <alignment horizontal="left" vertical="top" wrapText="1"/>
      <protection locked="0"/>
    </xf>
    <xf numFmtId="0" fontId="0" fillId="36" borderId="47" xfId="62" applyFill="1" applyBorder="1" applyAlignment="1" applyProtection="1">
      <alignment horizontal="left" vertical="top" wrapText="1"/>
      <protection locked="0"/>
    </xf>
    <xf numFmtId="0" fontId="0" fillId="47" borderId="28" xfId="64" applyFont="1" applyFill="1" applyBorder="1" applyAlignment="1">
      <alignment horizontal="center" vertical="center"/>
      <protection/>
    </xf>
    <xf numFmtId="0" fontId="0" fillId="47" borderId="29" xfId="64" applyFill="1" applyBorder="1" applyAlignment="1">
      <alignment horizontal="center" vertical="center"/>
      <protection/>
    </xf>
    <xf numFmtId="0" fontId="0" fillId="47" borderId="36" xfId="64" applyFill="1" applyBorder="1" applyAlignment="1">
      <alignment horizontal="center" vertical="center"/>
      <protection/>
    </xf>
    <xf numFmtId="0" fontId="6" fillId="47" borderId="28" xfId="64" applyFont="1" applyFill="1" applyBorder="1" applyAlignment="1">
      <alignment horizontal="left" vertical="top"/>
      <protection/>
    </xf>
    <xf numFmtId="0" fontId="6" fillId="47" borderId="29" xfId="64" applyFont="1" applyFill="1" applyBorder="1" applyAlignment="1">
      <alignment horizontal="left" vertical="top"/>
      <protection/>
    </xf>
    <xf numFmtId="0" fontId="6" fillId="47" borderId="30" xfId="64" applyFont="1" applyFill="1" applyBorder="1" applyAlignment="1">
      <alignment horizontal="left" vertical="top"/>
      <protection/>
    </xf>
    <xf numFmtId="0" fontId="6" fillId="47" borderId="0" xfId="64" applyFont="1" applyFill="1" applyAlignment="1">
      <alignment horizontal="left" shrinkToFit="1"/>
      <protection/>
    </xf>
    <xf numFmtId="0" fontId="6" fillId="47" borderId="17" xfId="64" applyFont="1" applyFill="1" applyBorder="1" applyAlignment="1">
      <alignment horizontal="left" vertical="top"/>
      <protection/>
    </xf>
    <xf numFmtId="0" fontId="6" fillId="47" borderId="19" xfId="64" applyFont="1" applyFill="1" applyBorder="1" applyAlignment="1">
      <alignment horizontal="left" vertical="top"/>
      <protection/>
    </xf>
    <xf numFmtId="0" fontId="6" fillId="47" borderId="20" xfId="64" applyFont="1" applyFill="1" applyBorder="1" applyAlignment="1">
      <alignment horizontal="left" vertical="top"/>
      <protection/>
    </xf>
    <xf numFmtId="0" fontId="6" fillId="47" borderId="21" xfId="64" applyFont="1" applyFill="1" applyBorder="1" applyAlignment="1">
      <alignment horizontal="left" vertical="top"/>
      <protection/>
    </xf>
    <xf numFmtId="0" fontId="6" fillId="47" borderId="22" xfId="64" applyFont="1" applyFill="1" applyBorder="1" applyAlignment="1">
      <alignment horizontal="left" vertical="top"/>
      <protection/>
    </xf>
    <xf numFmtId="0" fontId="6" fillId="47" borderId="24" xfId="64" applyFont="1" applyFill="1" applyBorder="1" applyAlignment="1">
      <alignment horizontal="left" vertical="top"/>
      <protection/>
    </xf>
    <xf numFmtId="0" fontId="6" fillId="47" borderId="29" xfId="64" applyFont="1" applyFill="1" applyBorder="1" applyAlignment="1">
      <alignment horizontal="left" vertical="center"/>
      <protection/>
    </xf>
    <xf numFmtId="0" fontId="6" fillId="47" borderId="30" xfId="64" applyFont="1" applyFill="1" applyBorder="1" applyAlignment="1">
      <alignment horizontal="left" vertical="center"/>
      <protection/>
    </xf>
    <xf numFmtId="0" fontId="21" fillId="47" borderId="17" xfId="64" applyFont="1" applyFill="1" applyBorder="1" applyAlignment="1">
      <alignment horizontal="center" vertical="center"/>
      <protection/>
    </xf>
    <xf numFmtId="0" fontId="21" fillId="47" borderId="18" xfId="64" applyFont="1" applyFill="1" applyBorder="1" applyAlignment="1">
      <alignment horizontal="center" vertical="center"/>
      <protection/>
    </xf>
    <xf numFmtId="0" fontId="21" fillId="47" borderId="19" xfId="64" applyFont="1" applyFill="1" applyBorder="1" applyAlignment="1">
      <alignment horizontal="center" vertical="center"/>
      <protection/>
    </xf>
    <xf numFmtId="0" fontId="21" fillId="47" borderId="22" xfId="64" applyFont="1" applyFill="1" applyBorder="1" applyAlignment="1">
      <alignment horizontal="center" vertical="center"/>
      <protection/>
    </xf>
    <xf numFmtId="0" fontId="21" fillId="47" borderId="23" xfId="64" applyFont="1" applyFill="1" applyBorder="1" applyAlignment="1">
      <alignment horizontal="center" vertical="center"/>
      <protection/>
    </xf>
    <xf numFmtId="0" fontId="21" fillId="47" borderId="24" xfId="64" applyFont="1" applyFill="1" applyBorder="1" applyAlignment="1">
      <alignment horizontal="center" vertical="center"/>
      <protection/>
    </xf>
    <xf numFmtId="0" fontId="6" fillId="47" borderId="26" xfId="64" applyFont="1" applyFill="1" applyBorder="1" applyAlignment="1">
      <alignment horizontal="center" vertical="center" textRotation="255"/>
      <protection/>
    </xf>
    <xf numFmtId="0" fontId="6" fillId="47" borderId="33" xfId="64" applyFont="1" applyFill="1" applyBorder="1" applyAlignment="1">
      <alignment horizontal="center" vertical="center" textRotation="255"/>
      <protection/>
    </xf>
    <xf numFmtId="0" fontId="6" fillId="47" borderId="34" xfId="64" applyFont="1" applyFill="1" applyBorder="1" applyAlignment="1">
      <alignment horizontal="center" vertical="center" textRotation="255"/>
      <protection/>
    </xf>
    <xf numFmtId="0" fontId="10" fillId="47" borderId="0" xfId="64" applyFont="1" applyFill="1" applyAlignment="1">
      <alignment horizontal="left" shrinkToFit="1"/>
      <protection/>
    </xf>
    <xf numFmtId="0" fontId="10" fillId="47" borderId="48" xfId="64" applyFont="1" applyFill="1" applyBorder="1" applyAlignment="1">
      <alignment horizontal="left" shrinkToFit="1"/>
      <protection/>
    </xf>
    <xf numFmtId="0" fontId="6" fillId="36" borderId="29" xfId="64" applyFont="1" applyFill="1" applyBorder="1" applyAlignment="1" applyProtection="1">
      <alignment horizontal="left" vertical="top"/>
      <protection locked="0"/>
    </xf>
    <xf numFmtId="0" fontId="6" fillId="36" borderId="36" xfId="64" applyFont="1" applyFill="1" applyBorder="1" applyAlignment="1" applyProtection="1">
      <alignment horizontal="left" vertical="top"/>
      <protection locked="0"/>
    </xf>
    <xf numFmtId="0" fontId="0" fillId="34" borderId="17" xfId="62"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36" borderId="28" xfId="64" applyFill="1" applyBorder="1" applyAlignment="1" applyProtection="1">
      <alignment horizontal="left"/>
      <protection locked="0"/>
    </xf>
    <xf numFmtId="0" fontId="0" fillId="36" borderId="36" xfId="64" applyFill="1" applyBorder="1" applyAlignment="1" applyProtection="1">
      <alignment horizontal="left"/>
      <protection locked="0"/>
    </xf>
    <xf numFmtId="0" fontId="0" fillId="47" borderId="28" xfId="62" applyFont="1" applyFill="1" applyBorder="1" applyAlignment="1">
      <alignment horizontal="left" vertical="top"/>
      <protection/>
    </xf>
    <xf numFmtId="0" fontId="0" fillId="47" borderId="29" xfId="62" applyFont="1" applyFill="1" applyBorder="1" applyAlignment="1">
      <alignment horizontal="left" vertical="top"/>
      <protection/>
    </xf>
    <xf numFmtId="0" fontId="0" fillId="47" borderId="36" xfId="62" applyFont="1" applyFill="1" applyBorder="1" applyAlignment="1">
      <alignment horizontal="left" vertical="top"/>
      <protection/>
    </xf>
    <xf numFmtId="0" fontId="0" fillId="38" borderId="0" xfId="74" applyFill="1" applyAlignment="1">
      <alignment horizontal="left"/>
      <protection/>
    </xf>
    <xf numFmtId="0" fontId="0" fillId="38" borderId="0" xfId="74" applyFill="1" applyAlignment="1">
      <alignment horizontal="left" vertical="center"/>
      <protection/>
    </xf>
    <xf numFmtId="0" fontId="15" fillId="47" borderId="14" xfId="64" applyFont="1" applyFill="1" applyBorder="1" applyAlignment="1">
      <alignment horizontal="left" vertical="center" shrinkToFit="1"/>
      <protection/>
    </xf>
    <xf numFmtId="0" fontId="6" fillId="47" borderId="17" xfId="64" applyFont="1" applyFill="1" applyBorder="1" applyAlignment="1">
      <alignment horizontal="left" vertical="center"/>
      <protection/>
    </xf>
    <xf numFmtId="0" fontId="6" fillId="47" borderId="19" xfId="64" applyFont="1" applyFill="1" applyBorder="1" applyAlignment="1">
      <alignment horizontal="left" vertical="center"/>
      <protection/>
    </xf>
    <xf numFmtId="0" fontId="6" fillId="47" borderId="20" xfId="64" applyFont="1" applyFill="1" applyBorder="1" applyAlignment="1">
      <alignment horizontal="left" vertical="center"/>
      <protection/>
    </xf>
    <xf numFmtId="0" fontId="6" fillId="47" borderId="21" xfId="64" applyFont="1" applyFill="1" applyBorder="1" applyAlignment="1">
      <alignment horizontal="left" vertical="center"/>
      <protection/>
    </xf>
    <xf numFmtId="0" fontId="6" fillId="47" borderId="22" xfId="64" applyFont="1" applyFill="1" applyBorder="1" applyAlignment="1">
      <alignment horizontal="left" vertical="center"/>
      <protection/>
    </xf>
    <xf numFmtId="0" fontId="6" fillId="47" borderId="24" xfId="64" applyFont="1" applyFill="1" applyBorder="1" applyAlignment="1">
      <alignment horizontal="left" vertical="center"/>
      <protection/>
    </xf>
    <xf numFmtId="0" fontId="6" fillId="47" borderId="17" xfId="64" applyFont="1" applyFill="1" applyBorder="1" applyAlignment="1">
      <alignment horizontal="left" vertical="top" wrapText="1"/>
      <protection/>
    </xf>
    <xf numFmtId="0" fontId="6" fillId="47" borderId="19" xfId="64" applyFont="1" applyFill="1" applyBorder="1" applyAlignment="1">
      <alignment horizontal="left" vertical="top" wrapText="1"/>
      <protection/>
    </xf>
    <xf numFmtId="0" fontId="6" fillId="47" borderId="20" xfId="64" applyFont="1" applyFill="1" applyBorder="1" applyAlignment="1">
      <alignment horizontal="left" vertical="top" wrapText="1"/>
      <protection/>
    </xf>
    <xf numFmtId="0" fontId="6" fillId="47" borderId="21" xfId="64" applyFont="1" applyFill="1" applyBorder="1" applyAlignment="1">
      <alignment horizontal="left" vertical="top" wrapText="1"/>
      <protection/>
    </xf>
    <xf numFmtId="0" fontId="6" fillId="47" borderId="22" xfId="64" applyFont="1" applyFill="1" applyBorder="1" applyAlignment="1">
      <alignment horizontal="left" vertical="top" wrapText="1"/>
      <protection/>
    </xf>
    <xf numFmtId="0" fontId="6" fillId="47" borderId="24" xfId="64" applyFont="1" applyFill="1" applyBorder="1" applyAlignment="1">
      <alignment horizontal="left" vertical="top" wrapText="1"/>
      <protection/>
    </xf>
    <xf numFmtId="0" fontId="6" fillId="36" borderId="28" xfId="64" applyFont="1" applyFill="1" applyBorder="1" applyAlignment="1" applyProtection="1">
      <alignment vertical="center"/>
      <protection locked="0"/>
    </xf>
    <xf numFmtId="0" fontId="6" fillId="36" borderId="29" xfId="64" applyFont="1" applyFill="1" applyBorder="1" applyAlignment="1" applyProtection="1">
      <alignment vertical="center"/>
      <protection locked="0"/>
    </xf>
    <xf numFmtId="0" fontId="6" fillId="36" borderId="30" xfId="64" applyFont="1" applyFill="1" applyBorder="1" applyAlignment="1" applyProtection="1">
      <alignment vertical="center"/>
      <protection locked="0"/>
    </xf>
    <xf numFmtId="0" fontId="10" fillId="47" borderId="26" xfId="64" applyFont="1" applyFill="1" applyBorder="1" applyAlignment="1">
      <alignment horizontal="center" vertical="top" wrapText="1"/>
      <protection/>
    </xf>
    <xf numFmtId="0" fontId="10" fillId="47" borderId="33" xfId="64" applyFont="1" applyFill="1" applyBorder="1" applyAlignment="1">
      <alignment horizontal="center" vertical="top" wrapText="1"/>
      <protection/>
    </xf>
    <xf numFmtId="0" fontId="10" fillId="47" borderId="34" xfId="64" applyFont="1" applyFill="1" applyBorder="1" applyAlignment="1">
      <alignment horizontal="center" vertical="top" wrapText="1"/>
      <protection/>
    </xf>
    <xf numFmtId="0" fontId="10" fillId="47" borderId="28" xfId="64" applyFont="1" applyFill="1" applyBorder="1" applyAlignment="1">
      <alignment horizontal="left" vertical="center"/>
      <protection/>
    </xf>
    <xf numFmtId="0" fontId="10" fillId="47" borderId="29" xfId="64" applyFont="1" applyFill="1" applyBorder="1" applyAlignment="1">
      <alignment horizontal="left" vertical="center"/>
      <protection/>
    </xf>
    <xf numFmtId="0" fontId="10" fillId="47" borderId="30" xfId="64" applyFont="1" applyFill="1" applyBorder="1" applyAlignment="1">
      <alignment horizontal="left" vertical="center"/>
      <protection/>
    </xf>
    <xf numFmtId="0" fontId="6" fillId="47" borderId="17" xfId="64" applyFont="1" applyFill="1" applyBorder="1" applyAlignment="1">
      <alignment horizontal="center" vertical="center"/>
      <protection/>
    </xf>
    <xf numFmtId="0" fontId="6" fillId="47" borderId="19" xfId="64" applyFont="1" applyFill="1" applyBorder="1" applyAlignment="1">
      <alignment horizontal="center" vertical="center"/>
      <protection/>
    </xf>
    <xf numFmtId="0" fontId="6" fillId="47" borderId="22" xfId="64" applyFont="1" applyFill="1" applyBorder="1" applyAlignment="1">
      <alignment horizontal="center" vertical="center"/>
      <protection/>
    </xf>
    <xf numFmtId="0" fontId="6" fillId="47" borderId="24" xfId="64" applyFont="1" applyFill="1" applyBorder="1" applyAlignment="1">
      <alignment horizontal="center" vertical="center"/>
      <protection/>
    </xf>
    <xf numFmtId="0" fontId="10" fillId="47" borderId="17" xfId="64" applyFont="1" applyFill="1" applyBorder="1" applyAlignment="1">
      <alignment horizontal="center" vertical="center"/>
      <protection/>
    </xf>
    <xf numFmtId="0" fontId="10" fillId="47" borderId="19" xfId="64" applyFont="1" applyFill="1" applyBorder="1" applyAlignment="1">
      <alignment horizontal="center" vertical="center"/>
      <protection/>
    </xf>
    <xf numFmtId="0" fontId="10" fillId="47" borderId="22" xfId="64" applyFont="1" applyFill="1" applyBorder="1" applyAlignment="1">
      <alignment horizontal="center" vertical="center"/>
      <protection/>
    </xf>
    <xf numFmtId="0" fontId="10" fillId="47" borderId="24" xfId="64" applyFont="1" applyFill="1" applyBorder="1" applyAlignment="1">
      <alignment horizontal="center" vertical="center"/>
      <protection/>
    </xf>
    <xf numFmtId="0" fontId="6" fillId="47" borderId="20" xfId="64" applyFont="1" applyFill="1" applyBorder="1" applyAlignment="1">
      <alignment horizontal="center" vertical="center"/>
      <protection/>
    </xf>
    <xf numFmtId="0" fontId="6" fillId="47" borderId="21" xfId="64" applyFont="1" applyFill="1" applyBorder="1" applyAlignment="1">
      <alignment horizontal="center" vertical="center"/>
      <protection/>
    </xf>
    <xf numFmtId="0" fontId="10" fillId="47" borderId="20" xfId="64" applyFont="1" applyFill="1" applyBorder="1" applyAlignment="1">
      <alignment horizontal="center" vertical="center"/>
      <protection/>
    </xf>
    <xf numFmtId="0" fontId="10" fillId="47" borderId="21" xfId="64" applyFont="1" applyFill="1" applyBorder="1" applyAlignment="1">
      <alignment horizontal="center" vertical="center"/>
      <protection/>
    </xf>
    <xf numFmtId="0" fontId="10" fillId="47" borderId="28" xfId="64" applyFont="1" applyFill="1" applyBorder="1" applyAlignment="1">
      <alignment horizontal="left" vertical="top" wrapText="1"/>
      <protection/>
    </xf>
    <xf numFmtId="0" fontId="0" fillId="47" borderId="29" xfId="0" applyFill="1" applyBorder="1" applyAlignment="1">
      <alignment horizontal="left" vertical="top"/>
    </xf>
    <xf numFmtId="0" fontId="0" fillId="47" borderId="30" xfId="0" applyFill="1" applyBorder="1" applyAlignment="1">
      <alignment horizontal="left" vertical="top"/>
    </xf>
    <xf numFmtId="0" fontId="124" fillId="47" borderId="0" xfId="65" applyFont="1" applyFill="1" applyAlignment="1">
      <alignment horizontal="left" shrinkToFit="1"/>
      <protection/>
    </xf>
    <xf numFmtId="0" fontId="6" fillId="47" borderId="0" xfId="65" applyFont="1" applyFill="1" applyAlignment="1">
      <alignment horizontal="right" vertical="top"/>
      <protection/>
    </xf>
    <xf numFmtId="0" fontId="6" fillId="47" borderId="14" xfId="65" applyFont="1" applyFill="1" applyBorder="1" applyAlignment="1">
      <alignment horizontal="left" vertical="top" shrinkToFit="1"/>
      <protection/>
    </xf>
    <xf numFmtId="0" fontId="6" fillId="36" borderId="14" xfId="65" applyFont="1" applyFill="1" applyBorder="1" applyAlignment="1" applyProtection="1">
      <alignment horizontal="left" vertical="top"/>
      <protection locked="0"/>
    </xf>
    <xf numFmtId="0" fontId="6" fillId="36" borderId="28" xfId="65" applyFont="1" applyFill="1" applyBorder="1" applyAlignment="1" applyProtection="1">
      <alignment horizontal="left"/>
      <protection locked="0"/>
    </xf>
    <xf numFmtId="0" fontId="6" fillId="36" borderId="29" xfId="65" applyFont="1" applyFill="1" applyBorder="1" applyAlignment="1" applyProtection="1">
      <alignment horizontal="left"/>
      <protection locked="0"/>
    </xf>
    <xf numFmtId="0" fontId="6" fillId="36" borderId="36" xfId="65" applyFont="1" applyFill="1" applyBorder="1" applyAlignment="1" applyProtection="1">
      <alignment horizontal="left"/>
      <protection locked="0"/>
    </xf>
    <xf numFmtId="0" fontId="21" fillId="47" borderId="14" xfId="65" applyFont="1" applyFill="1" applyBorder="1" applyAlignment="1">
      <alignment horizontal="center" vertical="center"/>
      <protection/>
    </xf>
    <xf numFmtId="0" fontId="6" fillId="47" borderId="14" xfId="65" applyFont="1" applyFill="1" applyBorder="1" applyAlignment="1">
      <alignment horizontal="left" vertical="center"/>
      <protection/>
    </xf>
    <xf numFmtId="0" fontId="6" fillId="47" borderId="14" xfId="65" applyFont="1" applyFill="1" applyBorder="1" applyAlignment="1">
      <alignment horizontal="center" vertical="center"/>
      <protection/>
    </xf>
    <xf numFmtId="0" fontId="6" fillId="47" borderId="14" xfId="65" applyFont="1" applyFill="1" applyBorder="1" applyAlignment="1">
      <alignment horizontal="center" vertical="center" shrinkToFit="1"/>
      <protection/>
    </xf>
    <xf numFmtId="0" fontId="10" fillId="47" borderId="14" xfId="65" applyFont="1" applyFill="1" applyBorder="1" applyAlignment="1">
      <alignment horizontal="center" vertical="center"/>
      <protection/>
    </xf>
    <xf numFmtId="0" fontId="6" fillId="36" borderId="14" xfId="65" applyFont="1" applyFill="1" applyBorder="1" applyAlignment="1" applyProtection="1">
      <alignment horizontal="left" vertical="center" wrapText="1"/>
      <protection locked="0"/>
    </xf>
    <xf numFmtId="0" fontId="6" fillId="36" borderId="28" xfId="65" applyFont="1" applyFill="1" applyBorder="1" applyAlignment="1" applyProtection="1">
      <alignment horizontal="left" vertical="center" wrapText="1"/>
      <protection locked="0"/>
    </xf>
    <xf numFmtId="0" fontId="6" fillId="36" borderId="36" xfId="65" applyFont="1" applyFill="1" applyBorder="1" applyAlignment="1" applyProtection="1">
      <alignment horizontal="left" vertical="center" wrapText="1"/>
      <protection locked="0"/>
    </xf>
    <xf numFmtId="0" fontId="9" fillId="47" borderId="0" xfId="65" applyFont="1" applyFill="1" applyAlignment="1">
      <alignment horizontal="left" vertical="top" shrinkToFit="1"/>
      <protection/>
    </xf>
    <xf numFmtId="0" fontId="106" fillId="47" borderId="14" xfId="65" applyFont="1" applyFill="1" applyBorder="1" applyAlignment="1">
      <alignment horizontal="left" vertical="center"/>
      <protection/>
    </xf>
    <xf numFmtId="0" fontId="106" fillId="36" borderId="28" xfId="65" applyFont="1" applyFill="1" applyBorder="1" applyAlignment="1" applyProtection="1">
      <alignment horizontal="left"/>
      <protection locked="0"/>
    </xf>
    <xf numFmtId="0" fontId="106" fillId="36" borderId="29" xfId="65" applyFont="1" applyFill="1" applyBorder="1" applyAlignment="1" applyProtection="1">
      <alignment horizontal="left"/>
      <protection locked="0"/>
    </xf>
    <xf numFmtId="0" fontId="106" fillId="36" borderId="36" xfId="65" applyFont="1" applyFill="1" applyBorder="1" applyAlignment="1" applyProtection="1">
      <alignment horizontal="left"/>
      <protection locked="0"/>
    </xf>
    <xf numFmtId="0" fontId="0" fillId="47" borderId="14" xfId="65" applyFill="1" applyBorder="1" applyAlignment="1">
      <alignment horizontal="right"/>
      <protection/>
    </xf>
    <xf numFmtId="0" fontId="0" fillId="47" borderId="28" xfId="65" applyFill="1" applyBorder="1" applyAlignment="1">
      <alignment horizontal="right"/>
      <protection/>
    </xf>
    <xf numFmtId="0" fontId="0" fillId="47" borderId="14" xfId="65" applyFill="1" applyBorder="1" applyAlignment="1">
      <alignment horizontal="center" vertical="top" wrapText="1"/>
      <protection/>
    </xf>
    <xf numFmtId="0" fontId="0" fillId="47" borderId="14" xfId="65" applyFill="1" applyBorder="1" applyAlignment="1">
      <alignment horizontal="center" vertical="top"/>
      <protection/>
    </xf>
    <xf numFmtId="0" fontId="0" fillId="47" borderId="14" xfId="0" applyFill="1" applyBorder="1" applyAlignment="1">
      <alignment vertical="center"/>
    </xf>
    <xf numFmtId="0" fontId="6" fillId="47" borderId="14" xfId="65" applyFont="1" applyFill="1" applyBorder="1" applyAlignment="1">
      <alignment horizontal="left" vertical="top"/>
      <protection/>
    </xf>
    <xf numFmtId="0" fontId="0" fillId="47" borderId="14" xfId="0" applyFill="1" applyBorder="1" applyAlignment="1">
      <alignment/>
    </xf>
    <xf numFmtId="0" fontId="106" fillId="47" borderId="14" xfId="65" applyFont="1" applyFill="1" applyBorder="1" applyAlignment="1">
      <alignment horizontal="left" vertical="center" shrinkToFit="1"/>
      <protection/>
    </xf>
    <xf numFmtId="0" fontId="21" fillId="47" borderId="14" xfId="65" applyFont="1" applyFill="1" applyBorder="1" applyAlignment="1">
      <alignment horizontal="center" vertical="top"/>
      <protection/>
    </xf>
    <xf numFmtId="0" fontId="10" fillId="47" borderId="0" xfId="66" applyFont="1" applyFill="1" applyAlignment="1">
      <alignment horizontal="left" shrinkToFit="1"/>
      <protection/>
    </xf>
    <xf numFmtId="0" fontId="0" fillId="47" borderId="0" xfId="0" applyFill="1" applyAlignment="1">
      <alignment horizontal="left" shrinkToFit="1"/>
    </xf>
    <xf numFmtId="0" fontId="0" fillId="47" borderId="48" xfId="0" applyFill="1" applyBorder="1" applyAlignment="1">
      <alignment horizontal="left" shrinkToFit="1"/>
    </xf>
    <xf numFmtId="0" fontId="6" fillId="47" borderId="0" xfId="66" applyFont="1" applyFill="1" applyAlignment="1">
      <alignment horizontal="right" vertical="center" shrinkToFit="1"/>
      <protection/>
    </xf>
    <xf numFmtId="0" fontId="6" fillId="36" borderId="14" xfId="66" applyFont="1" applyFill="1" applyBorder="1" applyAlignment="1" applyProtection="1">
      <alignment horizontal="left" vertical="center"/>
      <protection locked="0"/>
    </xf>
    <xf numFmtId="0" fontId="0" fillId="36" borderId="28" xfId="0" applyFill="1" applyBorder="1" applyAlignment="1" applyProtection="1">
      <alignment horizontal="left"/>
      <protection locked="0"/>
    </xf>
    <xf numFmtId="180" fontId="6" fillId="36" borderId="10" xfId="66" applyNumberFormat="1" applyFont="1" applyFill="1" applyBorder="1" applyAlignment="1" applyProtection="1">
      <alignment horizontal="right" vertical="center"/>
      <protection locked="0"/>
    </xf>
    <xf numFmtId="0" fontId="0" fillId="47" borderId="14" xfId="66" applyFill="1" applyBorder="1" applyAlignment="1">
      <alignment horizontal="center" vertical="center" wrapText="1"/>
      <protection/>
    </xf>
    <xf numFmtId="0" fontId="0" fillId="47" borderId="26" xfId="66" applyFill="1" applyBorder="1" applyAlignment="1">
      <alignment horizontal="center" vertical="center" wrapText="1"/>
      <protection/>
    </xf>
    <xf numFmtId="0" fontId="6" fillId="47" borderId="28" xfId="66" applyFont="1" applyFill="1" applyBorder="1" applyAlignment="1">
      <alignment horizontal="left" vertical="center" shrinkToFit="1"/>
      <protection/>
    </xf>
    <xf numFmtId="0" fontId="6" fillId="47" borderId="29" xfId="66" applyFont="1" applyFill="1" applyBorder="1" applyAlignment="1">
      <alignment horizontal="left" vertical="center" shrinkToFit="1"/>
      <protection/>
    </xf>
    <xf numFmtId="0" fontId="6" fillId="47" borderId="14" xfId="66" applyFont="1" applyFill="1" applyBorder="1" applyAlignment="1">
      <alignment horizontal="left" vertical="top"/>
      <protection/>
    </xf>
    <xf numFmtId="0" fontId="10" fillId="47" borderId="14" xfId="66" applyFont="1" applyFill="1" applyBorder="1" applyAlignment="1">
      <alignment horizontal="center" vertical="center" wrapText="1"/>
      <protection/>
    </xf>
    <xf numFmtId="0" fontId="6" fillId="47" borderId="28" xfId="66" applyFont="1" applyFill="1" applyBorder="1" applyAlignment="1">
      <alignment horizontal="left" vertical="center" wrapText="1" shrinkToFit="1"/>
      <protection/>
    </xf>
    <xf numFmtId="177" fontId="0" fillId="36" borderId="13" xfId="66" applyNumberFormat="1" applyFill="1" applyBorder="1" applyAlignment="1" applyProtection="1">
      <alignment horizontal="right" vertical="center"/>
      <protection locked="0"/>
    </xf>
    <xf numFmtId="177" fontId="0" fillId="36" borderId="12" xfId="66" applyNumberFormat="1" applyFill="1" applyBorder="1" applyAlignment="1" applyProtection="1">
      <alignment horizontal="right" vertical="center"/>
      <protection locked="0"/>
    </xf>
    <xf numFmtId="180" fontId="0" fillId="36" borderId="42" xfId="66" applyNumberFormat="1" applyFill="1" applyBorder="1" applyAlignment="1" applyProtection="1">
      <alignment horizontal="right" vertical="center"/>
      <protection locked="0"/>
    </xf>
    <xf numFmtId="180" fontId="0" fillId="36" borderId="43" xfId="0" applyNumberFormat="1" applyFill="1" applyBorder="1" applyAlignment="1" applyProtection="1">
      <alignment horizontal="right" vertical="center"/>
      <protection locked="0"/>
    </xf>
    <xf numFmtId="180" fontId="0" fillId="36" borderId="44" xfId="66" applyNumberFormat="1" applyFill="1" applyBorder="1" applyAlignment="1" applyProtection="1">
      <alignment horizontal="right" vertical="center"/>
      <protection locked="0"/>
    </xf>
    <xf numFmtId="180" fontId="0" fillId="36" borderId="45" xfId="0" applyNumberFormat="1" applyFill="1" applyBorder="1" applyAlignment="1" applyProtection="1">
      <alignment horizontal="right" vertical="center"/>
      <protection locked="0"/>
    </xf>
    <xf numFmtId="0" fontId="6" fillId="36" borderId="28" xfId="66" applyFont="1" applyFill="1" applyBorder="1" applyAlignment="1" applyProtection="1">
      <alignment horizontal="left" vertical="top"/>
      <protection locked="0"/>
    </xf>
    <xf numFmtId="0" fontId="6" fillId="36" borderId="29" xfId="66" applyFont="1" applyFill="1" applyBorder="1" applyAlignment="1" applyProtection="1">
      <alignment horizontal="left" vertical="top"/>
      <protection locked="0"/>
    </xf>
    <xf numFmtId="0" fontId="6" fillId="36" borderId="30" xfId="66" applyFont="1" applyFill="1" applyBorder="1" applyAlignment="1" applyProtection="1">
      <alignment horizontal="left" vertical="top"/>
      <protection locked="0"/>
    </xf>
    <xf numFmtId="0" fontId="0" fillId="47" borderId="29" xfId="66" applyFill="1" applyBorder="1" applyAlignment="1">
      <alignment horizontal="left" vertical="center" shrinkToFit="1"/>
      <protection/>
    </xf>
    <xf numFmtId="0" fontId="16" fillId="47" borderId="26" xfId="66" applyFont="1" applyFill="1" applyBorder="1" applyAlignment="1">
      <alignment horizontal="left" vertical="center"/>
      <protection/>
    </xf>
    <xf numFmtId="0" fontId="16" fillId="47" borderId="26" xfId="0" applyFont="1" applyFill="1" applyBorder="1" applyAlignment="1">
      <alignment horizontal="left" vertical="center"/>
    </xf>
    <xf numFmtId="0" fontId="6" fillId="47" borderId="17" xfId="66" applyFont="1" applyFill="1" applyBorder="1" applyAlignment="1">
      <alignment horizontal="left" vertical="top" shrinkToFit="1"/>
      <protection/>
    </xf>
    <xf numFmtId="0" fontId="6" fillId="47" borderId="19" xfId="66" applyFont="1" applyFill="1" applyBorder="1" applyAlignment="1">
      <alignment horizontal="left" vertical="top" shrinkToFit="1"/>
      <protection/>
    </xf>
    <xf numFmtId="0" fontId="6" fillId="47" borderId="20" xfId="66" applyFont="1" applyFill="1" applyBorder="1" applyAlignment="1">
      <alignment horizontal="left" vertical="top" shrinkToFit="1"/>
      <protection/>
    </xf>
    <xf numFmtId="0" fontId="6" fillId="47" borderId="21" xfId="66" applyFont="1" applyFill="1" applyBorder="1" applyAlignment="1">
      <alignment horizontal="left" vertical="top" shrinkToFit="1"/>
      <protection/>
    </xf>
    <xf numFmtId="0" fontId="6" fillId="47" borderId="22" xfId="66" applyFont="1" applyFill="1" applyBorder="1" applyAlignment="1">
      <alignment horizontal="left" vertical="top" shrinkToFit="1"/>
      <protection/>
    </xf>
    <xf numFmtId="0" fontId="6" fillId="47" borderId="24" xfId="66" applyFont="1" applyFill="1" applyBorder="1" applyAlignment="1">
      <alignment horizontal="left" vertical="top" shrinkToFit="1"/>
      <protection/>
    </xf>
    <xf numFmtId="0" fontId="10" fillId="47" borderId="17" xfId="66" applyFont="1" applyFill="1" applyBorder="1" applyAlignment="1">
      <alignment horizontal="left" vertical="top" wrapText="1"/>
      <protection/>
    </xf>
    <xf numFmtId="0" fontId="10" fillId="47" borderId="19" xfId="66" applyFont="1" applyFill="1" applyBorder="1" applyAlignment="1">
      <alignment horizontal="left" vertical="top"/>
      <protection/>
    </xf>
    <xf numFmtId="0" fontId="10" fillId="47" borderId="20" xfId="66" applyFont="1" applyFill="1" applyBorder="1" applyAlignment="1">
      <alignment horizontal="left" vertical="top"/>
      <protection/>
    </xf>
    <xf numFmtId="0" fontId="10" fillId="47" borderId="21" xfId="66" applyFont="1" applyFill="1" applyBorder="1" applyAlignment="1">
      <alignment horizontal="left" vertical="top"/>
      <protection/>
    </xf>
    <xf numFmtId="0" fontId="10" fillId="47" borderId="22" xfId="66" applyFont="1" applyFill="1" applyBorder="1" applyAlignment="1">
      <alignment horizontal="left" vertical="top"/>
      <protection/>
    </xf>
    <xf numFmtId="0" fontId="10" fillId="47" borderId="24" xfId="66" applyFont="1" applyFill="1" applyBorder="1" applyAlignment="1">
      <alignment horizontal="left" vertical="top"/>
      <protection/>
    </xf>
    <xf numFmtId="0" fontId="106" fillId="47" borderId="28" xfId="66" applyFont="1" applyFill="1" applyBorder="1" applyAlignment="1">
      <alignment vertical="center" shrinkToFit="1"/>
      <protection/>
    </xf>
    <xf numFmtId="0" fontId="106" fillId="47" borderId="29" xfId="66" applyFont="1" applyFill="1" applyBorder="1" applyAlignment="1">
      <alignment vertical="center" shrinkToFit="1"/>
      <protection/>
    </xf>
    <xf numFmtId="0" fontId="106" fillId="47" borderId="30" xfId="66" applyFont="1" applyFill="1" applyBorder="1" applyAlignment="1">
      <alignment vertical="center" shrinkToFit="1"/>
      <protection/>
    </xf>
    <xf numFmtId="0" fontId="6" fillId="47" borderId="28" xfId="66" applyFont="1" applyFill="1" applyBorder="1" applyAlignment="1">
      <alignment horizontal="left" vertical="top"/>
      <protection/>
    </xf>
    <xf numFmtId="0" fontId="6" fillId="47" borderId="0" xfId="66" applyFont="1" applyFill="1" applyAlignment="1">
      <alignment horizontal="left" shrinkToFit="1"/>
      <protection/>
    </xf>
    <xf numFmtId="177" fontId="0" fillId="47" borderId="38" xfId="66" applyNumberFormat="1" applyFill="1" applyBorder="1" applyAlignment="1">
      <alignment horizontal="right"/>
      <protection/>
    </xf>
    <xf numFmtId="0" fontId="0" fillId="47" borderId="38" xfId="0" applyFill="1" applyBorder="1" applyAlignment="1">
      <alignment/>
    </xf>
    <xf numFmtId="0" fontId="0" fillId="47" borderId="34" xfId="66" applyFill="1" applyBorder="1" applyAlignment="1">
      <alignment horizontal="center" vertical="center" wrapText="1"/>
      <protection/>
    </xf>
    <xf numFmtId="0" fontId="21" fillId="47" borderId="28" xfId="66" applyFont="1" applyFill="1" applyBorder="1" applyAlignment="1">
      <alignment horizontal="center" vertical="top"/>
      <protection/>
    </xf>
    <xf numFmtId="0" fontId="21" fillId="47" borderId="29" xfId="66" applyFont="1" applyFill="1" applyBorder="1" applyAlignment="1">
      <alignment horizontal="center" vertical="top"/>
      <protection/>
    </xf>
    <xf numFmtId="0" fontId="21" fillId="47" borderId="36" xfId="66" applyFont="1" applyFill="1" applyBorder="1" applyAlignment="1">
      <alignment horizontal="center" vertical="top"/>
      <protection/>
    </xf>
    <xf numFmtId="0" fontId="6" fillId="47" borderId="0" xfId="66" applyFont="1" applyFill="1" applyAlignment="1">
      <alignment horizontal="right" vertical="top"/>
      <protection/>
    </xf>
    <xf numFmtId="0" fontId="6" fillId="47" borderId="0" xfId="66" applyFont="1" applyFill="1" applyAlignment="1">
      <alignment horizontal="left" vertical="top"/>
      <protection/>
    </xf>
    <xf numFmtId="0" fontId="0" fillId="47" borderId="26" xfId="66" applyFont="1" applyFill="1" applyBorder="1" applyAlignment="1">
      <alignment horizontal="center" vertical="center" wrapText="1"/>
      <protection/>
    </xf>
    <xf numFmtId="0" fontId="0" fillId="47" borderId="33" xfId="66" applyFont="1" applyFill="1" applyBorder="1" applyAlignment="1">
      <alignment horizontal="center" vertical="center" wrapText="1"/>
      <protection/>
    </xf>
    <xf numFmtId="0" fontId="0" fillId="47" borderId="33" xfId="0" applyFill="1" applyBorder="1" applyAlignment="1">
      <alignment horizontal="center" vertical="center"/>
    </xf>
    <xf numFmtId="0" fontId="0" fillId="47" borderId="34" xfId="0" applyFill="1" applyBorder="1" applyAlignment="1">
      <alignment horizontal="center" vertical="center"/>
    </xf>
    <xf numFmtId="0" fontId="21" fillId="47" borderId="28" xfId="66" applyFont="1" applyFill="1" applyBorder="1" applyAlignment="1">
      <alignment horizontal="center" vertical="center"/>
      <protection/>
    </xf>
    <xf numFmtId="0" fontId="21" fillId="47" borderId="29" xfId="66" applyFont="1" applyFill="1" applyBorder="1" applyAlignment="1">
      <alignment horizontal="center" vertical="center"/>
      <protection/>
    </xf>
    <xf numFmtId="0" fontId="21" fillId="47" borderId="36" xfId="66" applyFont="1" applyFill="1" applyBorder="1" applyAlignment="1">
      <alignment horizontal="center" vertical="center"/>
      <protection/>
    </xf>
    <xf numFmtId="0" fontId="6" fillId="47" borderId="14" xfId="66" applyFont="1" applyFill="1" applyBorder="1" applyAlignment="1">
      <alignment horizontal="right" vertical="center" wrapText="1" shrinkToFit="1"/>
      <protection/>
    </xf>
    <xf numFmtId="0" fontId="6" fillId="47" borderId="14" xfId="66" applyFont="1" applyFill="1" applyBorder="1" applyAlignment="1">
      <alignment horizontal="right" vertical="center" shrinkToFit="1"/>
      <protection/>
    </xf>
    <xf numFmtId="0" fontId="0" fillId="47" borderId="15" xfId="0" applyFill="1" applyBorder="1" applyAlignment="1">
      <alignment/>
    </xf>
    <xf numFmtId="0" fontId="15" fillId="47" borderId="34" xfId="66" applyFont="1" applyFill="1" applyBorder="1" applyAlignment="1">
      <alignment horizontal="center" vertical="center" wrapText="1"/>
      <protection/>
    </xf>
    <xf numFmtId="0" fontId="15" fillId="47" borderId="14" xfId="66" applyFont="1" applyFill="1" applyBorder="1" applyAlignment="1">
      <alignment horizontal="center" vertical="center" wrapText="1"/>
      <protection/>
    </xf>
    <xf numFmtId="0" fontId="15" fillId="47" borderId="14" xfId="66" applyFont="1" applyFill="1" applyBorder="1" applyAlignment="1">
      <alignment horizontal="center" vertical="center"/>
      <protection/>
    </xf>
    <xf numFmtId="0" fontId="10" fillId="47" borderId="0" xfId="66" applyFont="1" applyFill="1" applyAlignment="1">
      <alignment horizontal="left" vertical="center" shrinkToFit="1"/>
      <protection/>
    </xf>
    <xf numFmtId="0" fontId="10" fillId="47" borderId="48" xfId="66" applyFont="1" applyFill="1" applyBorder="1" applyAlignment="1">
      <alignment horizontal="left" vertical="center" shrinkToFit="1"/>
      <protection/>
    </xf>
    <xf numFmtId="0" fontId="15" fillId="47" borderId="17" xfId="66" applyFont="1" applyFill="1" applyBorder="1" applyAlignment="1">
      <alignment horizontal="center" vertical="center"/>
      <protection/>
    </xf>
    <xf numFmtId="0" fontId="15" fillId="47" borderId="18" xfId="66" applyFont="1" applyFill="1" applyBorder="1" applyAlignment="1">
      <alignment horizontal="center" vertical="center"/>
      <protection/>
    </xf>
    <xf numFmtId="0" fontId="15" fillId="47" borderId="19" xfId="66" applyFont="1" applyFill="1" applyBorder="1" applyAlignment="1">
      <alignment horizontal="center" vertical="center"/>
      <protection/>
    </xf>
    <xf numFmtId="0" fontId="15" fillId="47" borderId="22" xfId="66" applyFont="1" applyFill="1" applyBorder="1" applyAlignment="1">
      <alignment horizontal="center" vertical="center"/>
      <protection/>
    </xf>
    <xf numFmtId="0" fontId="15" fillId="47" borderId="23" xfId="66" applyFont="1" applyFill="1" applyBorder="1" applyAlignment="1">
      <alignment horizontal="center" vertical="center"/>
      <protection/>
    </xf>
    <xf numFmtId="0" fontId="15" fillId="47" borderId="24" xfId="66" applyFont="1" applyFill="1" applyBorder="1" applyAlignment="1">
      <alignment horizontal="center" vertical="center"/>
      <protection/>
    </xf>
    <xf numFmtId="0" fontId="0" fillId="47" borderId="26" xfId="0" applyFill="1" applyBorder="1" applyAlignment="1">
      <alignment vertical="center"/>
    </xf>
    <xf numFmtId="0" fontId="0" fillId="47" borderId="0" xfId="0" applyFill="1" applyAlignment="1">
      <alignment/>
    </xf>
    <xf numFmtId="0" fontId="10" fillId="47" borderId="14" xfId="66" applyFont="1" applyFill="1" applyBorder="1" applyAlignment="1">
      <alignment horizontal="center" vertical="center"/>
      <protection/>
    </xf>
    <xf numFmtId="0" fontId="6" fillId="47" borderId="14" xfId="66" applyFont="1" applyFill="1" applyBorder="1" applyAlignment="1">
      <alignment horizontal="center" vertical="center"/>
      <protection/>
    </xf>
    <xf numFmtId="0" fontId="6" fillId="47" borderId="14" xfId="66" applyFont="1" applyFill="1" applyBorder="1" applyAlignment="1">
      <alignment horizontal="center" vertical="center" shrinkToFit="1"/>
      <protection/>
    </xf>
    <xf numFmtId="0" fontId="13" fillId="47" borderId="0" xfId="66" applyFont="1" applyFill="1" applyAlignment="1">
      <alignment horizontal="left" wrapText="1"/>
      <protection/>
    </xf>
    <xf numFmtId="0" fontId="0" fillId="47" borderId="14" xfId="66" applyFill="1" applyBorder="1" applyAlignment="1">
      <alignment horizontal="center" vertical="center"/>
      <protection/>
    </xf>
    <xf numFmtId="176" fontId="6" fillId="36" borderId="42" xfId="66" applyNumberFormat="1" applyFont="1" applyFill="1" applyBorder="1" applyAlignment="1" applyProtection="1">
      <alignment horizontal="center" vertical="top" wrapText="1"/>
      <protection locked="0"/>
    </xf>
    <xf numFmtId="176" fontId="6" fillId="36" borderId="43" xfId="66" applyNumberFormat="1" applyFont="1" applyFill="1" applyBorder="1" applyAlignment="1" applyProtection="1">
      <alignment horizontal="center" vertical="top" wrapText="1"/>
      <protection locked="0"/>
    </xf>
    <xf numFmtId="176" fontId="6" fillId="36" borderId="44" xfId="66" applyNumberFormat="1" applyFont="1" applyFill="1" applyBorder="1" applyAlignment="1" applyProtection="1">
      <alignment horizontal="center" vertical="top" wrapText="1"/>
      <protection locked="0"/>
    </xf>
    <xf numFmtId="176" fontId="6" fillId="36" borderId="45" xfId="66" applyNumberFormat="1" applyFont="1" applyFill="1" applyBorder="1" applyAlignment="1" applyProtection="1">
      <alignment horizontal="center" vertical="top" wrapText="1"/>
      <protection locked="0"/>
    </xf>
    <xf numFmtId="0" fontId="6" fillId="47" borderId="28" xfId="66" applyFont="1" applyFill="1" applyBorder="1" applyAlignment="1">
      <alignment horizontal="left" vertical="center"/>
      <protection/>
    </xf>
    <xf numFmtId="0" fontId="6" fillId="47" borderId="29" xfId="66" applyFont="1" applyFill="1" applyBorder="1" applyAlignment="1">
      <alignment horizontal="left" vertical="center"/>
      <protection/>
    </xf>
    <xf numFmtId="0" fontId="6" fillId="47" borderId="36" xfId="66" applyFont="1" applyFill="1" applyBorder="1" applyAlignment="1">
      <alignment horizontal="left" vertical="center"/>
      <protection/>
    </xf>
    <xf numFmtId="0" fontId="21" fillId="47" borderId="14" xfId="66" applyFont="1" applyFill="1" applyBorder="1" applyAlignment="1">
      <alignment horizontal="center" vertical="center"/>
      <protection/>
    </xf>
    <xf numFmtId="0" fontId="13" fillId="47" borderId="0" xfId="66" applyFont="1" applyFill="1" applyAlignment="1">
      <alignment horizontal="left" vertical="top" wrapText="1"/>
      <protection/>
    </xf>
    <xf numFmtId="0" fontId="6" fillId="36" borderId="46" xfId="66" applyFont="1" applyFill="1" applyBorder="1" applyAlignment="1" applyProtection="1">
      <alignment horizontal="left" vertical="top" wrapText="1"/>
      <protection locked="0"/>
    </xf>
    <xf numFmtId="0" fontId="6" fillId="36" borderId="19" xfId="66" applyFont="1" applyFill="1" applyBorder="1" applyAlignment="1" applyProtection="1">
      <alignment horizontal="left" vertical="top" wrapText="1"/>
      <protection locked="0"/>
    </xf>
    <xf numFmtId="0" fontId="6" fillId="36" borderId="47" xfId="66" applyFont="1" applyFill="1" applyBorder="1" applyAlignment="1" applyProtection="1">
      <alignment horizontal="left" vertical="top" wrapText="1"/>
      <protection locked="0"/>
    </xf>
    <xf numFmtId="0" fontId="6" fillId="36" borderId="24" xfId="66" applyFont="1" applyFill="1" applyBorder="1" applyAlignment="1" applyProtection="1">
      <alignment horizontal="left" vertical="top" wrapText="1"/>
      <protection locked="0"/>
    </xf>
    <xf numFmtId="0" fontId="15" fillId="47" borderId="26" xfId="66" applyFont="1" applyFill="1" applyBorder="1" applyAlignment="1">
      <alignment horizontal="center" vertical="center"/>
      <protection/>
    </xf>
    <xf numFmtId="0" fontId="0" fillId="47" borderId="26" xfId="0" applyFill="1" applyBorder="1" applyAlignment="1">
      <alignment horizontal="center" vertical="center"/>
    </xf>
    <xf numFmtId="0" fontId="15" fillId="47" borderId="33" xfId="66" applyFont="1" applyFill="1" applyBorder="1" applyAlignment="1">
      <alignment horizontal="center" vertical="center"/>
      <protection/>
    </xf>
    <xf numFmtId="0" fontId="6" fillId="47" borderId="17" xfId="66" applyFont="1" applyFill="1" applyBorder="1" applyAlignment="1">
      <alignment vertical="center" shrinkToFit="1"/>
      <protection/>
    </xf>
    <xf numFmtId="0" fontId="6" fillId="47" borderId="19" xfId="66" applyFont="1" applyFill="1" applyBorder="1" applyAlignment="1">
      <alignment vertical="center" shrinkToFit="1"/>
      <protection/>
    </xf>
    <xf numFmtId="0" fontId="6" fillId="47" borderId="22" xfId="66" applyFont="1" applyFill="1" applyBorder="1" applyAlignment="1">
      <alignment vertical="center" shrinkToFit="1"/>
      <protection/>
    </xf>
    <xf numFmtId="0" fontId="6" fillId="47" borderId="24" xfId="66" applyFont="1" applyFill="1" applyBorder="1" applyAlignment="1">
      <alignment vertical="center" shrinkToFit="1"/>
      <protection/>
    </xf>
    <xf numFmtId="0" fontId="6" fillId="47" borderId="29" xfId="66" applyFont="1" applyFill="1" applyBorder="1" applyAlignment="1">
      <alignment vertical="center" shrinkToFit="1"/>
      <protection/>
    </xf>
    <xf numFmtId="0" fontId="6" fillId="47" borderId="30" xfId="66" applyFont="1" applyFill="1" applyBorder="1" applyAlignment="1">
      <alignment vertical="center" shrinkToFit="1"/>
      <protection/>
    </xf>
    <xf numFmtId="0" fontId="10" fillId="47" borderId="28" xfId="67" applyFont="1" applyFill="1" applyBorder="1" applyAlignment="1">
      <alignment horizontal="left" vertical="center"/>
      <protection/>
    </xf>
    <xf numFmtId="0" fontId="10" fillId="47" borderId="29" xfId="67" applyFont="1" applyFill="1" applyBorder="1" applyAlignment="1">
      <alignment horizontal="left" vertical="center"/>
      <protection/>
    </xf>
    <xf numFmtId="0" fontId="10" fillId="47" borderId="30" xfId="67" applyFont="1" applyFill="1" applyBorder="1" applyAlignment="1">
      <alignment horizontal="left" vertical="center"/>
      <protection/>
    </xf>
    <xf numFmtId="0" fontId="6" fillId="36" borderId="14" xfId="67" applyFont="1" applyFill="1" applyBorder="1" applyAlignment="1" applyProtection="1">
      <alignment horizontal="left" vertical="top"/>
      <protection locked="0"/>
    </xf>
    <xf numFmtId="0" fontId="6" fillId="47" borderId="26" xfId="67" applyFont="1" applyFill="1" applyBorder="1" applyAlignment="1">
      <alignment horizontal="left" vertical="center" wrapText="1"/>
      <protection/>
    </xf>
    <xf numFmtId="0" fontId="6" fillId="47" borderId="33" xfId="67" applyFont="1" applyFill="1" applyBorder="1" applyAlignment="1">
      <alignment horizontal="left" vertical="center"/>
      <protection/>
    </xf>
    <xf numFmtId="0" fontId="6" fillId="47" borderId="34" xfId="67" applyFont="1" applyFill="1" applyBorder="1" applyAlignment="1">
      <alignment horizontal="left" vertical="center"/>
      <protection/>
    </xf>
    <xf numFmtId="0" fontId="6" fillId="47" borderId="0" xfId="62" applyFont="1" applyFill="1" applyAlignment="1">
      <alignment horizontal="left" vertical="top" shrinkToFit="1"/>
      <protection/>
    </xf>
    <xf numFmtId="0" fontId="6" fillId="47" borderId="48" xfId="62" applyFont="1" applyFill="1" applyBorder="1" applyAlignment="1">
      <alignment horizontal="left" vertical="top" shrinkToFit="1"/>
      <protection/>
    </xf>
    <xf numFmtId="0" fontId="21" fillId="47" borderId="14" xfId="67" applyFont="1" applyFill="1" applyBorder="1" applyAlignment="1">
      <alignment horizontal="center" vertical="center"/>
      <protection/>
    </xf>
    <xf numFmtId="0" fontId="12" fillId="47" borderId="14" xfId="0" applyFont="1" applyFill="1" applyBorder="1" applyAlignment="1">
      <alignment vertical="center"/>
    </xf>
    <xf numFmtId="0" fontId="10" fillId="47" borderId="14" xfId="67" applyFont="1" applyFill="1" applyBorder="1" applyAlignment="1">
      <alignment horizontal="left" vertical="center" wrapText="1"/>
      <protection/>
    </xf>
    <xf numFmtId="0" fontId="15" fillId="47" borderId="14" xfId="0" applyFont="1" applyFill="1" applyBorder="1" applyAlignment="1">
      <alignment horizontal="left" vertical="center"/>
    </xf>
    <xf numFmtId="0" fontId="6" fillId="47" borderId="14" xfId="67" applyFont="1" applyFill="1" applyBorder="1" applyAlignment="1">
      <alignment horizontal="left" vertical="center"/>
      <protection/>
    </xf>
    <xf numFmtId="0" fontId="0" fillId="47" borderId="14" xfId="0" applyFill="1" applyBorder="1" applyAlignment="1">
      <alignment horizontal="left" vertical="center"/>
    </xf>
    <xf numFmtId="0" fontId="6" fillId="47" borderId="0" xfId="67" applyFont="1" applyFill="1" applyAlignment="1">
      <alignment horizontal="right"/>
      <protection/>
    </xf>
    <xf numFmtId="0" fontId="6" fillId="47" borderId="14" xfId="67" applyFont="1" applyFill="1" applyBorder="1" applyAlignment="1">
      <alignment horizontal="left" vertical="center" wrapText="1"/>
      <protection/>
    </xf>
    <xf numFmtId="0" fontId="6" fillId="47" borderId="14" xfId="67" applyFont="1" applyFill="1" applyBorder="1" applyAlignment="1">
      <alignment horizontal="left" vertical="top"/>
      <protection/>
    </xf>
    <xf numFmtId="0" fontId="18" fillId="47" borderId="14" xfId="67" applyFont="1" applyFill="1" applyBorder="1" applyAlignment="1">
      <alignment horizontal="center" vertical="center"/>
      <protection/>
    </xf>
    <xf numFmtId="0" fontId="6" fillId="36" borderId="28" xfId="67" applyFont="1" applyFill="1" applyBorder="1" applyAlignment="1" applyProtection="1">
      <alignment horizontal="left" vertical="top"/>
      <protection locked="0"/>
    </xf>
    <xf numFmtId="0" fontId="6" fillId="36" borderId="29" xfId="67" applyFont="1" applyFill="1" applyBorder="1" applyAlignment="1" applyProtection="1">
      <alignment horizontal="left" vertical="top"/>
      <protection locked="0"/>
    </xf>
    <xf numFmtId="0" fontId="6" fillId="36" borderId="36" xfId="67" applyFont="1" applyFill="1" applyBorder="1" applyAlignment="1" applyProtection="1">
      <alignment horizontal="left" vertical="top"/>
      <protection locked="0"/>
    </xf>
    <xf numFmtId="0" fontId="0" fillId="36" borderId="14" xfId="0" applyFill="1" applyBorder="1" applyAlignment="1" applyProtection="1">
      <alignment horizontal="left"/>
      <protection locked="0"/>
    </xf>
    <xf numFmtId="0" fontId="6" fillId="47" borderId="28" xfId="67" applyFont="1" applyFill="1" applyBorder="1" applyAlignment="1">
      <alignment horizontal="left" vertical="center"/>
      <protection/>
    </xf>
    <xf numFmtId="0" fontId="6" fillId="47" borderId="29" xfId="67" applyFont="1" applyFill="1" applyBorder="1" applyAlignment="1">
      <alignment horizontal="left" vertical="center"/>
      <protection/>
    </xf>
    <xf numFmtId="0" fontId="6" fillId="47" borderId="30" xfId="67" applyFont="1" applyFill="1" applyBorder="1" applyAlignment="1">
      <alignment horizontal="left" vertical="center"/>
      <protection/>
    </xf>
    <xf numFmtId="0" fontId="15" fillId="47" borderId="28" xfId="67" applyFont="1" applyFill="1" applyBorder="1" applyAlignment="1">
      <alignment horizontal="left" vertical="center"/>
      <protection/>
    </xf>
    <xf numFmtId="0" fontId="15" fillId="47" borderId="29" xfId="67" applyFont="1" applyFill="1" applyBorder="1" applyAlignment="1">
      <alignment horizontal="left" vertical="center"/>
      <protection/>
    </xf>
    <xf numFmtId="0" fontId="15" fillId="47" borderId="30" xfId="67" applyFont="1" applyFill="1" applyBorder="1" applyAlignment="1">
      <alignment horizontal="left" vertical="center"/>
      <protection/>
    </xf>
    <xf numFmtId="0" fontId="125" fillId="47" borderId="26" xfId="68" applyFont="1" applyFill="1" applyBorder="1" applyAlignment="1">
      <alignment horizontal="center" vertical="center" textRotation="255" wrapText="1"/>
      <protection/>
    </xf>
    <xf numFmtId="0" fontId="125" fillId="47" borderId="33" xfId="68" applyFont="1" applyFill="1" applyBorder="1" applyAlignment="1">
      <alignment horizontal="center" vertical="center" textRotation="255" wrapText="1"/>
      <protection/>
    </xf>
    <xf numFmtId="0" fontId="125" fillId="47" borderId="34" xfId="68" applyFont="1" applyFill="1" applyBorder="1" applyAlignment="1">
      <alignment horizontal="center" vertical="center" textRotation="255" wrapText="1"/>
      <protection/>
    </xf>
    <xf numFmtId="0" fontId="60" fillId="47" borderId="26" xfId="68" applyFont="1" applyFill="1" applyBorder="1" applyAlignment="1">
      <alignment horizontal="center" vertical="center" textRotation="255"/>
      <protection/>
    </xf>
    <xf numFmtId="0" fontId="60" fillId="47" borderId="33" xfId="68" applyFont="1" applyFill="1" applyBorder="1" applyAlignment="1">
      <alignment horizontal="center" vertical="center" textRotation="255"/>
      <protection/>
    </xf>
    <xf numFmtId="0" fontId="60" fillId="47" borderId="34" xfId="68" applyFont="1" applyFill="1" applyBorder="1" applyAlignment="1">
      <alignment horizontal="center" vertical="center" textRotation="255"/>
      <protection/>
    </xf>
    <xf numFmtId="0" fontId="126" fillId="47" borderId="26" xfId="68" applyFont="1" applyFill="1" applyBorder="1" applyAlignment="1">
      <alignment horizontal="center" vertical="center" textRotation="255"/>
      <protection/>
    </xf>
    <xf numFmtId="0" fontId="126" fillId="47" borderId="33" xfId="68" applyFont="1" applyFill="1" applyBorder="1" applyAlignment="1">
      <alignment horizontal="center" vertical="center" textRotation="255"/>
      <protection/>
    </xf>
    <xf numFmtId="0" fontId="126" fillId="47" borderId="34" xfId="68" applyFont="1" applyFill="1" applyBorder="1" applyAlignment="1">
      <alignment horizontal="center" vertical="center" textRotation="255"/>
      <protection/>
    </xf>
    <xf numFmtId="0" fontId="127" fillId="47" borderId="26" xfId="68" applyFont="1" applyFill="1" applyBorder="1" applyAlignment="1">
      <alignment horizontal="center" vertical="center" textRotation="255"/>
      <protection/>
    </xf>
    <xf numFmtId="0" fontId="127" fillId="47" borderId="33" xfId="68" applyFont="1" applyFill="1" applyBorder="1" applyAlignment="1">
      <alignment horizontal="center" vertical="center" textRotation="255"/>
      <protection/>
    </xf>
    <xf numFmtId="0" fontId="127" fillId="47" borderId="34" xfId="68" applyFont="1" applyFill="1" applyBorder="1" applyAlignment="1">
      <alignment horizontal="center" vertical="center" textRotation="255"/>
      <protection/>
    </xf>
    <xf numFmtId="0" fontId="30" fillId="47" borderId="17" xfId="68" applyFont="1" applyFill="1" applyBorder="1" applyAlignment="1">
      <alignment horizontal="center" vertical="center"/>
      <protection/>
    </xf>
    <xf numFmtId="0" fontId="30" fillId="47" borderId="18" xfId="68" applyFont="1" applyFill="1" applyBorder="1" applyAlignment="1">
      <alignment horizontal="center" vertical="center"/>
      <protection/>
    </xf>
    <xf numFmtId="0" fontId="30" fillId="47" borderId="19" xfId="68" applyFont="1" applyFill="1" applyBorder="1" applyAlignment="1">
      <alignment horizontal="center" vertical="center"/>
      <protection/>
    </xf>
    <xf numFmtId="0" fontId="30" fillId="47" borderId="20" xfId="68" applyFont="1" applyFill="1" applyBorder="1" applyAlignment="1">
      <alignment horizontal="center" vertical="center"/>
      <protection/>
    </xf>
    <xf numFmtId="0" fontId="30" fillId="47" borderId="0" xfId="68" applyFont="1" applyFill="1" applyAlignment="1">
      <alignment horizontal="center" vertical="center"/>
      <protection/>
    </xf>
    <xf numFmtId="0" fontId="30" fillId="47" borderId="21" xfId="68" applyFont="1" applyFill="1" applyBorder="1" applyAlignment="1">
      <alignment horizontal="center" vertical="center"/>
      <protection/>
    </xf>
    <xf numFmtId="0" fontId="31" fillId="47" borderId="36" xfId="72" applyFont="1" applyFill="1" applyBorder="1" applyAlignment="1">
      <alignment horizontal="center" vertical="center" wrapText="1" shrinkToFit="1"/>
      <protection/>
    </xf>
    <xf numFmtId="0" fontId="31" fillId="47" borderId="19" xfId="72" applyFont="1" applyFill="1" applyBorder="1" applyAlignment="1">
      <alignment horizontal="center" vertical="center" wrapText="1" shrinkToFit="1"/>
      <protection/>
    </xf>
    <xf numFmtId="0" fontId="34" fillId="47" borderId="14" xfId="72" applyFont="1" applyFill="1" applyBorder="1" applyAlignment="1">
      <alignment horizontal="center" vertical="center" wrapText="1"/>
      <protection/>
    </xf>
    <xf numFmtId="0" fontId="1" fillId="47" borderId="14" xfId="68" applyFont="1" applyFill="1" applyBorder="1" applyAlignment="1">
      <alignment horizontal="center" vertical="center"/>
      <protection/>
    </xf>
    <xf numFmtId="0" fontId="27" fillId="47" borderId="14" xfId="68" applyFont="1" applyFill="1" applyBorder="1" applyAlignment="1">
      <alignment horizontal="center" vertical="center" shrinkToFit="1"/>
      <protection/>
    </xf>
    <xf numFmtId="0" fontId="1" fillId="36" borderId="14" xfId="68" applyFont="1" applyFill="1" applyBorder="1" applyAlignment="1" applyProtection="1">
      <alignment horizontal="left" vertical="top" wrapText="1"/>
      <protection locked="0"/>
    </xf>
    <xf numFmtId="0" fontId="1" fillId="36" borderId="28" xfId="68" applyFont="1" applyFill="1" applyBorder="1" applyAlignment="1" applyProtection="1">
      <alignment horizontal="left" vertical="top" wrapText="1"/>
      <protection locked="0"/>
    </xf>
    <xf numFmtId="0" fontId="43" fillId="36" borderId="14" xfId="68" applyFont="1" applyFill="1" applyBorder="1" applyAlignment="1" applyProtection="1">
      <alignment horizontal="left" vertical="top" wrapText="1"/>
      <protection locked="0"/>
    </xf>
    <xf numFmtId="0" fontId="106" fillId="47" borderId="28" xfId="68" applyFont="1" applyFill="1" applyBorder="1" applyAlignment="1">
      <alignment horizontal="left" vertical="center"/>
      <protection/>
    </xf>
    <xf numFmtId="0" fontId="106" fillId="47" borderId="29" xfId="68" applyFont="1" applyFill="1" applyBorder="1" applyAlignment="1">
      <alignment horizontal="left" vertical="center"/>
      <protection/>
    </xf>
    <xf numFmtId="0" fontId="106" fillId="47" borderId="30" xfId="68" applyFont="1" applyFill="1" applyBorder="1" applyAlignment="1">
      <alignment horizontal="left" vertical="center"/>
      <protection/>
    </xf>
    <xf numFmtId="0" fontId="27" fillId="47" borderId="14" xfId="68" applyFont="1" applyFill="1" applyBorder="1" applyAlignment="1">
      <alignment horizontal="center" vertical="center"/>
      <protection/>
    </xf>
    <xf numFmtId="0" fontId="27" fillId="47" borderId="14" xfId="68" applyFont="1" applyFill="1" applyBorder="1" applyAlignment="1">
      <alignment horizontal="left" vertical="center"/>
      <protection/>
    </xf>
    <xf numFmtId="0" fontId="118" fillId="47" borderId="0" xfId="68" applyFont="1" applyFill="1" applyAlignment="1">
      <alignment horizontal="left" vertical="top" wrapText="1"/>
      <protection/>
    </xf>
    <xf numFmtId="0" fontId="118" fillId="47" borderId="0" xfId="68" applyFont="1" applyFill="1" applyAlignment="1">
      <alignment horizontal="left" vertical="top"/>
      <protection/>
    </xf>
    <xf numFmtId="0" fontId="43" fillId="36" borderId="36" xfId="68" applyFont="1" applyFill="1" applyBorder="1" applyAlignment="1" applyProtection="1">
      <alignment horizontal="left" vertical="top" wrapText="1"/>
      <protection locked="0"/>
    </xf>
    <xf numFmtId="0" fontId="30" fillId="47" borderId="14" xfId="68" applyFont="1" applyFill="1" applyBorder="1" applyAlignment="1">
      <alignment horizontal="center" vertical="center"/>
      <protection/>
    </xf>
    <xf numFmtId="0" fontId="27" fillId="36" borderId="28" xfId="68" applyFont="1" applyFill="1" applyBorder="1" applyAlignment="1" applyProtection="1">
      <alignment horizontal="left" vertical="top"/>
      <protection locked="0"/>
    </xf>
    <xf numFmtId="0" fontId="27" fillId="36" borderId="29" xfId="68" applyFont="1" applyFill="1" applyBorder="1" applyAlignment="1" applyProtection="1">
      <alignment horizontal="left" vertical="top"/>
      <protection locked="0"/>
    </xf>
    <xf numFmtId="0" fontId="27" fillId="36" borderId="36" xfId="68" applyFont="1" applyFill="1" applyBorder="1" applyAlignment="1" applyProtection="1">
      <alignment horizontal="left" vertical="top"/>
      <protection locked="0"/>
    </xf>
    <xf numFmtId="0" fontId="43" fillId="47" borderId="14" xfId="68" applyFont="1" applyFill="1" applyBorder="1" applyAlignment="1">
      <alignment horizontal="left" vertical="top" wrapText="1"/>
      <protection/>
    </xf>
    <xf numFmtId="0" fontId="10" fillId="47" borderId="32" xfId="0" applyFont="1" applyFill="1" applyBorder="1" applyAlignment="1">
      <alignment horizontal="left" vertical="top" wrapText="1"/>
    </xf>
    <xf numFmtId="0" fontId="32" fillId="47" borderId="28" xfId="72" applyFont="1" applyFill="1" applyBorder="1" applyAlignment="1">
      <alignment horizontal="center"/>
      <protection/>
    </xf>
    <xf numFmtId="0" fontId="32" fillId="47" borderId="29" xfId="72" applyFont="1" applyFill="1" applyBorder="1" applyAlignment="1">
      <alignment horizontal="center"/>
      <protection/>
    </xf>
    <xf numFmtId="0" fontId="32" fillId="47" borderId="36" xfId="72" applyFont="1" applyFill="1" applyBorder="1" applyAlignment="1">
      <alignment horizontal="center"/>
      <protection/>
    </xf>
    <xf numFmtId="0" fontId="128" fillId="47" borderId="14" xfId="72" applyFont="1" applyFill="1" applyBorder="1" applyAlignment="1">
      <alignment horizontal="center" vertical="center" wrapText="1"/>
      <protection/>
    </xf>
    <xf numFmtId="0" fontId="128" fillId="47" borderId="14" xfId="72" applyFont="1" applyFill="1" applyBorder="1" applyAlignment="1">
      <alignment horizontal="center" vertical="center"/>
      <protection/>
    </xf>
    <xf numFmtId="0" fontId="128" fillId="47" borderId="26" xfId="72" applyFont="1" applyFill="1" applyBorder="1" applyAlignment="1">
      <alignment horizontal="center" vertical="center"/>
      <protection/>
    </xf>
    <xf numFmtId="0" fontId="34" fillId="47" borderId="14" xfId="72" applyFont="1" applyFill="1" applyBorder="1" applyAlignment="1">
      <alignment horizontal="center" vertical="center" wrapText="1" shrinkToFit="1"/>
      <protection/>
    </xf>
    <xf numFmtId="0" fontId="1" fillId="47" borderId="14" xfId="68" applyFont="1" applyFill="1" applyBorder="1" applyAlignment="1">
      <alignment horizontal="center" vertical="center" wrapText="1"/>
      <protection/>
    </xf>
    <xf numFmtId="0" fontId="25" fillId="47" borderId="32" xfId="72" applyFont="1" applyFill="1" applyBorder="1" applyAlignment="1">
      <alignment horizontal="center" vertical="center" wrapText="1"/>
      <protection/>
    </xf>
    <xf numFmtId="0" fontId="27" fillId="47" borderId="28" xfId="68" applyFont="1" applyFill="1" applyBorder="1" applyAlignment="1">
      <alignment horizontal="left" vertical="center"/>
      <protection/>
    </xf>
    <xf numFmtId="0" fontId="27" fillId="47" borderId="29" xfId="68" applyFont="1" applyFill="1" applyBorder="1" applyAlignment="1">
      <alignment horizontal="left" vertical="center"/>
      <protection/>
    </xf>
    <xf numFmtId="0" fontId="27" fillId="47" borderId="30" xfId="68" applyFont="1" applyFill="1" applyBorder="1" applyAlignment="1">
      <alignment horizontal="left" vertical="center"/>
      <protection/>
    </xf>
    <xf numFmtId="0" fontId="106" fillId="47" borderId="14" xfId="68" applyFont="1" applyFill="1" applyBorder="1" applyAlignment="1">
      <alignment horizontal="left" vertical="center"/>
      <protection/>
    </xf>
    <xf numFmtId="0" fontId="27" fillId="47" borderId="0" xfId="68" applyFont="1" applyFill="1" applyAlignment="1">
      <alignment horizontal="right"/>
      <protection/>
    </xf>
    <xf numFmtId="0" fontId="30" fillId="47" borderId="14" xfId="68" applyFont="1" applyFill="1" applyBorder="1" applyAlignment="1">
      <alignment horizontal="center"/>
      <protection/>
    </xf>
    <xf numFmtId="0" fontId="59" fillId="47" borderId="14" xfId="72" applyFont="1" applyFill="1" applyBorder="1" applyAlignment="1">
      <alignment horizontal="center" vertical="center" wrapText="1" shrinkToFit="1"/>
      <protection/>
    </xf>
    <xf numFmtId="0" fontId="1" fillId="47" borderId="0" xfId="68" applyFont="1" applyFill="1" applyAlignment="1">
      <alignment horizontal="right"/>
      <protection/>
    </xf>
    <xf numFmtId="0" fontId="32" fillId="47" borderId="14" xfId="72" applyFont="1" applyFill="1" applyBorder="1" applyAlignment="1">
      <alignment horizontal="center" vertical="center"/>
      <protection/>
    </xf>
    <xf numFmtId="0" fontId="25" fillId="47" borderId="14" xfId="72" applyFont="1" applyFill="1" applyBorder="1" applyAlignment="1">
      <alignment horizontal="center" vertical="center"/>
      <protection/>
    </xf>
    <xf numFmtId="0" fontId="32" fillId="47" borderId="14" xfId="72" applyFont="1" applyFill="1" applyBorder="1" applyAlignment="1">
      <alignment horizontal="center"/>
      <protection/>
    </xf>
    <xf numFmtId="0" fontId="34" fillId="47" borderId="26" xfId="72" applyFont="1" applyFill="1" applyBorder="1" applyAlignment="1">
      <alignment horizontal="center" vertical="center" wrapText="1"/>
      <protection/>
    </xf>
    <xf numFmtId="0" fontId="1" fillId="47" borderId="14" xfId="68" applyFont="1" applyFill="1" applyBorder="1" applyAlignment="1">
      <alignment horizontal="left" vertical="center"/>
      <protection/>
    </xf>
    <xf numFmtId="0" fontId="25" fillId="47" borderId="14" xfId="72" applyFont="1" applyFill="1" applyBorder="1" applyAlignment="1">
      <alignment horizontal="left" vertical="center"/>
      <protection/>
    </xf>
    <xf numFmtId="0" fontId="25" fillId="47" borderId="28" xfId="72" applyFont="1" applyFill="1" applyBorder="1" applyAlignment="1">
      <alignment horizontal="left" vertical="center"/>
      <protection/>
    </xf>
    <xf numFmtId="0" fontId="27" fillId="36" borderId="14" xfId="68" applyFont="1" applyFill="1" applyBorder="1" applyAlignment="1" applyProtection="1">
      <alignment horizontal="left" vertical="top"/>
      <protection locked="0"/>
    </xf>
    <xf numFmtId="0" fontId="28" fillId="47" borderId="14" xfId="68" applyFont="1" applyFill="1" applyBorder="1" applyAlignment="1">
      <alignment horizontal="left" vertical="center" wrapText="1" shrinkToFit="1"/>
      <protection/>
    </xf>
    <xf numFmtId="0" fontId="28" fillId="47" borderId="14" xfId="68" applyFont="1" applyFill="1" applyBorder="1" applyAlignment="1">
      <alignment horizontal="left" vertical="center" shrinkToFit="1"/>
      <protection/>
    </xf>
    <xf numFmtId="0" fontId="29" fillId="47" borderId="14" xfId="68" applyFont="1" applyFill="1" applyBorder="1" applyAlignment="1">
      <alignment horizontal="center" vertical="center"/>
      <protection/>
    </xf>
    <xf numFmtId="0" fontId="27" fillId="47" borderId="15" xfId="68" applyFont="1" applyFill="1" applyBorder="1" applyAlignment="1">
      <alignment horizontal="left" vertical="center"/>
      <protection/>
    </xf>
    <xf numFmtId="0" fontId="27" fillId="47" borderId="14" xfId="68" applyFont="1" applyFill="1" applyBorder="1" applyAlignment="1">
      <alignment horizontal="left" vertical="top" shrinkToFit="1"/>
      <protection/>
    </xf>
    <xf numFmtId="0" fontId="1" fillId="47" borderId="14" xfId="68" applyFont="1" applyFill="1" applyBorder="1" applyAlignment="1">
      <alignment horizontal="left" vertical="top"/>
      <protection/>
    </xf>
    <xf numFmtId="0" fontId="1" fillId="36" borderId="17" xfId="62" applyFont="1" applyFill="1" applyBorder="1" applyAlignment="1" applyProtection="1">
      <alignment horizontal="left" vertical="top" wrapText="1"/>
      <protection locked="0"/>
    </xf>
    <xf numFmtId="0" fontId="1" fillId="36" borderId="18" xfId="62" applyFont="1" applyFill="1" applyBorder="1" applyAlignment="1" applyProtection="1">
      <alignment horizontal="left" vertical="top" wrapText="1"/>
      <protection locked="0"/>
    </xf>
    <xf numFmtId="0" fontId="1" fillId="36" borderId="19" xfId="62" applyFont="1" applyFill="1" applyBorder="1" applyAlignment="1" applyProtection="1">
      <alignment horizontal="left" vertical="top" wrapText="1"/>
      <protection locked="0"/>
    </xf>
    <xf numFmtId="0" fontId="1" fillId="36" borderId="20" xfId="62" applyFont="1" applyFill="1" applyBorder="1" applyAlignment="1" applyProtection="1">
      <alignment horizontal="left" vertical="top" wrapText="1"/>
      <protection locked="0"/>
    </xf>
    <xf numFmtId="0" fontId="1" fillId="36" borderId="0" xfId="62" applyFont="1" applyFill="1" applyAlignment="1" applyProtection="1">
      <alignment horizontal="left" vertical="top" wrapText="1"/>
      <protection locked="0"/>
    </xf>
    <xf numFmtId="0" fontId="1" fillId="36" borderId="21" xfId="62" applyFont="1" applyFill="1" applyBorder="1" applyAlignment="1" applyProtection="1">
      <alignment horizontal="left" vertical="top" wrapText="1"/>
      <protection locked="0"/>
    </xf>
    <xf numFmtId="0" fontId="1" fillId="36" borderId="22" xfId="62" applyFont="1" applyFill="1" applyBorder="1" applyAlignment="1" applyProtection="1">
      <alignment horizontal="left" vertical="top" wrapText="1"/>
      <protection locked="0"/>
    </xf>
    <xf numFmtId="0" fontId="1" fillId="36" borderId="23" xfId="62" applyFont="1" applyFill="1" applyBorder="1" applyAlignment="1" applyProtection="1">
      <alignment horizontal="left" vertical="top" wrapText="1"/>
      <protection locked="0"/>
    </xf>
    <xf numFmtId="0" fontId="1" fillId="36" borderId="24" xfId="62" applyFont="1" applyFill="1" applyBorder="1" applyAlignment="1" applyProtection="1">
      <alignment horizontal="left" vertical="top" wrapText="1"/>
      <protection locked="0"/>
    </xf>
    <xf numFmtId="0" fontId="0" fillId="47" borderId="28" xfId="69" applyFill="1" applyBorder="1" applyAlignment="1">
      <alignment horizontal="center" vertical="center"/>
      <protection/>
    </xf>
    <xf numFmtId="0" fontId="0" fillId="47" borderId="36" xfId="69" applyFill="1" applyBorder="1" applyAlignment="1">
      <alignment horizontal="center" vertical="center"/>
      <protection/>
    </xf>
    <xf numFmtId="0" fontId="6" fillId="36" borderId="28" xfId="68" applyFont="1" applyFill="1" applyBorder="1" applyAlignment="1" applyProtection="1">
      <alignment horizontal="left" vertical="top"/>
      <protection locked="0"/>
    </xf>
    <xf numFmtId="0" fontId="6" fillId="36" borderId="29" xfId="68" applyFont="1" applyFill="1" applyBorder="1" applyAlignment="1" applyProtection="1">
      <alignment horizontal="left" vertical="top"/>
      <protection locked="0"/>
    </xf>
    <xf numFmtId="0" fontId="6" fillId="36" borderId="36" xfId="68" applyFont="1" applyFill="1" applyBorder="1" applyAlignment="1" applyProtection="1">
      <alignment horizontal="left" vertical="top"/>
      <protection locked="0"/>
    </xf>
    <xf numFmtId="0" fontId="0" fillId="47" borderId="0" xfId="68" applyFill="1" applyAlignment="1">
      <alignment horizontal="right"/>
      <protection/>
    </xf>
    <xf numFmtId="0" fontId="13" fillId="47" borderId="0" xfId="69" applyFont="1" applyFill="1" applyAlignment="1">
      <alignment horizontal="left"/>
      <protection/>
    </xf>
    <xf numFmtId="0" fontId="21" fillId="47" borderId="26" xfId="69" applyFont="1" applyFill="1" applyBorder="1" applyAlignment="1">
      <alignment horizontal="center"/>
      <protection/>
    </xf>
    <xf numFmtId="0" fontId="0" fillId="47" borderId="14" xfId="69" applyFill="1" applyBorder="1" applyAlignment="1">
      <alignment horizontal="left" vertical="top"/>
      <protection/>
    </xf>
    <xf numFmtId="0" fontId="6" fillId="36" borderId="14" xfId="69" applyFont="1" applyFill="1" applyBorder="1" applyAlignment="1" applyProtection="1">
      <alignment horizontal="left" vertical="top"/>
      <protection locked="0"/>
    </xf>
    <xf numFmtId="0" fontId="10" fillId="45" borderId="28" xfId="69" applyFont="1" applyFill="1" applyBorder="1" applyAlignment="1">
      <alignment horizontal="center" vertical="center" shrinkToFit="1"/>
      <protection/>
    </xf>
    <xf numFmtId="0" fontId="10" fillId="45" borderId="36" xfId="69" applyFont="1" applyFill="1" applyBorder="1" applyAlignment="1">
      <alignment horizontal="center" vertical="center" shrinkToFit="1"/>
      <protection/>
    </xf>
    <xf numFmtId="0" fontId="0" fillId="47" borderId="28" xfId="0" applyFill="1" applyBorder="1" applyAlignment="1">
      <alignment horizontal="center" vertical="center"/>
    </xf>
    <xf numFmtId="0" fontId="0" fillId="47" borderId="29" xfId="0" applyFill="1" applyBorder="1" applyAlignment="1">
      <alignment horizontal="center" vertical="center"/>
    </xf>
    <xf numFmtId="0" fontId="0" fillId="47" borderId="36" xfId="0" applyFill="1" applyBorder="1" applyAlignment="1">
      <alignment horizontal="center" vertical="center"/>
    </xf>
    <xf numFmtId="0" fontId="6" fillId="47" borderId="28" xfId="69" applyFont="1" applyFill="1" applyBorder="1" applyAlignment="1">
      <alignment horizontal="center" vertical="center"/>
      <protection/>
    </xf>
    <xf numFmtId="0" fontId="6" fillId="47" borderId="29" xfId="69" applyFont="1" applyFill="1" applyBorder="1" applyAlignment="1">
      <alignment horizontal="center" vertical="center"/>
      <protection/>
    </xf>
    <xf numFmtId="0" fontId="6" fillId="47" borderId="36" xfId="69" applyFont="1" applyFill="1" applyBorder="1" applyAlignment="1">
      <alignment horizontal="center" vertical="center"/>
      <protection/>
    </xf>
    <xf numFmtId="0" fontId="6" fillId="47" borderId="28" xfId="69" applyFont="1" applyFill="1" applyBorder="1" applyAlignment="1">
      <alignment horizontal="center"/>
      <protection/>
    </xf>
    <xf numFmtId="0" fontId="6" fillId="47" borderId="36" xfId="69" applyFont="1" applyFill="1" applyBorder="1" applyAlignment="1">
      <alignment horizontal="center"/>
      <protection/>
    </xf>
    <xf numFmtId="0" fontId="6" fillId="47" borderId="0" xfId="69" applyFont="1" applyFill="1" applyAlignment="1">
      <alignment horizontal="right"/>
      <protection/>
    </xf>
    <xf numFmtId="0" fontId="6" fillId="47" borderId="0" xfId="66" applyFont="1" applyFill="1" applyAlignment="1">
      <alignment horizontal="left"/>
      <protection/>
    </xf>
    <xf numFmtId="0" fontId="6" fillId="47" borderId="0" xfId="68" applyFont="1" applyFill="1" applyAlignment="1">
      <alignment horizontal="center"/>
      <protection/>
    </xf>
    <xf numFmtId="0" fontId="0" fillId="36" borderId="28" xfId="69" applyFill="1" applyBorder="1" applyAlignment="1" applyProtection="1">
      <alignment horizontal="left"/>
      <protection locked="0"/>
    </xf>
    <xf numFmtId="0" fontId="0" fillId="36" borderId="36" xfId="69" applyFill="1" applyBorder="1" applyAlignment="1" applyProtection="1">
      <alignment horizontal="left"/>
      <protection locked="0"/>
    </xf>
    <xf numFmtId="0" fontId="6" fillId="47" borderId="0" xfId="68" applyFont="1" applyFill="1" applyAlignment="1">
      <alignment horizontal="right"/>
      <protection/>
    </xf>
    <xf numFmtId="0" fontId="21" fillId="47" borderId="17" xfId="69" applyFont="1" applyFill="1" applyBorder="1" applyAlignment="1">
      <alignment horizontal="center" vertical="center"/>
      <protection/>
    </xf>
    <xf numFmtId="0" fontId="21" fillId="47" borderId="18" xfId="69" applyFont="1" applyFill="1" applyBorder="1" applyAlignment="1">
      <alignment horizontal="center" vertical="center"/>
      <protection/>
    </xf>
    <xf numFmtId="0" fontId="21" fillId="47" borderId="19" xfId="69" applyFont="1" applyFill="1" applyBorder="1" applyAlignment="1">
      <alignment horizontal="center" vertical="center"/>
      <protection/>
    </xf>
    <xf numFmtId="0" fontId="21" fillId="47" borderId="22" xfId="69" applyFont="1" applyFill="1" applyBorder="1" applyAlignment="1">
      <alignment horizontal="center" vertical="center"/>
      <protection/>
    </xf>
    <xf numFmtId="0" fontId="21" fillId="47" borderId="23" xfId="69" applyFont="1" applyFill="1" applyBorder="1" applyAlignment="1">
      <alignment horizontal="center" vertical="center"/>
      <protection/>
    </xf>
    <xf numFmtId="0" fontId="21" fillId="47" borderId="24" xfId="69" applyFont="1" applyFill="1" applyBorder="1" applyAlignment="1">
      <alignment horizontal="center" vertical="center"/>
      <protection/>
    </xf>
    <xf numFmtId="0" fontId="6" fillId="47" borderId="14" xfId="69" applyFont="1" applyFill="1" applyBorder="1" applyAlignment="1">
      <alignment horizontal="left" vertical="top"/>
      <protection/>
    </xf>
    <xf numFmtId="0" fontId="21" fillId="47" borderId="14" xfId="69" applyFont="1" applyFill="1" applyBorder="1" applyAlignment="1">
      <alignment horizontal="center" vertical="center"/>
      <protection/>
    </xf>
    <xf numFmtId="0" fontId="6" fillId="47" borderId="14" xfId="69" applyFont="1" applyFill="1" applyBorder="1" applyAlignment="1">
      <alignment horizontal="left" vertical="center"/>
      <protection/>
    </xf>
    <xf numFmtId="0" fontId="6" fillId="34" borderId="14" xfId="69" applyFont="1" applyFill="1" applyBorder="1" applyAlignment="1" applyProtection="1">
      <alignment horizontal="left" vertical="top"/>
      <protection locked="0"/>
    </xf>
    <xf numFmtId="0" fontId="6" fillId="34" borderId="28" xfId="69" applyFont="1" applyFill="1" applyBorder="1" applyAlignment="1" applyProtection="1">
      <alignment horizontal="left" vertical="top"/>
      <protection locked="0"/>
    </xf>
    <xf numFmtId="0" fontId="6" fillId="47" borderId="14" xfId="69" applyFont="1" applyFill="1" applyBorder="1" applyAlignment="1">
      <alignment horizontal="left" vertical="center" shrinkToFit="1"/>
      <protection/>
    </xf>
    <xf numFmtId="0" fontId="6" fillId="47" borderId="28" xfId="69" applyFont="1" applyFill="1" applyBorder="1" applyAlignment="1">
      <alignment horizontal="left" vertical="center" shrinkToFit="1"/>
      <protection/>
    </xf>
    <xf numFmtId="0" fontId="6" fillId="47" borderId="14" xfId="69" applyFont="1" applyFill="1" applyBorder="1" applyAlignment="1">
      <alignment horizontal="center" vertical="center" shrinkToFit="1"/>
      <protection/>
    </xf>
    <xf numFmtId="0" fontId="15" fillId="43" borderId="14" xfId="69" applyFont="1" applyFill="1" applyBorder="1" applyAlignment="1">
      <alignment horizontal="left" vertical="center" shrinkToFit="1"/>
      <protection/>
    </xf>
    <xf numFmtId="0" fontId="15" fillId="36" borderId="14" xfId="0" applyFont="1" applyFill="1" applyBorder="1" applyAlignment="1">
      <alignment vertical="center" shrinkToFit="1"/>
    </xf>
    <xf numFmtId="0" fontId="6" fillId="47" borderId="14" xfId="69" applyFont="1" applyFill="1" applyBorder="1" applyAlignment="1">
      <alignment horizontal="left" vertical="center" wrapText="1" shrinkToFit="1"/>
      <protection/>
    </xf>
    <xf numFmtId="0" fontId="15" fillId="49" borderId="14" xfId="69" applyFont="1" applyFill="1" applyBorder="1" applyAlignment="1">
      <alignment horizontal="left" vertical="center" shrinkToFit="1"/>
      <protection/>
    </xf>
    <xf numFmtId="0" fontId="15" fillId="50" borderId="14" xfId="0" applyFont="1" applyFill="1" applyBorder="1" applyAlignment="1">
      <alignment vertical="center" shrinkToFit="1"/>
    </xf>
    <xf numFmtId="0" fontId="6" fillId="47" borderId="14" xfId="69" applyFont="1" applyFill="1" applyBorder="1" applyAlignment="1">
      <alignment horizontal="left"/>
      <protection/>
    </xf>
    <xf numFmtId="0" fontId="21" fillId="47" borderId="14" xfId="69" applyFont="1" applyFill="1" applyBorder="1" applyAlignment="1">
      <alignment horizontal="center"/>
      <protection/>
    </xf>
    <xf numFmtId="0" fontId="12" fillId="47" borderId="28" xfId="69" applyFont="1" applyFill="1" applyBorder="1" applyAlignment="1">
      <alignment horizontal="center"/>
      <protection/>
    </xf>
    <xf numFmtId="0" fontId="12" fillId="47" borderId="29" xfId="69" applyFont="1" applyFill="1" applyBorder="1" applyAlignment="1">
      <alignment horizontal="center"/>
      <protection/>
    </xf>
    <xf numFmtId="0" fontId="12" fillId="47" borderId="36" xfId="69" applyFont="1" applyFill="1" applyBorder="1" applyAlignment="1">
      <alignment horizontal="center"/>
      <protection/>
    </xf>
    <xf numFmtId="0" fontId="106" fillId="36" borderId="14" xfId="62" applyFont="1" applyFill="1" applyBorder="1" applyAlignment="1" applyProtection="1">
      <alignment horizontal="left"/>
      <protection locked="0"/>
    </xf>
    <xf numFmtId="0" fontId="10" fillId="36" borderId="14" xfId="69" applyFont="1" applyFill="1" applyBorder="1" applyAlignment="1" applyProtection="1">
      <alignment horizontal="left" vertical="top" wrapText="1"/>
      <protection locked="0"/>
    </xf>
    <xf numFmtId="0" fontId="10" fillId="36" borderId="28" xfId="69" applyFont="1" applyFill="1" applyBorder="1" applyAlignment="1" applyProtection="1">
      <alignment horizontal="left" vertical="top" wrapText="1"/>
      <protection locked="0"/>
    </xf>
    <xf numFmtId="0" fontId="10" fillId="36" borderId="36" xfId="69" applyFont="1" applyFill="1" applyBorder="1" applyAlignment="1" applyProtection="1">
      <alignment horizontal="left" vertical="top" wrapText="1"/>
      <protection locked="0"/>
    </xf>
    <xf numFmtId="0" fontId="0" fillId="36" borderId="28" xfId="69" applyFont="1" applyFill="1" applyBorder="1" applyAlignment="1" applyProtection="1">
      <alignment horizontal="left"/>
      <protection locked="0"/>
    </xf>
    <xf numFmtId="0" fontId="0" fillId="36" borderId="29" xfId="69" applyFill="1" applyBorder="1" applyAlignment="1" applyProtection="1">
      <alignment horizontal="left"/>
      <protection locked="0"/>
    </xf>
    <xf numFmtId="0" fontId="129" fillId="47" borderId="14" xfId="0" applyFont="1" applyFill="1" applyBorder="1" applyAlignment="1">
      <alignment horizontal="center" vertical="center"/>
    </xf>
    <xf numFmtId="0" fontId="106" fillId="47" borderId="14" xfId="0" applyFont="1" applyFill="1" applyBorder="1" applyAlignment="1">
      <alignment horizontal="left" vertical="center"/>
    </xf>
    <xf numFmtId="0" fontId="10" fillId="47" borderId="14" xfId="69" applyFont="1" applyFill="1" applyBorder="1" applyAlignment="1">
      <alignment horizontal="center" vertical="center"/>
      <protection/>
    </xf>
    <xf numFmtId="0" fontId="6" fillId="47" borderId="14" xfId="69" applyFont="1" applyFill="1" applyBorder="1" applyAlignment="1">
      <alignment horizontal="center" vertical="center"/>
      <protection/>
    </xf>
    <xf numFmtId="0" fontId="106" fillId="47" borderId="14" xfId="0" applyFont="1" applyFill="1" applyBorder="1" applyAlignment="1">
      <alignment horizontal="center" vertical="top"/>
    </xf>
    <xf numFmtId="0" fontId="6" fillId="47" borderId="14" xfId="70" applyFont="1" applyFill="1" applyBorder="1" applyAlignment="1">
      <alignment horizontal="left" vertical="center"/>
      <protection/>
    </xf>
    <xf numFmtId="0" fontId="6" fillId="47" borderId="28" xfId="70" applyFont="1" applyFill="1" applyBorder="1" applyAlignment="1">
      <alignment horizontal="left" vertical="center"/>
      <protection/>
    </xf>
    <xf numFmtId="0" fontId="6" fillId="36" borderId="14" xfId="70" applyFont="1" applyFill="1" applyBorder="1" applyAlignment="1" applyProtection="1">
      <alignment horizontal="left" vertical="top"/>
      <protection locked="0"/>
    </xf>
    <xf numFmtId="0" fontId="6" fillId="36" borderId="28" xfId="70" applyFont="1" applyFill="1" applyBorder="1" applyAlignment="1" applyProtection="1">
      <alignment horizontal="left" vertical="top"/>
      <protection locked="0"/>
    </xf>
    <xf numFmtId="177" fontId="0" fillId="36" borderId="10" xfId="70" applyNumberFormat="1" applyFill="1" applyBorder="1" applyAlignment="1" applyProtection="1">
      <alignment horizontal="right"/>
      <protection locked="0"/>
    </xf>
    <xf numFmtId="0" fontId="6" fillId="47" borderId="14" xfId="70" applyFont="1" applyFill="1" applyBorder="1" applyAlignment="1">
      <alignment horizontal="left" vertical="top"/>
      <protection/>
    </xf>
    <xf numFmtId="0" fontId="6" fillId="47" borderId="0" xfId="70" applyFont="1" applyFill="1" applyAlignment="1">
      <alignment horizontal="right"/>
      <protection/>
    </xf>
    <xf numFmtId="177" fontId="0" fillId="47" borderId="0" xfId="70" applyNumberFormat="1" applyFill="1" applyAlignment="1">
      <alignment horizontal="right"/>
      <protection/>
    </xf>
    <xf numFmtId="0" fontId="21" fillId="47" borderId="28" xfId="70" applyFont="1" applyFill="1" applyBorder="1" applyAlignment="1">
      <alignment horizontal="center" vertical="center"/>
      <protection/>
    </xf>
    <xf numFmtId="0" fontId="21" fillId="47" borderId="29" xfId="70" applyFont="1" applyFill="1" applyBorder="1" applyAlignment="1">
      <alignment horizontal="center" vertical="center"/>
      <protection/>
    </xf>
    <xf numFmtId="0" fontId="21" fillId="47" borderId="36" xfId="70" applyFont="1" applyFill="1" applyBorder="1" applyAlignment="1">
      <alignment horizontal="center" vertical="center"/>
      <protection/>
    </xf>
    <xf numFmtId="0" fontId="21" fillId="47" borderId="14" xfId="70" applyFont="1" applyFill="1" applyBorder="1" applyAlignment="1">
      <alignment horizontal="center" vertical="center"/>
      <protection/>
    </xf>
    <xf numFmtId="0" fontId="15" fillId="47" borderId="26" xfId="70" applyFont="1" applyFill="1" applyBorder="1" applyAlignment="1">
      <alignment horizontal="center" vertical="center" wrapText="1"/>
      <protection/>
    </xf>
    <xf numFmtId="0" fontId="0" fillId="36" borderId="62" xfId="62" applyFont="1" applyFill="1" applyBorder="1" applyAlignment="1" applyProtection="1">
      <alignment horizontal="left" vertical="top" wrapText="1"/>
      <protection locked="0"/>
    </xf>
    <xf numFmtId="0" fontId="0" fillId="36" borderId="63" xfId="62" applyFill="1" applyBorder="1" applyAlignment="1" applyProtection="1">
      <alignment horizontal="left" vertical="top" wrapText="1"/>
      <protection locked="0"/>
    </xf>
    <xf numFmtId="0" fontId="0" fillId="36" borderId="64" xfId="62" applyFill="1" applyBorder="1" applyAlignment="1" applyProtection="1">
      <alignment horizontal="left" vertical="top" wrapText="1"/>
      <protection locked="0"/>
    </xf>
    <xf numFmtId="0" fontId="0" fillId="36" borderId="61" xfId="62" applyFill="1" applyBorder="1" applyAlignment="1" applyProtection="1">
      <alignment horizontal="left" vertical="top" wrapText="1"/>
      <protection locked="0"/>
    </xf>
    <xf numFmtId="0" fontId="0" fillId="36" borderId="59" xfId="62" applyFill="1" applyBorder="1" applyAlignment="1" applyProtection="1">
      <alignment horizontal="left" vertical="top" wrapText="1"/>
      <protection locked="0"/>
    </xf>
    <xf numFmtId="0" fontId="0" fillId="36" borderId="65" xfId="62" applyFill="1" applyBorder="1" applyAlignment="1" applyProtection="1">
      <alignment horizontal="left" vertical="top" wrapText="1"/>
      <protection locked="0"/>
    </xf>
    <xf numFmtId="0" fontId="0" fillId="36" borderId="66" xfId="62" applyFill="1" applyBorder="1" applyAlignment="1" applyProtection="1">
      <alignment horizontal="left" vertical="top" wrapText="1"/>
      <protection locked="0"/>
    </xf>
    <xf numFmtId="0" fontId="0" fillId="36" borderId="67" xfId="62" applyFill="1" applyBorder="1" applyAlignment="1" applyProtection="1">
      <alignment horizontal="left" vertical="top" wrapText="1"/>
      <protection locked="0"/>
    </xf>
    <xf numFmtId="0" fontId="0" fillId="47" borderId="14" xfId="0" applyFont="1" applyFill="1" applyBorder="1" applyAlignment="1">
      <alignment horizontal="left" vertical="center"/>
    </xf>
    <xf numFmtId="0" fontId="0" fillId="47" borderId="14" xfId="0" applyFont="1" applyFill="1" applyBorder="1" applyAlignment="1">
      <alignment horizontal="left"/>
    </xf>
    <xf numFmtId="0" fontId="6" fillId="47" borderId="28" xfId="71" applyFont="1" applyFill="1" applyBorder="1" applyAlignment="1">
      <alignment horizontal="left" vertical="center"/>
      <protection/>
    </xf>
    <xf numFmtId="0" fontId="6" fillId="47" borderId="29" xfId="71" applyFont="1" applyFill="1" applyBorder="1" applyAlignment="1">
      <alignment horizontal="left" vertical="center"/>
      <protection/>
    </xf>
    <xf numFmtId="0" fontId="6" fillId="47" borderId="30" xfId="71" applyFont="1" applyFill="1" applyBorder="1" applyAlignment="1">
      <alignment horizontal="left" vertical="center"/>
      <protection/>
    </xf>
    <xf numFmtId="0" fontId="0" fillId="47" borderId="14" xfId="71" applyFill="1" applyBorder="1" applyAlignment="1">
      <alignment horizontal="left" vertical="center"/>
      <protection/>
    </xf>
    <xf numFmtId="0" fontId="0" fillId="47" borderId="28" xfId="71" applyFont="1" applyFill="1" applyBorder="1" applyAlignment="1">
      <alignment horizontal="left" vertical="center"/>
      <protection/>
    </xf>
    <xf numFmtId="0" fontId="0" fillId="47" borderId="29" xfId="71" applyFill="1" applyBorder="1" applyAlignment="1">
      <alignment horizontal="left" vertical="center"/>
      <protection/>
    </xf>
    <xf numFmtId="0" fontId="0" fillId="47" borderId="30" xfId="71" applyFill="1" applyBorder="1" applyAlignment="1">
      <alignment horizontal="left" vertical="center"/>
      <protection/>
    </xf>
    <xf numFmtId="0" fontId="0" fillId="47" borderId="28" xfId="71" applyFill="1" applyBorder="1" applyAlignment="1">
      <alignment horizontal="left" vertical="center"/>
      <protection/>
    </xf>
    <xf numFmtId="0" fontId="0" fillId="47" borderId="14" xfId="0" applyFill="1" applyBorder="1" applyAlignment="1">
      <alignment vertical="center" shrinkToFit="1"/>
    </xf>
    <xf numFmtId="0" fontId="0" fillId="47" borderId="14" xfId="0" applyFill="1" applyBorder="1" applyAlignment="1">
      <alignment shrinkToFit="1"/>
    </xf>
    <xf numFmtId="0" fontId="0" fillId="47" borderId="14" xfId="71" applyFill="1" applyBorder="1" applyAlignment="1">
      <alignment vertical="center"/>
      <protection/>
    </xf>
    <xf numFmtId="0" fontId="0" fillId="47" borderId="17" xfId="0" applyFill="1" applyBorder="1" applyAlignment="1">
      <alignment horizontal="center" vertical="center" wrapText="1"/>
    </xf>
    <xf numFmtId="0" fontId="0" fillId="47" borderId="19" xfId="0" applyFont="1" applyFill="1" applyBorder="1" applyAlignment="1">
      <alignment horizontal="center" vertical="center"/>
    </xf>
    <xf numFmtId="0" fontId="0" fillId="47" borderId="20" xfId="0" applyFont="1" applyFill="1" applyBorder="1" applyAlignment="1">
      <alignment horizontal="center" vertical="center"/>
    </xf>
    <xf numFmtId="0" fontId="0" fillId="47" borderId="21" xfId="0" applyFont="1" applyFill="1" applyBorder="1" applyAlignment="1">
      <alignment horizontal="center" vertical="center"/>
    </xf>
    <xf numFmtId="0" fontId="0" fillId="47" borderId="20" xfId="0" applyFill="1" applyBorder="1" applyAlignment="1">
      <alignment horizontal="center" vertical="center"/>
    </xf>
    <xf numFmtId="0" fontId="0" fillId="47" borderId="21" xfId="0" applyFill="1" applyBorder="1" applyAlignment="1">
      <alignment horizontal="center" vertical="center"/>
    </xf>
    <xf numFmtId="0" fontId="0" fillId="47" borderId="22" xfId="0" applyFill="1" applyBorder="1" applyAlignment="1">
      <alignment horizontal="center" vertical="center"/>
    </xf>
    <xf numFmtId="0" fontId="0" fillId="47" borderId="24" xfId="0" applyFill="1" applyBorder="1" applyAlignment="1">
      <alignment horizontal="center" vertical="center"/>
    </xf>
    <xf numFmtId="0" fontId="0" fillId="47" borderId="26" xfId="0" applyFont="1" applyFill="1" applyBorder="1" applyAlignment="1">
      <alignment horizontal="center" vertical="center" wrapText="1"/>
    </xf>
    <xf numFmtId="0" fontId="0" fillId="47" borderId="34" xfId="0" applyFont="1" applyFill="1" applyBorder="1" applyAlignment="1">
      <alignment horizontal="center" vertical="center" wrapText="1"/>
    </xf>
    <xf numFmtId="0" fontId="0" fillId="46" borderId="28" xfId="0" applyFont="1" applyFill="1" applyBorder="1" applyAlignment="1">
      <alignment horizontal="left"/>
    </xf>
    <xf numFmtId="0" fontId="0" fillId="46" borderId="30" xfId="0" applyFont="1" applyFill="1" applyBorder="1" applyAlignment="1">
      <alignment horizontal="left"/>
    </xf>
    <xf numFmtId="0" fontId="0" fillId="46" borderId="28" xfId="0" applyFont="1" applyFill="1" applyBorder="1" applyAlignment="1">
      <alignment/>
    </xf>
    <xf numFmtId="0" fontId="0" fillId="46" borderId="30" xfId="0" applyFont="1" applyFill="1" applyBorder="1" applyAlignment="1">
      <alignment/>
    </xf>
    <xf numFmtId="0" fontId="6" fillId="36" borderId="28" xfId="71" applyFont="1" applyFill="1" applyBorder="1" applyAlignment="1" applyProtection="1">
      <alignment horizontal="center" vertical="top"/>
      <protection locked="0"/>
    </xf>
    <xf numFmtId="0" fontId="6" fillId="36" borderId="29" xfId="71" applyFont="1" applyFill="1" applyBorder="1" applyAlignment="1" applyProtection="1">
      <alignment horizontal="center" vertical="top"/>
      <protection locked="0"/>
    </xf>
    <xf numFmtId="0" fontId="6" fillId="36" borderId="30" xfId="71" applyFont="1" applyFill="1" applyBorder="1" applyAlignment="1" applyProtection="1">
      <alignment horizontal="center" vertical="top"/>
      <protection locked="0"/>
    </xf>
    <xf numFmtId="0" fontId="6" fillId="47" borderId="0" xfId="71" applyFont="1" applyFill="1" applyAlignment="1">
      <alignment horizontal="center"/>
      <protection/>
    </xf>
    <xf numFmtId="0" fontId="0" fillId="47" borderId="14" xfId="71" applyFill="1" applyBorder="1" applyAlignment="1">
      <alignment horizontal="left" vertical="center" shrinkToFit="1"/>
      <protection/>
    </xf>
    <xf numFmtId="0" fontId="12" fillId="47" borderId="14" xfId="71" applyFont="1" applyFill="1" applyBorder="1" applyAlignment="1">
      <alignment horizontal="center" vertical="center"/>
      <protection/>
    </xf>
    <xf numFmtId="0" fontId="6" fillId="36" borderId="14" xfId="71" applyFont="1" applyFill="1" applyBorder="1" applyAlignment="1" applyProtection="1">
      <alignment horizontal="left" vertical="top"/>
      <protection locked="0"/>
    </xf>
    <xf numFmtId="0" fontId="6" fillId="47" borderId="14" xfId="71" applyFont="1" applyFill="1" applyBorder="1" applyAlignment="1">
      <alignment horizontal="left" vertical="center"/>
      <protection/>
    </xf>
    <xf numFmtId="0" fontId="0" fillId="47" borderId="14" xfId="71" applyFont="1" applyFill="1" applyBorder="1" applyAlignment="1">
      <alignment horizontal="left" vertical="center" wrapText="1"/>
      <protection/>
    </xf>
    <xf numFmtId="0" fontId="0" fillId="47" borderId="14" xfId="0" applyFill="1" applyBorder="1" applyAlignment="1">
      <alignment horizontal="left"/>
    </xf>
    <xf numFmtId="0" fontId="0" fillId="47" borderId="28" xfId="0" applyFill="1" applyBorder="1" applyAlignment="1">
      <alignment horizontal="left" vertical="center"/>
    </xf>
    <xf numFmtId="0" fontId="0" fillId="47" borderId="29" xfId="0" applyFill="1" applyBorder="1" applyAlignment="1">
      <alignment horizontal="left" vertical="center"/>
    </xf>
    <xf numFmtId="0" fontId="0" fillId="47" borderId="30" xfId="0" applyFill="1" applyBorder="1" applyAlignment="1">
      <alignment horizontal="left" vertical="center"/>
    </xf>
    <xf numFmtId="0" fontId="0" fillId="47" borderId="36" xfId="71" applyFill="1" applyBorder="1" applyAlignment="1">
      <alignment horizontal="left" vertical="center"/>
      <protection/>
    </xf>
    <xf numFmtId="0" fontId="0" fillId="47" borderId="14" xfId="71" applyFill="1" applyBorder="1" applyAlignment="1">
      <alignment horizontal="left" vertical="center" wrapText="1"/>
      <protection/>
    </xf>
    <xf numFmtId="0" fontId="0" fillId="47" borderId="14" xfId="0" applyFont="1" applyFill="1" applyBorder="1" applyAlignment="1">
      <alignment horizontal="left" vertical="center" wrapText="1"/>
    </xf>
    <xf numFmtId="0" fontId="0" fillId="47" borderId="14" xfId="71" applyFill="1" applyBorder="1" applyAlignment="1">
      <alignment horizontal="left" vertical="top" wrapText="1"/>
      <protection/>
    </xf>
    <xf numFmtId="0" fontId="0" fillId="47" borderId="14" xfId="0" applyFont="1" applyFill="1" applyBorder="1" applyAlignment="1">
      <alignment horizontal="left" vertical="top"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第7回アンケート調査#10C2E0.xls"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腹部外科その1" xfId="62"/>
    <cellStyle name="標準_【１】腹部外科その2" xfId="63"/>
    <cellStyle name="標準_【１】腹部外科その3" xfId="64"/>
    <cellStyle name="標準_【２】呼吸器外科" xfId="65"/>
    <cellStyle name="標準_【３】乳腺・甲状腺外科" xfId="66"/>
    <cellStyle name="標準_【４】心臓血管外科" xfId="67"/>
    <cellStyle name="標準_【５】産婦人科" xfId="68"/>
    <cellStyle name="標準_【６】泌尿器科" xfId="69"/>
    <cellStyle name="標準_【７】整形外科" xfId="70"/>
    <cellStyle name="標準_【８】形成外科" xfId="71"/>
    <cellStyle name="標準_アンケート'07（産婦人科）" xfId="72"/>
    <cellStyle name="標準_第7回アンケート調査#10C2E0.xls" xfId="73"/>
    <cellStyle name="標準_肥満外科" xfId="74"/>
    <cellStyle name="Followed Hyperlink" xfId="75"/>
    <cellStyle name="良い" xfId="76"/>
  </cellStyles>
  <dxfs count="1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atsfind.umin.jp/JSES/&#12450;&#12531;&#12465;&#12540;&#12488;&#26696;&#20214;/&#12450;&#12531;&#12465;&#12540;&#12488;&#12471;&#12540;&#12488;&#20840;&#37096;/&#12304;&#65297;&#12305;&#33145;&#37096;&#22806;&#31185;&#12381;&#12398;1.xls" TargetMode="External" /><Relationship Id="rId2" Type="http://schemas.openxmlformats.org/officeDocument/2006/relationships/hyperlink" Target="mailto:questionnaire@cotton.ocn.ne.jp?subject=&#12450;&#12531;&#12465;&#12540;&#12488;&#22238;&#31572;" TargetMode="External" /><Relationship Id="rId3" Type="http://schemas.openxmlformats.org/officeDocument/2006/relationships/hyperlink" Target="http://jatsfind.umin.jp/JSES/&#12450;&#12531;&#12465;&#12540;&#12488;&#26696;&#20214;/&#12450;&#12531;&#12465;&#12540;&#12488;&#12471;&#12540;&#12488;&#20840;&#37096;/&#12304;&#65304;&#12305;&#24418;&#25104;&#22806;&#31185;.xls" TargetMode="External" /><Relationship Id="rId4" Type="http://schemas.openxmlformats.org/officeDocument/2006/relationships/hyperlink" Target="http://jatsfind.umin.jp/JSES/&#12450;&#12531;&#12465;&#12540;&#12488;&#26696;&#20214;/&#12450;&#12531;&#12465;&#12540;&#12488;&#12471;&#12540;&#12488;&#20840;&#37096;/&#12304;&#65303;&#12305;&#25972;&#24418;&#22806;&#31185;.xls" TargetMode="External" /><Relationship Id="rId5" Type="http://schemas.openxmlformats.org/officeDocument/2006/relationships/hyperlink" Target="http://jatsfind.umin.jp/JSES/&#12450;&#12531;&#12465;&#12540;&#12488;&#26696;&#20214;/&#12450;&#12531;&#12465;&#12540;&#12488;&#12471;&#12540;&#12488;&#20840;&#37096;/&#12304;&#65302;&#12305;&#27852;&#23615;&#22120;&#31185;.xls" TargetMode="External" /><Relationship Id="rId6" Type="http://schemas.openxmlformats.org/officeDocument/2006/relationships/hyperlink" Target="http://jatsfind.umin.jp/JSES/&#12450;&#12531;&#12465;&#12540;&#12488;&#26696;&#20214;/&#12450;&#12531;&#12465;&#12540;&#12488;&#12471;&#12540;&#12488;&#20840;&#37096;/&#12304;&#65301;&#12305;&#29987;&#23142;&#20154;&#31185;.xls" TargetMode="External" /><Relationship Id="rId7" Type="http://schemas.openxmlformats.org/officeDocument/2006/relationships/hyperlink" Target="http://jatsfind.umin.jp/JSES/&#12450;&#12531;&#12465;&#12540;&#12488;&#26696;&#20214;/&#12450;&#12531;&#12465;&#12540;&#12488;&#12471;&#12540;&#12488;&#20840;&#37096;/&#12304;&#65300;&#12305;&#24515;&#33235;&#34880;&#31649;&#22806;&#31185;.xls" TargetMode="External" /><Relationship Id="rId8" Type="http://schemas.openxmlformats.org/officeDocument/2006/relationships/hyperlink" Target="http://jatsfind.umin.jp/JSES/&#12450;&#12531;&#12465;&#12540;&#12488;&#26696;&#20214;/&#12450;&#12531;&#12465;&#12540;&#12488;&#12471;&#12540;&#12488;&#20840;&#37096;/&#12304;&#65299;&#12305;&#20083;&#33146;&#12539;&#30002;&#29366;&#33146;&#22806;&#31185;.xls" TargetMode="External" /><Relationship Id="rId9" Type="http://schemas.openxmlformats.org/officeDocument/2006/relationships/hyperlink" Target="http://jatsfind.umin.jp/JSES/&#12450;&#12531;&#12465;&#12540;&#12488;&#26696;&#20214;/&#12450;&#12531;&#12465;&#12540;&#12488;&#12471;&#12540;&#12488;&#20840;&#37096;/&#12304;&#65298;&#12305;&#21628;&#21560;&#22120;&#22806;&#31185;.xls" TargetMode="External" /><Relationship Id="rId10" Type="http://schemas.openxmlformats.org/officeDocument/2006/relationships/hyperlink" Target="http://jatsfind.umin.jp/JSES/&#12450;&#12531;&#12465;&#12540;&#12488;&#26696;&#20214;/&#12450;&#12531;&#12465;&#12540;&#12488;&#12471;&#12540;&#12488;&#20840;&#37096;/&#12304;&#65297;&#12305;&#33145;&#37096;&#22806;&#31185;&#12381;&#12398;3.xls" TargetMode="External" /><Relationship Id="rId11" Type="http://schemas.openxmlformats.org/officeDocument/2006/relationships/hyperlink" Target="http://jatsfind.umin.jp/JSES/&#12450;&#12531;&#12465;&#12540;&#12488;&#26696;&#20214;/&#12450;&#12531;&#12465;&#12540;&#12488;&#12471;&#12540;&#12488;&#20840;&#37096;/&#12304;&#65297;&#12305;&#33145;&#37096;&#22806;&#31185;&#12381;&#12398;2.xls" TargetMode="External" /><Relationship Id="rId12" Type="http://schemas.openxmlformats.org/officeDocument/2006/relationships/hyperlink" Target="mailto:jses-questionnaire@umin.ac.jp?subject=&#12450;&#12531;&#12465;&#12540;&#12488;&#22238;&#31572;" TargetMode="External" /><Relationship Id="rId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4"/>
  <sheetViews>
    <sheetView tabSelected="1" zoomScalePageLayoutView="0" workbookViewId="0" topLeftCell="B1">
      <selection activeCell="D5" sqref="D5:J5"/>
    </sheetView>
  </sheetViews>
  <sheetFormatPr defaultColWidth="9.00390625" defaultRowHeight="13.5"/>
  <cols>
    <col min="1" max="2" width="2.75390625" style="168" customWidth="1"/>
    <col min="3" max="3" width="15.25390625" style="168" customWidth="1"/>
    <col min="4" max="4" width="9.125" style="168" bestFit="1" customWidth="1"/>
    <col min="5" max="5" width="5.875" style="168" bestFit="1" customWidth="1"/>
    <col min="6" max="6" width="6.50390625" style="168" customWidth="1"/>
    <col min="7" max="7" width="4.75390625" style="168" customWidth="1"/>
    <col min="8" max="8" width="12.625" style="168" customWidth="1"/>
    <col min="9" max="9" width="9.125" style="168" bestFit="1" customWidth="1"/>
    <col min="10" max="10" width="15.00390625" style="168" customWidth="1"/>
    <col min="11" max="11" width="6.75390625" style="168" customWidth="1"/>
    <col min="12" max="12" width="9.125" style="168" bestFit="1" customWidth="1"/>
    <col min="13" max="14" width="9.00390625" style="168" customWidth="1"/>
    <col min="15" max="15" width="7.625" style="168" customWidth="1"/>
    <col min="16" max="16384" width="9.00390625" style="168" customWidth="1"/>
  </cols>
  <sheetData>
    <row r="1" spans="1:14" ht="27.75">
      <c r="A1" s="171"/>
      <c r="B1" s="171"/>
      <c r="C1" s="172" t="s">
        <v>1539</v>
      </c>
      <c r="D1" s="173"/>
      <c r="E1" s="173"/>
      <c r="F1" s="173"/>
      <c r="G1" s="173"/>
      <c r="H1" s="173"/>
      <c r="I1" s="173"/>
      <c r="J1" s="173"/>
      <c r="K1" s="171"/>
      <c r="L1" s="171"/>
      <c r="M1" s="171"/>
      <c r="N1" s="171"/>
    </row>
    <row r="2" spans="1:14" ht="15.75">
      <c r="A2" s="171"/>
      <c r="B2" s="171"/>
      <c r="C2" s="171"/>
      <c r="D2" s="171"/>
      <c r="E2" s="171"/>
      <c r="F2" s="171"/>
      <c r="G2" s="171"/>
      <c r="H2" s="171"/>
      <c r="I2" s="171"/>
      <c r="J2" s="171"/>
      <c r="K2" s="171"/>
      <c r="L2" s="171"/>
      <c r="M2" s="171"/>
      <c r="N2" s="171"/>
    </row>
    <row r="3" spans="1:14" ht="15.75">
      <c r="A3" s="171"/>
      <c r="B3" s="174" t="s">
        <v>120</v>
      </c>
      <c r="C3" s="171"/>
      <c r="D3" s="171"/>
      <c r="E3" s="171"/>
      <c r="F3" s="171"/>
      <c r="G3" s="171"/>
      <c r="H3" s="171"/>
      <c r="I3" s="171"/>
      <c r="J3" s="171"/>
      <c r="K3" s="171"/>
      <c r="L3" s="171"/>
      <c r="M3" s="171"/>
      <c r="N3" s="171"/>
    </row>
    <row r="4" spans="1:14" ht="9" customHeight="1">
      <c r="A4" s="171"/>
      <c r="B4" s="171"/>
      <c r="C4" s="171"/>
      <c r="D4" s="171"/>
      <c r="E4" s="171"/>
      <c r="F4" s="171"/>
      <c r="G4" s="171"/>
      <c r="H4" s="171"/>
      <c r="I4" s="171"/>
      <c r="J4" s="171"/>
      <c r="K4" s="171"/>
      <c r="L4" s="171"/>
      <c r="M4" s="171"/>
      <c r="N4" s="171"/>
    </row>
    <row r="5" spans="1:14" ht="15.75">
      <c r="A5" s="171"/>
      <c r="B5" s="171"/>
      <c r="C5" s="175" t="s">
        <v>121</v>
      </c>
      <c r="D5" s="774"/>
      <c r="E5" s="775"/>
      <c r="F5" s="775"/>
      <c r="G5" s="775"/>
      <c r="H5" s="775"/>
      <c r="I5" s="775"/>
      <c r="J5" s="776"/>
      <c r="K5" s="180"/>
      <c r="L5" s="171"/>
      <c r="M5" s="171"/>
      <c r="N5" s="171"/>
    </row>
    <row r="6" spans="1:14" ht="15.75">
      <c r="A6" s="171"/>
      <c r="B6" s="171"/>
      <c r="C6" s="175" t="s">
        <v>419</v>
      </c>
      <c r="D6" s="780"/>
      <c r="E6" s="775"/>
      <c r="F6" s="781"/>
      <c r="G6" s="775"/>
      <c r="H6" s="775"/>
      <c r="I6" s="775"/>
      <c r="J6" s="776"/>
      <c r="K6" s="180"/>
      <c r="L6" s="171"/>
      <c r="M6" s="171"/>
      <c r="N6" s="171"/>
    </row>
    <row r="7" spans="1:14" ht="17.25">
      <c r="A7" s="171"/>
      <c r="B7" s="171"/>
      <c r="C7" s="175" t="s">
        <v>127</v>
      </c>
      <c r="D7" s="166"/>
      <c r="E7" s="176" t="s">
        <v>128</v>
      </c>
      <c r="F7" s="166"/>
      <c r="G7" s="177"/>
      <c r="H7" s="177"/>
      <c r="I7" s="177"/>
      <c r="J7" s="177"/>
      <c r="K7" s="181"/>
      <c r="L7" s="171"/>
      <c r="M7" s="171"/>
      <c r="N7" s="171"/>
    </row>
    <row r="8" spans="1:14" ht="15.75">
      <c r="A8" s="171"/>
      <c r="B8" s="171"/>
      <c r="C8" s="175" t="s">
        <v>129</v>
      </c>
      <c r="D8" s="774"/>
      <c r="E8" s="775"/>
      <c r="F8" s="775"/>
      <c r="G8" s="775"/>
      <c r="H8" s="775"/>
      <c r="I8" s="775"/>
      <c r="J8" s="776"/>
      <c r="K8" s="180"/>
      <c r="L8" s="171"/>
      <c r="M8" s="171"/>
      <c r="N8" s="171"/>
    </row>
    <row r="9" spans="1:14" ht="17.25">
      <c r="A9" s="171"/>
      <c r="B9" s="171"/>
      <c r="C9" s="175" t="s">
        <v>130</v>
      </c>
      <c r="D9" s="166"/>
      <c r="E9" s="176" t="s">
        <v>128</v>
      </c>
      <c r="F9" s="166"/>
      <c r="G9" s="176" t="s">
        <v>131</v>
      </c>
      <c r="H9" s="166"/>
      <c r="I9" s="178"/>
      <c r="J9" s="177"/>
      <c r="K9" s="181"/>
      <c r="L9" s="171"/>
      <c r="M9" s="171"/>
      <c r="N9" s="171"/>
    </row>
    <row r="10" spans="1:14" ht="17.25">
      <c r="A10" s="171"/>
      <c r="B10" s="171"/>
      <c r="C10" s="175" t="s">
        <v>132</v>
      </c>
      <c r="D10" s="167"/>
      <c r="E10" s="176" t="s">
        <v>133</v>
      </c>
      <c r="F10" s="167"/>
      <c r="G10" s="176" t="s">
        <v>133</v>
      </c>
      <c r="H10" s="166"/>
      <c r="I10" s="178"/>
      <c r="J10" s="177"/>
      <c r="K10" s="181"/>
      <c r="L10" s="171"/>
      <c r="M10" s="171"/>
      <c r="N10" s="171"/>
    </row>
    <row r="11" spans="1:14" ht="15.75">
      <c r="A11" s="171"/>
      <c r="B11" s="171"/>
      <c r="C11" s="175" t="s">
        <v>134</v>
      </c>
      <c r="D11" s="774"/>
      <c r="E11" s="775"/>
      <c r="F11" s="776"/>
      <c r="G11" s="178"/>
      <c r="H11" s="178"/>
      <c r="I11" s="178"/>
      <c r="J11" s="177"/>
      <c r="K11" s="181"/>
      <c r="L11" s="171"/>
      <c r="M11" s="171"/>
      <c r="N11" s="171"/>
    </row>
    <row r="12" spans="1:14" ht="15.75">
      <c r="A12" s="171"/>
      <c r="B12" s="171"/>
      <c r="C12" s="175" t="s">
        <v>135</v>
      </c>
      <c r="D12" s="777"/>
      <c r="E12" s="778"/>
      <c r="F12" s="778"/>
      <c r="G12" s="778"/>
      <c r="H12" s="778"/>
      <c r="I12" s="779"/>
      <c r="J12" s="177"/>
      <c r="K12" s="181"/>
      <c r="L12" s="171"/>
      <c r="M12" s="171"/>
      <c r="N12" s="171"/>
    </row>
    <row r="13" spans="1:14" ht="15.75">
      <c r="A13" s="171"/>
      <c r="B13" s="171"/>
      <c r="C13" s="175" t="s">
        <v>136</v>
      </c>
      <c r="D13" s="774"/>
      <c r="E13" s="775"/>
      <c r="F13" s="776"/>
      <c r="G13" s="179"/>
      <c r="H13" s="179"/>
      <c r="I13" s="178"/>
      <c r="J13" s="177"/>
      <c r="K13" s="181"/>
      <c r="L13" s="171"/>
      <c r="M13" s="171"/>
      <c r="N13" s="171"/>
    </row>
    <row r="14" spans="1:14" ht="15.75">
      <c r="A14" s="171"/>
      <c r="B14" s="171"/>
      <c r="C14" s="175" t="s">
        <v>137</v>
      </c>
      <c r="D14" s="777"/>
      <c r="E14" s="778"/>
      <c r="F14" s="778"/>
      <c r="G14" s="778"/>
      <c r="H14" s="778"/>
      <c r="I14" s="779"/>
      <c r="J14" s="177"/>
      <c r="K14" s="181"/>
      <c r="L14" s="171"/>
      <c r="M14" s="171"/>
      <c r="N14" s="171"/>
    </row>
    <row r="15" spans="1:14" ht="15.75">
      <c r="A15" s="171"/>
      <c r="B15" s="171"/>
      <c r="C15" s="171"/>
      <c r="D15" s="171"/>
      <c r="E15" s="171"/>
      <c r="F15" s="171"/>
      <c r="G15" s="171"/>
      <c r="H15" s="171"/>
      <c r="I15" s="171"/>
      <c r="J15" s="171"/>
      <c r="K15" s="171"/>
      <c r="L15" s="171"/>
      <c r="M15" s="171"/>
      <c r="N15" s="171"/>
    </row>
    <row r="16" spans="1:14" ht="15.75">
      <c r="A16" s="171"/>
      <c r="B16" s="174" t="s">
        <v>138</v>
      </c>
      <c r="C16" s="171"/>
      <c r="D16" s="171"/>
      <c r="E16" s="171"/>
      <c r="F16" s="171"/>
      <c r="G16" s="171"/>
      <c r="H16" s="171"/>
      <c r="I16" s="171"/>
      <c r="J16" s="171"/>
      <c r="K16" s="171"/>
      <c r="L16" s="171"/>
      <c r="M16" s="171"/>
      <c r="N16" s="171"/>
    </row>
    <row r="17" spans="1:14" ht="10.5" customHeight="1">
      <c r="A17" s="171"/>
      <c r="B17" s="171"/>
      <c r="C17" s="171"/>
      <c r="D17" s="171"/>
      <c r="E17" s="171"/>
      <c r="F17" s="171"/>
      <c r="G17" s="171"/>
      <c r="H17" s="171"/>
      <c r="I17" s="171"/>
      <c r="J17" s="171"/>
      <c r="K17" s="171"/>
      <c r="L17" s="171"/>
      <c r="M17" s="171"/>
      <c r="N17" s="171"/>
    </row>
    <row r="18" spans="1:14" ht="15.75">
      <c r="A18" s="171"/>
      <c r="B18" s="171"/>
      <c r="C18" s="784" t="s">
        <v>1632</v>
      </c>
      <c r="D18" s="784"/>
      <c r="E18" s="784"/>
      <c r="F18" s="784"/>
      <c r="G18" s="784"/>
      <c r="H18" s="784"/>
      <c r="I18" s="784"/>
      <c r="J18" s="784"/>
      <c r="K18" s="171"/>
      <c r="L18" s="171"/>
      <c r="M18" s="171"/>
      <c r="N18" s="171"/>
    </row>
    <row r="19" spans="1:14" ht="15.75">
      <c r="A19" s="171"/>
      <c r="B19" s="171"/>
      <c r="C19" s="783" t="s">
        <v>1630</v>
      </c>
      <c r="D19" s="783"/>
      <c r="E19" s="783"/>
      <c r="F19" s="783"/>
      <c r="G19" s="783"/>
      <c r="H19" s="783"/>
      <c r="I19" s="745" t="s">
        <v>1629</v>
      </c>
      <c r="J19" s="763" t="s">
        <v>1631</v>
      </c>
      <c r="K19" s="171"/>
      <c r="L19" s="171"/>
      <c r="M19" s="171"/>
      <c r="N19" s="171"/>
    </row>
    <row r="20" spans="1:14" ht="15.75">
      <c r="A20" s="171"/>
      <c r="B20" s="171"/>
      <c r="C20" s="182" t="s">
        <v>1608</v>
      </c>
      <c r="D20" s="171"/>
      <c r="E20" s="171"/>
      <c r="F20" s="171"/>
      <c r="G20" s="183"/>
      <c r="H20" s="184"/>
      <c r="I20" s="185"/>
      <c r="J20" s="184"/>
      <c r="K20" s="184"/>
      <c r="L20" s="171"/>
      <c r="M20" s="171"/>
      <c r="N20" s="171"/>
    </row>
    <row r="21" spans="1:14" ht="15.75">
      <c r="A21" s="171"/>
      <c r="B21" s="171"/>
      <c r="C21" s="184"/>
      <c r="D21" s="171"/>
      <c r="E21" s="743" t="s">
        <v>1609</v>
      </c>
      <c r="F21" s="171"/>
      <c r="G21" s="171"/>
      <c r="H21" s="171"/>
      <c r="I21" s="171"/>
      <c r="J21" s="171"/>
      <c r="K21" s="171"/>
      <c r="L21" s="171"/>
      <c r="M21" s="171"/>
      <c r="N21" s="171"/>
    </row>
    <row r="22" spans="1:14" ht="15.75">
      <c r="A22" s="171"/>
      <c r="B22" s="171"/>
      <c r="C22" s="171"/>
      <c r="D22" s="171"/>
      <c r="E22" s="745"/>
      <c r="F22" s="186" t="s">
        <v>139</v>
      </c>
      <c r="G22" s="187"/>
      <c r="H22" s="187"/>
      <c r="I22" s="188"/>
      <c r="J22" s="189"/>
      <c r="K22" s="190">
        <f>IF(AND('【1】腹部外科その1'!H58=0,'【1】腹部外科その1'!I76=0,'【1】腹部外科その1'!J94=0,'【1】腹部外科その1'!K94=0,'【1】腹部外科その1'!O143=0,'【1】腹部外科その1'!O144=0,'【1】腹部外科その1'!T152=0,'【1】腹部外科その1'!I188=0,'【1】腹部外科その1'!O233=0,'【1】腹部外科その1'!O234=0,'【1】腹部外科その1'!T242=0,'【1】腹部外科その1'!I291=0,'【1】腹部外科その1'!I437=0,'【1】腹部外科その1'!I449=0,'【1】腹部外科その1'!I461=0,'【1】腹部外科その1'!I473=0,'【1】腹部外科その1'!I504=0,'【1】腹部外科その1'!I516=0,'【1】腹部外科その1'!I528=0,'【1】腹部外科その1'!I540=0),"","▶【1】腹部外科その1 入力有")</f>
      </c>
      <c r="L22" s="191"/>
      <c r="M22" s="171"/>
      <c r="N22" s="171"/>
    </row>
    <row r="23" spans="1:14" ht="15.75">
      <c r="A23" s="171"/>
      <c r="B23" s="171"/>
      <c r="C23" s="171"/>
      <c r="D23" s="171"/>
      <c r="E23" s="745"/>
      <c r="F23" s="186" t="s">
        <v>140</v>
      </c>
      <c r="G23" s="187"/>
      <c r="H23" s="187"/>
      <c r="I23" s="187"/>
      <c r="J23" s="192"/>
      <c r="K23" s="190">
        <f>IF(AND('【1】腹部外科その2'!I27=0,'【1】腹部外科その2'!I63=0,'【1】腹部外科その2'!I78=0,'【1】腹部外科その2'!I114=0,'【1】腹部外科その2'!I128=0,'【1】腹部外科その2'!I168=0,'【1】腹部外科その2'!I181=0,'【1】腹部外科その2'!I359=0,'【1】腹部外科その2'!I372=0,'【1】腹部外科その2'!I386=0,'【1】腹部外科その2'!I506=0,'【1】腹部外科その2'!I526=0,'【1】腹部外科その2'!I544=0,'【1】腹部外科その2'!I551=0,'【1】腹部外科その2'!I559=0),"","▶【1】腹部外科その2 入力有")</f>
      </c>
      <c r="L23" s="191"/>
      <c r="M23" s="171"/>
      <c r="N23" s="171"/>
    </row>
    <row r="24" spans="1:14" ht="15.75">
      <c r="A24" s="171"/>
      <c r="B24" s="171"/>
      <c r="C24" s="171"/>
      <c r="D24" s="171"/>
      <c r="E24" s="745"/>
      <c r="F24" s="186" t="s">
        <v>141</v>
      </c>
      <c r="G24" s="187"/>
      <c r="H24" s="187"/>
      <c r="I24" s="187"/>
      <c r="J24" s="192"/>
      <c r="K24" s="190">
        <f>IF(AND('【1】腹部外科その3'!I25=0,'【1】腹部外科その3'!N44=0,'【1】腹部外科その3'!I88=0,'【1】腹部外科その3'!M106=0,'【1】腹部外科その3'!M136=0,'【1】腹部外科その3'!I188=0),"","▶【1】腹部外科その3 入力有")</f>
      </c>
      <c r="L24" s="191"/>
      <c r="M24" s="171"/>
      <c r="N24" s="171"/>
    </row>
    <row r="25" spans="1:14" ht="15.75">
      <c r="A25" s="171"/>
      <c r="B25" s="171"/>
      <c r="C25" s="171"/>
      <c r="D25" s="171"/>
      <c r="E25" s="745"/>
      <c r="F25" s="186" t="s">
        <v>248</v>
      </c>
      <c r="G25" s="187"/>
      <c r="H25" s="192"/>
      <c r="I25" s="193"/>
      <c r="J25" s="194"/>
      <c r="K25" s="190">
        <f>IF(AND('【2】肥満外科'!I29=0,'【2】肥満外科'!I36=0),"","▶【2】肥満外科 入力有")</f>
      </c>
      <c r="L25" s="191"/>
      <c r="M25" s="171"/>
      <c r="N25" s="171"/>
    </row>
    <row r="26" spans="1:14" ht="15.75">
      <c r="A26" s="171"/>
      <c r="B26" s="171"/>
      <c r="C26" s="171"/>
      <c r="D26" s="171"/>
      <c r="E26" s="745"/>
      <c r="F26" s="186" t="s">
        <v>250</v>
      </c>
      <c r="G26" s="187"/>
      <c r="H26" s="192"/>
      <c r="I26" s="194"/>
      <c r="J26" s="194"/>
      <c r="K26" s="190">
        <f>IF(AND('【3】小児外科'!I72=0,'【3】小児外科'!I122=0,'【3】小児外科'!I160=0),"","▶【3】小児外科 入力有")</f>
      </c>
      <c r="L26" s="191"/>
      <c r="M26" s="171"/>
      <c r="N26" s="171"/>
    </row>
    <row r="27" spans="1:14" ht="15.75">
      <c r="A27" s="171"/>
      <c r="B27" s="171"/>
      <c r="C27" s="171"/>
      <c r="D27" s="171"/>
      <c r="E27" s="745"/>
      <c r="F27" s="186" t="s">
        <v>249</v>
      </c>
      <c r="G27" s="187"/>
      <c r="H27" s="192"/>
      <c r="I27" s="195"/>
      <c r="J27" s="179"/>
      <c r="K27" s="190">
        <f>IF(AND(('【4】呼吸器外科'!I24+'【4】呼吸器外科'!I25)=0,'【4】呼吸器外科'!I42=0,'【4】呼吸器外科'!I60=0,'【4】呼吸器外科'!I75=0,'【4】呼吸器外科'!I85=0),"","▶【4】呼吸器外科 入力有")</f>
      </c>
      <c r="L27" s="191"/>
      <c r="M27" s="171"/>
      <c r="N27" s="171"/>
    </row>
    <row r="28" spans="1:14" ht="15.75">
      <c r="A28" s="171"/>
      <c r="B28" s="171"/>
      <c r="C28" s="171"/>
      <c r="D28" s="171"/>
      <c r="E28" s="745"/>
      <c r="F28" s="186" t="s">
        <v>251</v>
      </c>
      <c r="G28" s="187"/>
      <c r="H28" s="187"/>
      <c r="I28" s="195"/>
      <c r="J28" s="195"/>
      <c r="K28" s="190">
        <f>IF(AND('【5】乳腺・甲状腺外科'!K50=0,'【5】乳腺・甲状腺外科'!K62=0,'【5】乳腺・甲状腺外科'!M122=0,'【5】乳腺・甲状腺外科'!K136=0),"","▶【5】乳腺・甲状腺外科 入力有")</f>
      </c>
      <c r="L28" s="191"/>
      <c r="M28" s="171"/>
      <c r="N28" s="171"/>
    </row>
    <row r="29" spans="1:14" ht="15.75">
      <c r="A29" s="171"/>
      <c r="B29" s="171"/>
      <c r="C29" s="171"/>
      <c r="D29" s="171"/>
      <c r="E29" s="745"/>
      <c r="F29" s="186" t="s">
        <v>252</v>
      </c>
      <c r="G29" s="187"/>
      <c r="H29" s="187"/>
      <c r="I29" s="195"/>
      <c r="J29" s="195"/>
      <c r="K29" s="190">
        <f>IF(AND('【6】心臓血管外科'!H36=0,'【6】心臓血管外科'!I57=0),"","▶【6】心臓血管外科 入力有")</f>
      </c>
      <c r="L29" s="191"/>
      <c r="M29" s="171"/>
      <c r="N29" s="171"/>
    </row>
    <row r="30" spans="1:14" ht="15.75">
      <c r="A30" s="171"/>
      <c r="B30" s="171"/>
      <c r="C30" s="171"/>
      <c r="D30" s="171"/>
      <c r="E30" s="745"/>
      <c r="F30" s="186" t="s">
        <v>253</v>
      </c>
      <c r="G30" s="187"/>
      <c r="H30" s="192"/>
      <c r="I30" s="195"/>
      <c r="J30" s="195"/>
      <c r="K30" s="190">
        <f>IF(AND('【7】産婦人科'!G90=0,'【7】産婦人科'!H90=0,'【7】産婦人科'!F159=0,'【7】産婦人科'!F225=0,'【7】産婦人科'!G241=0,'【7】産婦人科'!H241=0,'【7】産婦人科'!G255=0,'【7】産婦人科'!G267=0,'【7】産婦人科'!G290=0,'【7】産婦人科'!H290=0,'【7】産婦人科'!G301=0,'【7】産婦人科'!G310=0),"","▶【7】産婦人科 入力有")</f>
      </c>
      <c r="L30" s="191"/>
      <c r="M30" s="171"/>
      <c r="N30" s="171"/>
    </row>
    <row r="31" spans="1:14" ht="15.75">
      <c r="A31" s="171"/>
      <c r="B31" s="171"/>
      <c r="C31" s="171"/>
      <c r="D31" s="171"/>
      <c r="E31" s="745"/>
      <c r="F31" s="186" t="s">
        <v>254</v>
      </c>
      <c r="G31" s="187"/>
      <c r="H31" s="192"/>
      <c r="I31" s="195"/>
      <c r="J31" s="195"/>
      <c r="K31" s="190">
        <f>IF(AND('【8】泌尿器科'!H52=0,'【8】泌尿器科'!I87=0,'【8】泌尿器科'!K99=0,'【8】泌尿器科'!I160=0,SUM('【8】泌尿器科'!E187:P187)=0,'【8】泌尿器科'!I233=0,'【8】泌尿器科'!I275=0,'【8】泌尿器科'!K319=0,'【8】泌尿器科'!K379=0,'【8】泌尿器科'!L379=0),"","▶【8】泌尿器科 入力有")</f>
      </c>
      <c r="L31" s="191"/>
      <c r="M31" s="171"/>
      <c r="N31" s="171"/>
    </row>
    <row r="32" spans="1:14" ht="15.75">
      <c r="A32" s="171"/>
      <c r="B32" s="171"/>
      <c r="C32" s="171"/>
      <c r="D32" s="171"/>
      <c r="E32" s="745"/>
      <c r="F32" s="186" t="s">
        <v>255</v>
      </c>
      <c r="G32" s="187"/>
      <c r="H32" s="192"/>
      <c r="I32" s="195"/>
      <c r="J32" s="195"/>
      <c r="K32" s="190">
        <f>IF(AND('【9】整形外科'!H25=0,'【9】整形外科'!M39=0,'【9】整形外科'!I48=0),"","▶【9】整形外科 入力有")</f>
      </c>
      <c r="L32" s="191"/>
      <c r="M32" s="171"/>
      <c r="N32" s="171"/>
    </row>
    <row r="33" spans="1:14" ht="15.75">
      <c r="A33" s="171"/>
      <c r="B33" s="171"/>
      <c r="C33" s="171"/>
      <c r="D33" s="171"/>
      <c r="E33" s="745"/>
      <c r="F33" s="186" t="s">
        <v>256</v>
      </c>
      <c r="G33" s="187"/>
      <c r="H33" s="192"/>
      <c r="I33" s="195"/>
      <c r="J33" s="195"/>
      <c r="K33" s="190">
        <f>IF(AND('【10】形成外科'!I33=0,'【10】形成外科'!I63=0),"","▶【10】形成外科 入力有")</f>
      </c>
      <c r="L33" s="191"/>
      <c r="M33" s="171"/>
      <c r="N33" s="171"/>
    </row>
    <row r="34" spans="1:14" ht="15.75">
      <c r="A34" s="171"/>
      <c r="B34" s="196" t="s">
        <v>1188</v>
      </c>
      <c r="C34" s="171"/>
      <c r="D34" s="171"/>
      <c r="E34" s="197"/>
      <c r="F34" s="198"/>
      <c r="G34" s="199"/>
      <c r="H34" s="199"/>
      <c r="I34" s="200"/>
      <c r="J34" s="200"/>
      <c r="K34" s="190"/>
      <c r="L34" s="191"/>
      <c r="M34" s="171"/>
      <c r="N34" s="171"/>
    </row>
    <row r="35" spans="1:14" ht="15.75">
      <c r="A35" s="171"/>
      <c r="B35" s="196" t="s">
        <v>1189</v>
      </c>
      <c r="C35" s="171"/>
      <c r="D35" s="171"/>
      <c r="E35" s="197"/>
      <c r="F35" s="198"/>
      <c r="G35" s="199"/>
      <c r="H35" s="199"/>
      <c r="I35" s="200"/>
      <c r="J35" s="200"/>
      <c r="K35" s="190"/>
      <c r="L35" s="191"/>
      <c r="M35" s="171"/>
      <c r="N35" s="171"/>
    </row>
    <row r="36" spans="1:14" ht="15.75">
      <c r="A36" s="171"/>
      <c r="B36" s="201" t="s">
        <v>955</v>
      </c>
      <c r="C36" s="171"/>
      <c r="D36" s="171"/>
      <c r="E36" s="197"/>
      <c r="F36" s="198"/>
      <c r="G36" s="199"/>
      <c r="H36" s="199"/>
      <c r="I36" s="200"/>
      <c r="J36" s="200"/>
      <c r="K36" s="171"/>
      <c r="L36" s="191"/>
      <c r="M36" s="171"/>
      <c r="N36" s="171"/>
    </row>
    <row r="37" spans="1:14" ht="15.75">
      <c r="A37" s="171"/>
      <c r="B37" s="202" t="s">
        <v>954</v>
      </c>
      <c r="C37" s="171"/>
      <c r="D37" s="203"/>
      <c r="E37" s="203"/>
      <c r="F37" s="203"/>
      <c r="G37" s="203"/>
      <c r="H37" s="203"/>
      <c r="I37" s="200"/>
      <c r="J37" s="200"/>
      <c r="K37" s="201"/>
      <c r="L37" s="171"/>
      <c r="M37" s="171"/>
      <c r="N37" s="171"/>
    </row>
    <row r="38" spans="1:14" ht="15.75">
      <c r="A38" s="171"/>
      <c r="B38" s="765"/>
      <c r="C38" s="766"/>
      <c r="D38" s="766"/>
      <c r="E38" s="766"/>
      <c r="F38" s="766"/>
      <c r="G38" s="766"/>
      <c r="H38" s="766"/>
      <c r="I38" s="766"/>
      <c r="J38" s="766"/>
      <c r="K38" s="766"/>
      <c r="L38" s="766"/>
      <c r="M38" s="767"/>
      <c r="N38" s="171"/>
    </row>
    <row r="39" spans="1:14" ht="15.75">
      <c r="A39" s="171"/>
      <c r="B39" s="768"/>
      <c r="C39" s="769"/>
      <c r="D39" s="769"/>
      <c r="E39" s="769"/>
      <c r="F39" s="769"/>
      <c r="G39" s="769"/>
      <c r="H39" s="769"/>
      <c r="I39" s="769"/>
      <c r="J39" s="769"/>
      <c r="K39" s="769"/>
      <c r="L39" s="769"/>
      <c r="M39" s="770"/>
      <c r="N39" s="171"/>
    </row>
    <row r="40" spans="1:14" ht="15.75">
      <c r="A40" s="171"/>
      <c r="B40" s="768"/>
      <c r="C40" s="769"/>
      <c r="D40" s="769"/>
      <c r="E40" s="769"/>
      <c r="F40" s="769"/>
      <c r="G40" s="769"/>
      <c r="H40" s="769"/>
      <c r="I40" s="769"/>
      <c r="J40" s="769"/>
      <c r="K40" s="769"/>
      <c r="L40" s="769"/>
      <c r="M40" s="770"/>
      <c r="N40" s="171"/>
    </row>
    <row r="41" spans="1:14" ht="15.75">
      <c r="A41" s="171"/>
      <c r="B41" s="768"/>
      <c r="C41" s="769"/>
      <c r="D41" s="769"/>
      <c r="E41" s="769"/>
      <c r="F41" s="769"/>
      <c r="G41" s="769"/>
      <c r="H41" s="769"/>
      <c r="I41" s="769"/>
      <c r="J41" s="769"/>
      <c r="K41" s="769"/>
      <c r="L41" s="769"/>
      <c r="M41" s="770"/>
      <c r="N41" s="171"/>
    </row>
    <row r="42" spans="1:14" ht="15.75">
      <c r="A42" s="171"/>
      <c r="B42" s="768"/>
      <c r="C42" s="769"/>
      <c r="D42" s="769"/>
      <c r="E42" s="769"/>
      <c r="F42" s="769"/>
      <c r="G42" s="769"/>
      <c r="H42" s="769"/>
      <c r="I42" s="769"/>
      <c r="J42" s="769"/>
      <c r="K42" s="769"/>
      <c r="L42" s="769"/>
      <c r="M42" s="770"/>
      <c r="N42" s="171"/>
    </row>
    <row r="43" spans="1:14" ht="15.75">
      <c r="A43" s="171"/>
      <c r="B43" s="771"/>
      <c r="C43" s="772"/>
      <c r="D43" s="772"/>
      <c r="E43" s="772"/>
      <c r="F43" s="772"/>
      <c r="G43" s="772"/>
      <c r="H43" s="772"/>
      <c r="I43" s="772"/>
      <c r="J43" s="772"/>
      <c r="K43" s="772"/>
      <c r="L43" s="772"/>
      <c r="M43" s="773"/>
      <c r="N43" s="171"/>
    </row>
    <row r="44" spans="1:14" ht="15.75">
      <c r="A44" s="171"/>
      <c r="B44" s="171"/>
      <c r="C44" s="171"/>
      <c r="D44" s="203"/>
      <c r="E44" s="203"/>
      <c r="F44" s="203"/>
      <c r="G44" s="203"/>
      <c r="H44" s="203"/>
      <c r="I44" s="200"/>
      <c r="J44" s="200"/>
      <c r="K44" s="201"/>
      <c r="L44" s="171"/>
      <c r="M44" s="171"/>
      <c r="N44" s="171"/>
    </row>
    <row r="45" spans="1:14" ht="15.75">
      <c r="A45" s="171"/>
      <c r="B45" s="174" t="s">
        <v>142</v>
      </c>
      <c r="C45" s="171"/>
      <c r="D45" s="204"/>
      <c r="E45" s="204"/>
      <c r="F45" s="205"/>
      <c r="G45" s="206"/>
      <c r="H45" s="207"/>
      <c r="I45" s="207"/>
      <c r="J45" s="208"/>
      <c r="K45" s="208"/>
      <c r="L45" s="204"/>
      <c r="M45" s="209"/>
      <c r="N45" s="204"/>
    </row>
    <row r="46" spans="1:14" ht="8.25" customHeight="1">
      <c r="A46" s="171"/>
      <c r="B46" s="171"/>
      <c r="C46" s="204"/>
      <c r="D46" s="204"/>
      <c r="E46" s="204"/>
      <c r="F46" s="205"/>
      <c r="G46" s="206"/>
      <c r="H46" s="207"/>
      <c r="I46" s="207"/>
      <c r="J46" s="208"/>
      <c r="K46" s="208"/>
      <c r="L46" s="204"/>
      <c r="M46" s="209"/>
      <c r="N46" s="204"/>
    </row>
    <row r="47" spans="1:14" ht="15.75">
      <c r="A47" s="171"/>
      <c r="B47" s="210" t="s">
        <v>1387</v>
      </c>
      <c r="C47" s="204" t="s">
        <v>778</v>
      </c>
      <c r="D47" s="204"/>
      <c r="E47" s="206"/>
      <c r="F47" s="207"/>
      <c r="G47" s="207"/>
      <c r="H47" s="211"/>
      <c r="I47" s="208"/>
      <c r="J47" s="204"/>
      <c r="K47" s="209"/>
      <c r="L47" s="204"/>
      <c r="M47" s="171"/>
      <c r="N47" s="171"/>
    </row>
    <row r="48" spans="1:14" ht="15.75">
      <c r="A48" s="171"/>
      <c r="B48" s="171"/>
      <c r="C48" s="204" t="s">
        <v>451</v>
      </c>
      <c r="D48" s="204"/>
      <c r="E48" s="206"/>
      <c r="F48" s="207"/>
      <c r="G48" s="207"/>
      <c r="H48" s="208"/>
      <c r="I48" s="208"/>
      <c r="J48" s="204"/>
      <c r="K48" s="209"/>
      <c r="L48" s="204"/>
      <c r="M48" s="171"/>
      <c r="N48" s="171"/>
    </row>
    <row r="49" spans="1:14" ht="15.75">
      <c r="A49" s="171"/>
      <c r="B49" s="171"/>
      <c r="C49" s="204" t="s">
        <v>452</v>
      </c>
      <c r="D49" s="204"/>
      <c r="E49" s="206"/>
      <c r="F49" s="207"/>
      <c r="G49" s="207"/>
      <c r="H49" s="208"/>
      <c r="I49" s="208"/>
      <c r="J49" s="204"/>
      <c r="K49" s="209"/>
      <c r="L49" s="204"/>
      <c r="M49" s="171"/>
      <c r="N49" s="171"/>
    </row>
    <row r="50" spans="1:14" ht="15.75">
      <c r="A50" s="171"/>
      <c r="B50" s="171"/>
      <c r="C50" s="204" t="s">
        <v>453</v>
      </c>
      <c r="D50" s="204"/>
      <c r="E50" s="206"/>
      <c r="F50" s="207"/>
      <c r="G50" s="764" t="s">
        <v>1051</v>
      </c>
      <c r="H50" s="764"/>
      <c r="I50" s="764"/>
      <c r="J50" s="782" t="s">
        <v>1542</v>
      </c>
      <c r="K50" s="782"/>
      <c r="L50" s="782"/>
      <c r="M50" s="212" t="s">
        <v>757</v>
      </c>
      <c r="N50" s="171"/>
    </row>
    <row r="51" spans="1:14" ht="15.75">
      <c r="A51" s="171"/>
      <c r="B51" s="174"/>
      <c r="C51" s="171"/>
      <c r="D51" s="171"/>
      <c r="E51" s="171"/>
      <c r="F51" s="171"/>
      <c r="G51" s="171"/>
      <c r="H51" s="171"/>
      <c r="I51" s="171"/>
      <c r="J51" s="171"/>
      <c r="K51" s="171"/>
      <c r="L51" s="171"/>
      <c r="M51" s="171"/>
      <c r="N51" s="171"/>
    </row>
    <row r="52" spans="1:14" ht="15.75">
      <c r="A52" s="171"/>
      <c r="B52" s="174" t="s">
        <v>143</v>
      </c>
      <c r="C52" s="171"/>
      <c r="D52" s="204"/>
      <c r="E52" s="204"/>
      <c r="F52" s="204"/>
      <c r="G52" s="204"/>
      <c r="H52" s="204"/>
      <c r="I52" s="204"/>
      <c r="J52" s="204"/>
      <c r="K52" s="204"/>
      <c r="L52" s="171"/>
      <c r="M52" s="171"/>
      <c r="N52" s="171"/>
    </row>
    <row r="53" spans="1:14" ht="8.25" customHeight="1">
      <c r="A53" s="171"/>
      <c r="B53" s="171"/>
      <c r="C53" s="213"/>
      <c r="D53" s="204"/>
      <c r="E53" s="204"/>
      <c r="F53" s="204"/>
      <c r="G53" s="204"/>
      <c r="H53" s="204"/>
      <c r="I53" s="204"/>
      <c r="J53" s="204"/>
      <c r="K53" s="204"/>
      <c r="L53" s="171"/>
      <c r="M53" s="171"/>
      <c r="N53" s="171"/>
    </row>
    <row r="54" spans="1:14" s="169" customFormat="1" ht="15.75">
      <c r="A54" s="204"/>
      <c r="B54" s="210" t="s">
        <v>1387</v>
      </c>
      <c r="C54" s="214" t="s">
        <v>1541</v>
      </c>
      <c r="D54" s="204"/>
      <c r="E54" s="204"/>
      <c r="F54" s="204"/>
      <c r="G54" s="204"/>
      <c r="H54" s="204"/>
      <c r="I54" s="204"/>
      <c r="J54" s="204"/>
      <c r="K54" s="204"/>
      <c r="L54" s="204"/>
      <c r="M54" s="204"/>
      <c r="N54" s="204"/>
    </row>
    <row r="55" spans="1:14" s="169" customFormat="1" ht="15.75">
      <c r="A55" s="204"/>
      <c r="B55" s="204"/>
      <c r="C55" s="204" t="s">
        <v>776</v>
      </c>
      <c r="D55" s="204"/>
      <c r="E55" s="204"/>
      <c r="F55" s="204"/>
      <c r="G55" s="204"/>
      <c r="H55" s="204"/>
      <c r="I55" s="204"/>
      <c r="J55" s="204"/>
      <c r="K55" s="204"/>
      <c r="L55" s="204"/>
      <c r="M55" s="204"/>
      <c r="N55" s="204"/>
    </row>
    <row r="56" spans="1:14" s="169" customFormat="1" ht="15.75">
      <c r="A56" s="204"/>
      <c r="B56" s="204"/>
      <c r="C56" s="204" t="s">
        <v>606</v>
      </c>
      <c r="D56" s="204"/>
      <c r="E56" s="204"/>
      <c r="F56" s="204"/>
      <c r="G56" s="204"/>
      <c r="H56" s="204"/>
      <c r="I56" s="204"/>
      <c r="J56" s="204"/>
      <c r="K56" s="204"/>
      <c r="L56" s="204"/>
      <c r="M56" s="204"/>
      <c r="N56" s="204"/>
    </row>
    <row r="57" spans="1:14" ht="15.75">
      <c r="A57" s="171"/>
      <c r="B57" s="210" t="s">
        <v>1387</v>
      </c>
      <c r="C57" s="215" t="s">
        <v>1510</v>
      </c>
      <c r="D57" s="204"/>
      <c r="E57" s="204"/>
      <c r="F57" s="204"/>
      <c r="G57" s="204"/>
      <c r="H57" s="204"/>
      <c r="I57" s="204"/>
      <c r="J57" s="171"/>
      <c r="K57" s="171"/>
      <c r="L57" s="171"/>
      <c r="M57" s="171"/>
      <c r="N57" s="171"/>
    </row>
    <row r="58" spans="1:14" ht="15.75">
      <c r="A58" s="171"/>
      <c r="B58" s="171"/>
      <c r="C58" s="204" t="s">
        <v>302</v>
      </c>
      <c r="D58" s="204"/>
      <c r="E58" s="204"/>
      <c r="F58" s="204"/>
      <c r="G58" s="204"/>
      <c r="H58" s="204"/>
      <c r="I58" s="204"/>
      <c r="J58" s="171"/>
      <c r="K58" s="171"/>
      <c r="L58" s="171"/>
      <c r="M58" s="171"/>
      <c r="N58" s="171"/>
    </row>
    <row r="59" spans="1:14" ht="15.75">
      <c r="A59" s="171"/>
      <c r="B59" s="171"/>
      <c r="C59" s="204" t="s">
        <v>1050</v>
      </c>
      <c r="D59" s="204"/>
      <c r="E59" s="204"/>
      <c r="F59" s="204"/>
      <c r="G59" s="204"/>
      <c r="H59" s="204"/>
      <c r="I59" s="204"/>
      <c r="J59" s="171"/>
      <c r="K59" s="171"/>
      <c r="L59" s="171"/>
      <c r="M59" s="171"/>
      <c r="N59" s="171"/>
    </row>
    <row r="60" spans="1:14" ht="15.75">
      <c r="A60" s="171"/>
      <c r="B60" s="204"/>
      <c r="C60" s="204" t="s">
        <v>758</v>
      </c>
      <c r="D60" s="204"/>
      <c r="E60" s="204"/>
      <c r="F60" s="204"/>
      <c r="G60" s="204"/>
      <c r="H60" s="204"/>
      <c r="I60" s="204"/>
      <c r="J60" s="171"/>
      <c r="K60" s="171"/>
      <c r="L60" s="171"/>
      <c r="M60" s="171"/>
      <c r="N60" s="171"/>
    </row>
    <row r="61" spans="1:14" ht="15.75">
      <c r="A61" s="171"/>
      <c r="B61" s="204"/>
      <c r="C61" s="204" t="s">
        <v>777</v>
      </c>
      <c r="D61" s="204"/>
      <c r="E61" s="204"/>
      <c r="F61" s="204"/>
      <c r="G61" s="204"/>
      <c r="H61" s="204"/>
      <c r="I61" s="204"/>
      <c r="J61" s="171"/>
      <c r="K61" s="171"/>
      <c r="L61" s="171"/>
      <c r="M61" s="171"/>
      <c r="N61" s="171"/>
    </row>
    <row r="62" spans="1:14" ht="15.75">
      <c r="A62" s="171"/>
      <c r="B62" s="204"/>
      <c r="C62" s="204"/>
      <c r="D62" s="204"/>
      <c r="E62" s="204"/>
      <c r="F62" s="204"/>
      <c r="G62" s="204"/>
      <c r="H62" s="204"/>
      <c r="I62" s="204"/>
      <c r="J62" s="171"/>
      <c r="K62" s="171"/>
      <c r="L62" s="171"/>
      <c r="M62" s="171"/>
      <c r="N62" s="171"/>
    </row>
    <row r="63" spans="1:14" ht="21">
      <c r="A63" s="171"/>
      <c r="B63" s="171"/>
      <c r="C63" s="216" t="s">
        <v>1540</v>
      </c>
      <c r="D63" s="204"/>
      <c r="E63" s="204"/>
      <c r="F63" s="204"/>
      <c r="G63" s="204"/>
      <c r="H63" s="204"/>
      <c r="I63" s="204"/>
      <c r="J63" s="204"/>
      <c r="K63" s="204"/>
      <c r="L63" s="171"/>
      <c r="M63" s="171"/>
      <c r="N63" s="171"/>
    </row>
    <row r="64" spans="1:14" ht="15.75">
      <c r="A64" s="171"/>
      <c r="B64" s="171"/>
      <c r="C64" s="171"/>
      <c r="D64" s="171"/>
      <c r="E64" s="171"/>
      <c r="F64" s="171"/>
      <c r="G64" s="171"/>
      <c r="H64" s="171"/>
      <c r="I64" s="171"/>
      <c r="J64" s="171"/>
      <c r="K64" s="171"/>
      <c r="L64" s="171"/>
      <c r="M64" s="171"/>
      <c r="N64" s="171"/>
    </row>
  </sheetData>
  <sheetProtection sheet="1" selectLockedCells="1"/>
  <mergeCells count="12">
    <mergeCell ref="C19:H19"/>
    <mergeCell ref="C18:J18"/>
    <mergeCell ref="G50:I50"/>
    <mergeCell ref="B38:M43"/>
    <mergeCell ref="D13:F13"/>
    <mergeCell ref="D14:I14"/>
    <mergeCell ref="D5:J5"/>
    <mergeCell ref="D8:J8"/>
    <mergeCell ref="D11:F11"/>
    <mergeCell ref="D12:I12"/>
    <mergeCell ref="D6:J6"/>
    <mergeCell ref="J50:L50"/>
  </mergeCells>
  <conditionalFormatting sqref="F22">
    <cfRule type="expression" priority="12" dxfId="12">
      <formula>"$E$22=TRUE"</formula>
    </cfRule>
  </conditionalFormatting>
  <conditionalFormatting sqref="F23">
    <cfRule type="expression" priority="11" dxfId="12">
      <formula>"$E$23=TRUE"</formula>
    </cfRule>
  </conditionalFormatting>
  <conditionalFormatting sqref="F24">
    <cfRule type="expression" priority="10" dxfId="12">
      <formula>"$E$24=TRUE"</formula>
    </cfRule>
  </conditionalFormatting>
  <conditionalFormatting sqref="F25">
    <cfRule type="expression" priority="9" dxfId="12">
      <formula>"$E$25=TRUE"</formula>
    </cfRule>
  </conditionalFormatting>
  <conditionalFormatting sqref="F26">
    <cfRule type="expression" priority="8" dxfId="12">
      <formula>"$E$26=TRUE"</formula>
    </cfRule>
  </conditionalFormatting>
  <conditionalFormatting sqref="F27">
    <cfRule type="expression" priority="7" dxfId="12">
      <formula>"$E$27=TRUE"</formula>
    </cfRule>
  </conditionalFormatting>
  <conditionalFormatting sqref="F28">
    <cfRule type="expression" priority="6" dxfId="12">
      <formula>"$E$28=TRUE"</formula>
    </cfRule>
  </conditionalFormatting>
  <conditionalFormatting sqref="F29">
    <cfRule type="expression" priority="5" dxfId="12">
      <formula>"$E$29=TRUE"</formula>
    </cfRule>
  </conditionalFormatting>
  <conditionalFormatting sqref="F30">
    <cfRule type="expression" priority="4" dxfId="12">
      <formula>"$E$30=TRUE"</formula>
    </cfRule>
  </conditionalFormatting>
  <conditionalFormatting sqref="F31">
    <cfRule type="expression" priority="3" dxfId="12">
      <formula>"$E$31=TRUE"</formula>
    </cfRule>
  </conditionalFormatting>
  <conditionalFormatting sqref="F32">
    <cfRule type="expression" priority="2" dxfId="12">
      <formula>"$E$32=TRUE"</formula>
    </cfRule>
  </conditionalFormatting>
  <conditionalFormatting sqref="F33">
    <cfRule type="expression" priority="1" dxfId="12">
      <formula>"$E$33=TRUE"</formula>
    </cfRule>
  </conditionalFormatting>
  <dataValidations count="6">
    <dataValidation allowBlank="1" showInputMessage="1" showErrorMessage="1" imeMode="hiragana" sqref="B38:M43 D8:J8 D11:F11 D5:D6 E5:J5 D13:F13"/>
    <dataValidation allowBlank="1" showInputMessage="1" showErrorMessage="1" imeMode="off" sqref="H9:H10 F7 D9:D10 F9:F10 D7"/>
    <dataValidation allowBlank="1" sqref="E34:E36"/>
    <dataValidation allowBlank="1" imeMode="off" sqref="D14:I14 D12:I12"/>
    <dataValidation type="list" allowBlank="1" showInputMessage="1" showErrorMessage="1" sqref="F45:F46">
      <formula1>はじめに!#REF!</formula1>
    </dataValidation>
    <dataValidation type="list" allowBlank="1" showInputMessage="1" prompt="セル右側▼をクリックしてください。" sqref="E22:E33 I19">
      <formula1>"✓"</formula1>
    </dataValidation>
  </dataValidations>
  <hyperlinks>
    <hyperlink ref="F22" r:id="rId1" display="【１】腹部外科その1.xls"/>
    <hyperlink ref="F33:H33" location="【10】形成外科!A2" display="【１０】形成外科"/>
    <hyperlink ref="F23:G23" location="【１】腹部外科その2!G15" display="【１】腹部外科その2!G15"/>
    <hyperlink ref="F24:G24" location="【１】腹部外科その3!G15" display="【１】腹部外科その3!G15"/>
    <hyperlink ref="F27:H27" location="【4】呼吸器外科!A2" display="【４】呼吸器外科"/>
    <hyperlink ref="F28:H28" location="【5】乳腺・甲状腺外科!A2" display="【５】乳腺・甲状腺外科"/>
    <hyperlink ref="F29:H29" location="【6】心臓血管外科!Print_Area" display="【６】心臓血管外科"/>
    <hyperlink ref="F30:H30" location="【7】産婦人科!A2" display="【７】産婦人科"/>
    <hyperlink ref="F31:H31" location="【8】泌尿器科!A2" display="【８】泌尿器科"/>
    <hyperlink ref="F32:H32" location="【9】整形外科!A2" display="【９】整形外科"/>
    <hyperlink ref="F22:H22" location="【1】腹部外科その1!A2" display="【１】腹部外科その1（総論、胆道、ヘルニア）"/>
    <hyperlink ref="J50" r:id="rId2" display="questionnaire@cotton.ocn.ne.jp"/>
    <hyperlink ref="F25:H25" location="【2】肥満外科!A2" display="【２】肥満外科"/>
    <hyperlink ref="F22:J22" location="【1】腹部外科その1!A2" display="【１】腹部外科その1（総論、胆道、ヘルニア）"/>
    <hyperlink ref="F26:H26" location="【3】小児外科!A2" display="【３】小児外科"/>
    <hyperlink ref="F23:I23" location="【1】腹部外科その2!A2" display="【１】腹部外科その2（食道、胃、大腸）"/>
    <hyperlink ref="F24:I24" location="【1】腹部外科その3!A2" display="【１】腹部外科その3（肝、膵、脾、その他）"/>
    <hyperlink ref="F25" location="【２】小児外科!G16" display="【２】小児外科"/>
    <hyperlink ref="F26" location="【２】小児外科!G16" display="【２】小児外科"/>
    <hyperlink ref="F33" r:id="rId3" display="【８】形成外科.xls"/>
    <hyperlink ref="F32" r:id="rId4" display="【７】整形外科.xls"/>
    <hyperlink ref="F31" r:id="rId5" display="【６】泌尿器科.xls"/>
    <hyperlink ref="F30" r:id="rId6" display="【５】産婦人科.xls"/>
    <hyperlink ref="F29" r:id="rId7" display="【４】心臓血管外科.xls"/>
    <hyperlink ref="F28" r:id="rId8" display="【３】乳腺・甲状腺外科.xls"/>
    <hyperlink ref="F27" r:id="rId9" display="【２】呼吸器外科.xls"/>
    <hyperlink ref="F24" r:id="rId10" display="【１】腹部外科その3.xls"/>
    <hyperlink ref="F23" r:id="rId11" display="【１】腹部外科その2.xls"/>
    <hyperlink ref="F22:I22" location="【1】腹部外科その1!A2" display="【１】腹部外科その1（総論、胆道、ヘルニア）"/>
    <hyperlink ref="F25:G25" location="【2】肥満外科!A2" display="【２】肥満外科"/>
    <hyperlink ref="F26:G26" location="【3】小児外科!A2" display="【３】小児外科"/>
    <hyperlink ref="F27:G27" location="【4】呼吸器外科!A2" display="【４】呼吸器外科"/>
    <hyperlink ref="F30:G30" location="【7】産婦人科!A2" display="【７】産婦人科"/>
    <hyperlink ref="F31:G31" location="【8】泌尿器科!A2" display="【８】泌尿器科"/>
    <hyperlink ref="F32:G32" location="【9】整形外科!A2" display="【９】整形外科"/>
    <hyperlink ref="F33:G33" location="【10】形成外科!A2" display="【１０】形成外科"/>
    <hyperlink ref="F29:G29" location="【6】心臓血管外科!A2" display="【６】心臓血管外科"/>
    <hyperlink ref="F28:G28" location="【5】乳腺・甲状腺外科!A2" display="【５】乳腺・甲状腺外科"/>
    <hyperlink ref="F24:H24" location="【1】腹部外科その3!A2" display="【１】腹部外科その3（肝、膵、脾、その他）"/>
    <hyperlink ref="F23:H23" location="【1】腹部外科その2!A2" display="【１】腹部外科その2（食道、胃、大腸）"/>
    <hyperlink ref="J50:L50" r:id="rId12" display="jses-questionnaire@umin.ac.jp"/>
  </hyperlinks>
  <printOptions/>
  <pageMargins left="0.5905511811023623" right="0" top="0.3937007874015748" bottom="0" header="0.5118110236220472" footer="0.5118110236220472"/>
  <pageSetup horizontalDpi="300" verticalDpi="300" orientation="portrait" paperSize="9" scale="80" r:id="rId13"/>
</worksheet>
</file>

<file path=xl/worksheets/sheet10.xml><?xml version="1.0" encoding="utf-8"?>
<worksheet xmlns="http://schemas.openxmlformats.org/spreadsheetml/2006/main" xmlns:r="http://schemas.openxmlformats.org/officeDocument/2006/relationships">
  <dimension ref="A1:AD352"/>
  <sheetViews>
    <sheetView zoomScale="90" zoomScaleNormal="90" zoomScaleSheetLayoutView="100" zoomScalePageLayoutView="0" workbookViewId="0" topLeftCell="A1">
      <selection activeCell="A2" sqref="A2"/>
    </sheetView>
  </sheetViews>
  <sheetFormatPr defaultColWidth="11.00390625" defaultRowHeight="13.5"/>
  <cols>
    <col min="1" max="1" width="6.625" style="25" customWidth="1"/>
    <col min="2" max="30" width="9.125" style="25" customWidth="1"/>
    <col min="31" max="16384" width="11.00390625" style="25" customWidth="1"/>
  </cols>
  <sheetData>
    <row r="1" spans="1:23" ht="21">
      <c r="A1" s="577" t="s">
        <v>243</v>
      </c>
      <c r="B1" s="577"/>
      <c r="C1" s="577"/>
      <c r="D1" s="577"/>
      <c r="E1" s="577"/>
      <c r="F1" s="577"/>
      <c r="G1" s="577"/>
      <c r="H1" s="577"/>
      <c r="I1" s="577"/>
      <c r="J1" s="577"/>
      <c r="K1" s="577"/>
      <c r="L1" s="577"/>
      <c r="M1" s="577"/>
      <c r="N1" s="578"/>
      <c r="O1" s="578"/>
      <c r="P1" s="578"/>
      <c r="Q1" s="578"/>
      <c r="R1" s="578"/>
      <c r="S1" s="578"/>
      <c r="T1" s="579"/>
      <c r="U1" s="579"/>
      <c r="V1" s="579"/>
      <c r="W1" s="579"/>
    </row>
    <row r="2" spans="1:30" ht="15">
      <c r="A2" s="580"/>
      <c r="B2" s="581"/>
      <c r="C2" s="581"/>
      <c r="D2" s="581"/>
      <c r="E2" s="581"/>
      <c r="F2" s="581"/>
      <c r="G2" s="581"/>
      <c r="H2" s="581"/>
      <c r="I2" s="581"/>
      <c r="J2" s="581"/>
      <c r="K2" s="581"/>
      <c r="L2" s="581"/>
      <c r="M2" s="581"/>
      <c r="N2" s="581"/>
      <c r="O2" s="581"/>
      <c r="P2" s="581"/>
      <c r="Q2" s="581"/>
      <c r="R2" s="581"/>
      <c r="S2" s="581"/>
      <c r="T2" s="581"/>
      <c r="U2" s="581"/>
      <c r="V2" s="581"/>
      <c r="W2" s="581"/>
      <c r="X2" s="26"/>
      <c r="Y2" s="26"/>
      <c r="Z2" s="26"/>
      <c r="AA2" s="26"/>
      <c r="AB2" s="26"/>
      <c r="AC2" s="26"/>
      <c r="AD2" s="26"/>
    </row>
    <row r="3" spans="1:30" ht="15">
      <c r="A3" s="581"/>
      <c r="B3" s="137"/>
      <c r="C3" s="138"/>
      <c r="D3" s="138"/>
      <c r="E3" s="138"/>
      <c r="F3" s="138"/>
      <c r="G3" s="138"/>
      <c r="H3" s="138"/>
      <c r="I3" s="138"/>
      <c r="J3" s="139"/>
      <c r="K3" s="581"/>
      <c r="L3" s="581"/>
      <c r="M3" s="581"/>
      <c r="N3" s="581"/>
      <c r="O3" s="581"/>
      <c r="P3" s="581"/>
      <c r="Q3" s="581"/>
      <c r="R3" s="581"/>
      <c r="S3" s="581"/>
      <c r="T3" s="581"/>
      <c r="U3" s="581"/>
      <c r="V3" s="581"/>
      <c r="W3" s="581"/>
      <c r="X3" s="26"/>
      <c r="Y3" s="26"/>
      <c r="Z3" s="26"/>
      <c r="AA3" s="26"/>
      <c r="AB3" s="26"/>
      <c r="AC3" s="26"/>
      <c r="AD3" s="26"/>
    </row>
    <row r="4" spans="1:30" ht="15">
      <c r="A4" s="581"/>
      <c r="B4" s="140"/>
      <c r="C4" s="62" t="s">
        <v>145</v>
      </c>
      <c r="D4" s="62"/>
      <c r="E4" s="62"/>
      <c r="F4" s="62"/>
      <c r="G4" s="62"/>
      <c r="H4" s="62"/>
      <c r="I4" s="62"/>
      <c r="J4" s="141"/>
      <c r="K4" s="581"/>
      <c r="L4" s="581"/>
      <c r="M4" s="581"/>
      <c r="N4" s="581"/>
      <c r="O4" s="581"/>
      <c r="P4" s="581"/>
      <c r="Q4" s="581"/>
      <c r="R4" s="581"/>
      <c r="S4" s="581"/>
      <c r="T4" s="581"/>
      <c r="U4" s="581"/>
      <c r="V4" s="581"/>
      <c r="W4" s="581"/>
      <c r="X4" s="26"/>
      <c r="Y4" s="26"/>
      <c r="Z4" s="26"/>
      <c r="AA4" s="26"/>
      <c r="AB4" s="26"/>
      <c r="AC4" s="26"/>
      <c r="AD4" s="26"/>
    </row>
    <row r="5" spans="1:30" ht="15">
      <c r="A5" s="581"/>
      <c r="B5" s="140"/>
      <c r="C5" s="62" t="s">
        <v>146</v>
      </c>
      <c r="D5" s="62"/>
      <c r="E5" s="145"/>
      <c r="F5" s="62" t="s">
        <v>147</v>
      </c>
      <c r="G5" s="62"/>
      <c r="H5" s="62"/>
      <c r="I5" s="62"/>
      <c r="J5" s="141"/>
      <c r="K5" s="581"/>
      <c r="L5" s="581"/>
      <c r="M5" s="581"/>
      <c r="N5" s="581"/>
      <c r="O5" s="581"/>
      <c r="P5" s="581"/>
      <c r="Q5" s="581"/>
      <c r="R5" s="581"/>
      <c r="S5" s="581"/>
      <c r="T5" s="581"/>
      <c r="U5" s="581"/>
      <c r="V5" s="581"/>
      <c r="W5" s="581"/>
      <c r="X5" s="26"/>
      <c r="Y5" s="26"/>
      <c r="Z5" s="26"/>
      <c r="AA5" s="26"/>
      <c r="AB5" s="26"/>
      <c r="AC5" s="26"/>
      <c r="AD5" s="26"/>
    </row>
    <row r="6" spans="1:30" ht="3" customHeight="1" thickBot="1">
      <c r="A6" s="581"/>
      <c r="B6" s="140"/>
      <c r="C6" s="62"/>
      <c r="D6" s="62"/>
      <c r="E6" s="62"/>
      <c r="F6" s="62"/>
      <c r="G6" s="62"/>
      <c r="H6" s="62"/>
      <c r="I6" s="62"/>
      <c r="J6" s="141"/>
      <c r="K6" s="581"/>
      <c r="L6" s="581"/>
      <c r="M6" s="581"/>
      <c r="N6" s="581"/>
      <c r="O6" s="581"/>
      <c r="P6" s="581"/>
      <c r="Q6" s="581"/>
      <c r="R6" s="581"/>
      <c r="S6" s="581"/>
      <c r="T6" s="581"/>
      <c r="U6" s="581"/>
      <c r="V6" s="581"/>
      <c r="W6" s="581"/>
      <c r="X6" s="26"/>
      <c r="Y6" s="26"/>
      <c r="Z6" s="26"/>
      <c r="AA6" s="26"/>
      <c r="AB6" s="26"/>
      <c r="AC6" s="26"/>
      <c r="AD6" s="26"/>
    </row>
    <row r="7" spans="1:30" ht="16.5" thickBot="1" thickTop="1">
      <c r="A7" s="581"/>
      <c r="B7" s="140"/>
      <c r="C7" s="62"/>
      <c r="D7" s="62"/>
      <c r="E7" s="63"/>
      <c r="F7" s="62" t="s">
        <v>148</v>
      </c>
      <c r="G7" s="62"/>
      <c r="H7" s="62"/>
      <c r="I7" s="62"/>
      <c r="J7" s="141"/>
      <c r="K7" s="581"/>
      <c r="L7" s="581"/>
      <c r="M7" s="581"/>
      <c r="N7" s="581"/>
      <c r="O7" s="581"/>
      <c r="P7" s="581"/>
      <c r="Q7" s="581"/>
      <c r="R7" s="581"/>
      <c r="S7" s="581"/>
      <c r="T7" s="581"/>
      <c r="U7" s="581"/>
      <c r="V7" s="581"/>
      <c r="W7" s="581"/>
      <c r="X7" s="26"/>
      <c r="Y7" s="26"/>
      <c r="Z7" s="26"/>
      <c r="AA7" s="26"/>
      <c r="AB7" s="26"/>
      <c r="AC7" s="26"/>
      <c r="AD7" s="26"/>
    </row>
    <row r="8" spans="1:30" ht="3" customHeight="1" thickTop="1">
      <c r="A8" s="581"/>
      <c r="B8" s="140"/>
      <c r="C8" s="62"/>
      <c r="D8" s="62"/>
      <c r="E8" s="62"/>
      <c r="F8" s="62"/>
      <c r="G8" s="62"/>
      <c r="H8" s="62"/>
      <c r="I8" s="62"/>
      <c r="J8" s="141"/>
      <c r="K8" s="581"/>
      <c r="L8" s="581"/>
      <c r="M8" s="581"/>
      <c r="N8" s="581"/>
      <c r="O8" s="581"/>
      <c r="P8" s="581"/>
      <c r="Q8" s="581"/>
      <c r="R8" s="581"/>
      <c r="S8" s="581"/>
      <c r="T8" s="581"/>
      <c r="U8" s="581"/>
      <c r="V8" s="581"/>
      <c r="W8" s="581"/>
      <c r="X8" s="26"/>
      <c r="Y8" s="26"/>
      <c r="Z8" s="26"/>
      <c r="AA8" s="26"/>
      <c r="AB8" s="26"/>
      <c r="AC8" s="26"/>
      <c r="AD8" s="26"/>
    </row>
    <row r="9" spans="1:30" ht="15">
      <c r="A9" s="581"/>
      <c r="B9" s="140"/>
      <c r="C9" s="62"/>
      <c r="D9" s="62"/>
      <c r="E9" s="745" t="s">
        <v>1629</v>
      </c>
      <c r="F9" s="62" t="s">
        <v>149</v>
      </c>
      <c r="G9" s="62"/>
      <c r="H9" s="62"/>
      <c r="I9" s="62"/>
      <c r="J9" s="141"/>
      <c r="K9" s="581"/>
      <c r="L9" s="581"/>
      <c r="M9" s="581"/>
      <c r="N9" s="581"/>
      <c r="O9" s="581"/>
      <c r="P9" s="581"/>
      <c r="Q9" s="581"/>
      <c r="R9" s="581"/>
      <c r="S9" s="581"/>
      <c r="T9" s="581"/>
      <c r="U9" s="581"/>
      <c r="V9" s="581"/>
      <c r="W9" s="581"/>
      <c r="X9" s="26"/>
      <c r="Y9" s="26"/>
      <c r="Z9" s="26"/>
      <c r="AA9" s="26"/>
      <c r="AB9" s="26"/>
      <c r="AC9" s="26"/>
      <c r="AD9" s="26"/>
    </row>
    <row r="10" spans="1:30" ht="15">
      <c r="A10" s="581"/>
      <c r="B10" s="142"/>
      <c r="C10" s="143"/>
      <c r="D10" s="143"/>
      <c r="E10" s="143"/>
      <c r="F10" s="143"/>
      <c r="G10" s="143"/>
      <c r="H10" s="143"/>
      <c r="I10" s="143"/>
      <c r="J10" s="144"/>
      <c r="K10" s="581"/>
      <c r="L10" s="581"/>
      <c r="M10" s="581"/>
      <c r="N10" s="581"/>
      <c r="O10" s="581"/>
      <c r="P10" s="581"/>
      <c r="Q10" s="581"/>
      <c r="R10" s="581"/>
      <c r="S10" s="581"/>
      <c r="T10" s="581"/>
      <c r="U10" s="581"/>
      <c r="V10" s="581"/>
      <c r="W10" s="581"/>
      <c r="X10" s="26"/>
      <c r="Y10" s="26"/>
      <c r="Z10" s="26"/>
      <c r="AA10" s="26"/>
      <c r="AB10" s="26"/>
      <c r="AC10" s="26"/>
      <c r="AD10" s="26"/>
    </row>
    <row r="11" spans="1:30" ht="15">
      <c r="A11" s="581"/>
      <c r="B11" s="581"/>
      <c r="C11" s="581"/>
      <c r="D11" s="581"/>
      <c r="E11" s="581"/>
      <c r="F11" s="581"/>
      <c r="G11" s="581"/>
      <c r="H11" s="581"/>
      <c r="I11" s="581"/>
      <c r="J11" s="581"/>
      <c r="K11" s="581"/>
      <c r="L11" s="581"/>
      <c r="M11" s="581"/>
      <c r="N11" s="581"/>
      <c r="O11" s="581"/>
      <c r="P11" s="581"/>
      <c r="Q11" s="581"/>
      <c r="R11" s="581"/>
      <c r="S11" s="581"/>
      <c r="T11" s="581"/>
      <c r="U11" s="581"/>
      <c r="V11" s="581"/>
      <c r="W11" s="581"/>
      <c r="X11" s="26"/>
      <c r="Y11" s="26"/>
      <c r="Z11" s="26"/>
      <c r="AA11" s="26"/>
      <c r="AB11" s="26"/>
      <c r="AC11" s="26"/>
      <c r="AD11" s="26"/>
    </row>
    <row r="12" spans="1:30" ht="15">
      <c r="A12" s="582" t="s">
        <v>1221</v>
      </c>
      <c r="B12" s="581"/>
      <c r="C12" s="581"/>
      <c r="D12" s="581"/>
      <c r="E12" s="581"/>
      <c r="F12" s="581"/>
      <c r="G12" s="581"/>
      <c r="H12" s="581"/>
      <c r="I12" s="581"/>
      <c r="J12" s="581"/>
      <c r="K12" s="581"/>
      <c r="L12" s="581"/>
      <c r="M12" s="581"/>
      <c r="N12" s="581"/>
      <c r="O12" s="581"/>
      <c r="P12" s="581"/>
      <c r="Q12" s="581"/>
      <c r="R12" s="581"/>
      <c r="S12" s="581"/>
      <c r="T12" s="581"/>
      <c r="U12" s="581"/>
      <c r="V12" s="581"/>
      <c r="W12" s="581"/>
      <c r="X12" s="26"/>
      <c r="Y12" s="26"/>
      <c r="Z12" s="26"/>
      <c r="AA12" s="26"/>
      <c r="AB12" s="26"/>
      <c r="AC12" s="26"/>
      <c r="AD12" s="26"/>
    </row>
    <row r="13" spans="1:30" ht="15">
      <c r="A13" s="581"/>
      <c r="B13" s="581"/>
      <c r="C13" s="581"/>
      <c r="D13" s="581"/>
      <c r="E13" s="581"/>
      <c r="F13" s="581"/>
      <c r="G13" s="581"/>
      <c r="H13" s="581"/>
      <c r="I13" s="581"/>
      <c r="J13" s="581"/>
      <c r="K13" s="581"/>
      <c r="L13" s="581"/>
      <c r="M13" s="581"/>
      <c r="N13" s="581"/>
      <c r="O13" s="581"/>
      <c r="P13" s="581"/>
      <c r="Q13" s="581"/>
      <c r="R13" s="581"/>
      <c r="S13" s="581"/>
      <c r="T13" s="581"/>
      <c r="U13" s="581"/>
      <c r="V13" s="581"/>
      <c r="W13" s="581"/>
      <c r="X13" s="26"/>
      <c r="Y13" s="26"/>
      <c r="Z13" s="26"/>
      <c r="AA13" s="26"/>
      <c r="AB13" s="26"/>
      <c r="AC13" s="26"/>
      <c r="AD13" s="26"/>
    </row>
    <row r="14" spans="1:30" ht="21">
      <c r="A14" s="583" t="s">
        <v>1007</v>
      </c>
      <c r="B14" s="583"/>
      <c r="C14" s="583"/>
      <c r="D14" s="583"/>
      <c r="E14" s="583"/>
      <c r="F14" s="583"/>
      <c r="G14" s="583"/>
      <c r="H14" s="583"/>
      <c r="I14" s="583"/>
      <c r="J14" s="583"/>
      <c r="K14" s="583"/>
      <c r="L14" s="583"/>
      <c r="M14" s="583"/>
      <c r="N14" s="581"/>
      <c r="O14" s="581"/>
      <c r="P14" s="581"/>
      <c r="Q14" s="581"/>
      <c r="R14" s="581"/>
      <c r="S14" s="581"/>
      <c r="T14" s="581"/>
      <c r="U14" s="581"/>
      <c r="V14" s="581"/>
      <c r="W14" s="581"/>
      <c r="X14" s="26"/>
      <c r="Y14" s="26"/>
      <c r="Z14" s="26"/>
      <c r="AA14" s="26"/>
      <c r="AB14" s="26"/>
      <c r="AC14" s="26"/>
      <c r="AD14" s="26"/>
    </row>
    <row r="15" spans="1:30" ht="15">
      <c r="A15" s="584"/>
      <c r="B15" s="581"/>
      <c r="C15" s="581"/>
      <c r="D15" s="581"/>
      <c r="E15" s="581"/>
      <c r="F15" s="581"/>
      <c r="G15" s="581"/>
      <c r="H15" s="581"/>
      <c r="I15" s="581"/>
      <c r="J15" s="581"/>
      <c r="K15" s="581"/>
      <c r="L15" s="581"/>
      <c r="M15" s="581"/>
      <c r="N15" s="581"/>
      <c r="O15" s="581"/>
      <c r="P15" s="581"/>
      <c r="Q15" s="581"/>
      <c r="R15" s="581"/>
      <c r="S15" s="581"/>
      <c r="T15" s="581"/>
      <c r="U15" s="581"/>
      <c r="V15" s="581"/>
      <c r="W15" s="581"/>
      <c r="X15" s="26"/>
      <c r="Y15" s="26"/>
      <c r="Z15" s="26"/>
      <c r="AA15" s="26"/>
      <c r="AB15" s="26"/>
      <c r="AC15" s="26"/>
      <c r="AD15" s="26"/>
    </row>
    <row r="16" spans="1:30" ht="15">
      <c r="A16" s="584" t="s">
        <v>1566</v>
      </c>
      <c r="B16" s="581"/>
      <c r="C16" s="581"/>
      <c r="D16" s="581"/>
      <c r="E16" s="581"/>
      <c r="F16" s="581"/>
      <c r="G16" s="581"/>
      <c r="H16" s="581"/>
      <c r="I16" s="581"/>
      <c r="J16" s="581"/>
      <c r="K16" s="581"/>
      <c r="L16" s="581"/>
      <c r="M16" s="581"/>
      <c r="N16" s="581"/>
      <c r="O16" s="581"/>
      <c r="P16" s="581"/>
      <c r="Q16" s="581"/>
      <c r="R16" s="581"/>
      <c r="S16" s="581"/>
      <c r="T16" s="581"/>
      <c r="U16" s="581"/>
      <c r="V16" s="581"/>
      <c r="W16" s="581"/>
      <c r="X16" s="26"/>
      <c r="Y16" s="26"/>
      <c r="Z16" s="26"/>
      <c r="AA16" s="26"/>
      <c r="AB16" s="26"/>
      <c r="AC16" s="26"/>
      <c r="AD16" s="26"/>
    </row>
    <row r="17" spans="1:30" ht="15">
      <c r="A17" s="584" t="s">
        <v>11</v>
      </c>
      <c r="B17" s="581"/>
      <c r="C17" s="581"/>
      <c r="D17" s="581"/>
      <c r="E17" s="581"/>
      <c r="F17" s="581"/>
      <c r="G17" s="581"/>
      <c r="H17" s="581"/>
      <c r="I17" s="581"/>
      <c r="J17" s="581"/>
      <c r="K17" s="581"/>
      <c r="L17" s="581"/>
      <c r="M17" s="581"/>
      <c r="N17" s="581"/>
      <c r="O17" s="581"/>
      <c r="P17" s="581"/>
      <c r="Q17" s="581"/>
      <c r="R17" s="581"/>
      <c r="S17" s="581"/>
      <c r="T17" s="581"/>
      <c r="U17" s="581"/>
      <c r="V17" s="581"/>
      <c r="W17" s="581"/>
      <c r="X17" s="26"/>
      <c r="Y17" s="26"/>
      <c r="Z17" s="26"/>
      <c r="AA17" s="26"/>
      <c r="AB17" s="26"/>
      <c r="AC17" s="26"/>
      <c r="AD17" s="26"/>
    </row>
    <row r="18" spans="1:30" ht="15">
      <c r="A18" s="584"/>
      <c r="B18" s="581"/>
      <c r="C18" s="581"/>
      <c r="D18" s="581"/>
      <c r="E18" s="581"/>
      <c r="F18" s="581"/>
      <c r="G18" s="581"/>
      <c r="H18" s="1269" t="s">
        <v>1543</v>
      </c>
      <c r="I18" s="1269"/>
      <c r="J18" s="1269" t="s">
        <v>1546</v>
      </c>
      <c r="K18" s="1269"/>
      <c r="L18" s="581"/>
      <c r="M18" s="581"/>
      <c r="N18" s="581"/>
      <c r="O18" s="581"/>
      <c r="P18" s="581"/>
      <c r="Q18" s="581"/>
      <c r="R18" s="581"/>
      <c r="S18" s="581"/>
      <c r="T18" s="581"/>
      <c r="U18" s="581"/>
      <c r="V18" s="581"/>
      <c r="W18" s="581"/>
      <c r="X18" s="26"/>
      <c r="Y18" s="26"/>
      <c r="Z18" s="26"/>
      <c r="AA18" s="26"/>
      <c r="AB18" s="26"/>
      <c r="AC18" s="26"/>
      <c r="AD18" s="26"/>
    </row>
    <row r="19" spans="1:30" ht="15">
      <c r="A19" s="584"/>
      <c r="B19" s="584" t="s">
        <v>0</v>
      </c>
      <c r="C19" s="581"/>
      <c r="D19" s="581"/>
      <c r="E19" s="581"/>
      <c r="F19" s="581"/>
      <c r="G19" s="581"/>
      <c r="H19" s="1295" t="s">
        <v>12</v>
      </c>
      <c r="I19" s="1286" t="s">
        <v>13</v>
      </c>
      <c r="J19" s="1295" t="s">
        <v>12</v>
      </c>
      <c r="K19" s="1286" t="s">
        <v>13</v>
      </c>
      <c r="L19" s="581"/>
      <c r="M19" s="581"/>
      <c r="N19" s="581"/>
      <c r="O19" s="581"/>
      <c r="P19" s="581"/>
      <c r="Q19" s="581"/>
      <c r="R19" s="581"/>
      <c r="S19" s="581"/>
      <c r="T19" s="581"/>
      <c r="U19" s="581"/>
      <c r="V19" s="581"/>
      <c r="W19" s="581"/>
      <c r="X19" s="26"/>
      <c r="Y19" s="26"/>
      <c r="Z19" s="26"/>
      <c r="AA19" s="26"/>
      <c r="AB19" s="26"/>
      <c r="AC19" s="26"/>
      <c r="AD19" s="26"/>
    </row>
    <row r="20" spans="1:30" ht="15.75" thickBot="1">
      <c r="A20" s="584"/>
      <c r="B20" s="584"/>
      <c r="C20" s="581"/>
      <c r="D20" s="581"/>
      <c r="E20" s="581"/>
      <c r="F20" s="581"/>
      <c r="G20" s="581"/>
      <c r="H20" s="1296"/>
      <c r="I20" s="1287"/>
      <c r="J20" s="1296"/>
      <c r="K20" s="1287"/>
      <c r="L20" s="581"/>
      <c r="M20" s="581"/>
      <c r="N20" s="581"/>
      <c r="O20" s="581"/>
      <c r="P20" s="581"/>
      <c r="Q20" s="581"/>
      <c r="R20" s="581"/>
      <c r="S20" s="581"/>
      <c r="T20" s="581"/>
      <c r="U20" s="581"/>
      <c r="V20" s="581"/>
      <c r="W20" s="581"/>
      <c r="X20" s="26"/>
      <c r="Y20" s="26"/>
      <c r="Z20" s="26"/>
      <c r="AA20" s="26"/>
      <c r="AB20" s="26"/>
      <c r="AC20" s="26"/>
      <c r="AD20" s="26"/>
    </row>
    <row r="21" spans="1:30" ht="16.5" thickBot="1" thickTop="1">
      <c r="A21" s="584"/>
      <c r="B21" s="584" t="s">
        <v>1</v>
      </c>
      <c r="C21" s="581"/>
      <c r="D21" s="585" t="s">
        <v>1039</v>
      </c>
      <c r="E21" s="585" t="s">
        <v>339</v>
      </c>
      <c r="F21" s="585" t="s">
        <v>339</v>
      </c>
      <c r="G21" s="585" t="s">
        <v>339</v>
      </c>
      <c r="H21" s="65"/>
      <c r="I21" s="65"/>
      <c r="J21" s="65"/>
      <c r="K21" s="65"/>
      <c r="L21" s="581"/>
      <c r="M21" s="581"/>
      <c r="N21" s="581"/>
      <c r="O21" s="581"/>
      <c r="P21" s="581"/>
      <c r="Q21" s="581"/>
      <c r="R21" s="581"/>
      <c r="S21" s="581"/>
      <c r="T21" s="581"/>
      <c r="U21" s="581"/>
      <c r="V21" s="581"/>
      <c r="W21" s="581"/>
      <c r="X21" s="26"/>
      <c r="Y21" s="26"/>
      <c r="Z21" s="26"/>
      <c r="AA21" s="26"/>
      <c r="AB21" s="26"/>
      <c r="AC21" s="26"/>
      <c r="AD21" s="26"/>
    </row>
    <row r="22" spans="1:30" ht="16.5" thickBot="1" thickTop="1">
      <c r="A22" s="584"/>
      <c r="B22" s="584" t="s">
        <v>2</v>
      </c>
      <c r="C22" s="581"/>
      <c r="D22" s="585" t="s">
        <v>60</v>
      </c>
      <c r="E22" s="585" t="s">
        <v>166</v>
      </c>
      <c r="F22" s="585" t="s">
        <v>166</v>
      </c>
      <c r="G22" s="585" t="s">
        <v>166</v>
      </c>
      <c r="H22" s="65"/>
      <c r="I22" s="65"/>
      <c r="J22" s="65"/>
      <c r="K22" s="65"/>
      <c r="L22" s="581"/>
      <c r="M22" s="581"/>
      <c r="N22" s="581"/>
      <c r="O22" s="581"/>
      <c r="P22" s="581"/>
      <c r="Q22" s="581"/>
      <c r="R22" s="581"/>
      <c r="S22" s="581"/>
      <c r="T22" s="581"/>
      <c r="U22" s="581"/>
      <c r="V22" s="581"/>
      <c r="W22" s="581"/>
      <c r="X22" s="26"/>
      <c r="Y22" s="26"/>
      <c r="Z22" s="26"/>
      <c r="AA22" s="26"/>
      <c r="AB22" s="26"/>
      <c r="AC22" s="26"/>
      <c r="AD22" s="26"/>
    </row>
    <row r="23" spans="1:30" ht="16.5" thickBot="1" thickTop="1">
      <c r="A23" s="584"/>
      <c r="B23" s="584" t="s">
        <v>3</v>
      </c>
      <c r="C23" s="581"/>
      <c r="D23" s="585" t="s">
        <v>60</v>
      </c>
      <c r="E23" s="585" t="s">
        <v>209</v>
      </c>
      <c r="F23" s="585" t="s">
        <v>209</v>
      </c>
      <c r="G23" s="585" t="s">
        <v>209</v>
      </c>
      <c r="H23" s="65"/>
      <c r="I23" s="65"/>
      <c r="J23" s="65"/>
      <c r="K23" s="65"/>
      <c r="L23" s="581"/>
      <c r="M23" s="581"/>
      <c r="N23" s="581"/>
      <c r="O23" s="581"/>
      <c r="P23" s="581"/>
      <c r="Q23" s="581"/>
      <c r="R23" s="581"/>
      <c r="S23" s="581"/>
      <c r="T23" s="581"/>
      <c r="U23" s="581"/>
      <c r="V23" s="581"/>
      <c r="W23" s="581"/>
      <c r="X23" s="26"/>
      <c r="Y23" s="26"/>
      <c r="Z23" s="26"/>
      <c r="AA23" s="26"/>
      <c r="AB23" s="26"/>
      <c r="AC23" s="26"/>
      <c r="AD23" s="26"/>
    </row>
    <row r="24" spans="1:30" ht="16.5" thickBot="1" thickTop="1">
      <c r="A24" s="584"/>
      <c r="B24" s="584" t="s">
        <v>4</v>
      </c>
      <c r="C24" s="581"/>
      <c r="D24" s="585" t="s">
        <v>60</v>
      </c>
      <c r="E24" s="585" t="s">
        <v>208</v>
      </c>
      <c r="F24" s="585" t="s">
        <v>208</v>
      </c>
      <c r="G24" s="585" t="s">
        <v>208</v>
      </c>
      <c r="H24" s="65"/>
      <c r="I24" s="65"/>
      <c r="J24" s="65"/>
      <c r="K24" s="65"/>
      <c r="L24" s="581"/>
      <c r="M24" s="581"/>
      <c r="N24" s="581"/>
      <c r="O24" s="581"/>
      <c r="P24" s="581"/>
      <c r="Q24" s="581"/>
      <c r="R24" s="581"/>
      <c r="S24" s="581"/>
      <c r="T24" s="581"/>
      <c r="U24" s="581"/>
      <c r="V24" s="581"/>
      <c r="W24" s="581"/>
      <c r="X24" s="26"/>
      <c r="Y24" s="26"/>
      <c r="Z24" s="26"/>
      <c r="AA24" s="26"/>
      <c r="AB24" s="26"/>
      <c r="AC24" s="26"/>
      <c r="AD24" s="26"/>
    </row>
    <row r="25" spans="1:30" ht="15.75" thickTop="1">
      <c r="A25" s="584"/>
      <c r="B25" s="581"/>
      <c r="C25" s="581"/>
      <c r="D25" s="581"/>
      <c r="E25" s="581"/>
      <c r="F25" s="581"/>
      <c r="G25" s="586" t="s">
        <v>321</v>
      </c>
      <c r="H25" s="587">
        <f>SUM(H21:H24)</f>
        <v>0</v>
      </c>
      <c r="I25" s="587">
        <f>SUM(I21:I24)</f>
        <v>0</v>
      </c>
      <c r="J25" s="587">
        <f>SUM(J21:J24)</f>
        <v>0</v>
      </c>
      <c r="K25" s="587">
        <f>SUM(K21:K24)</f>
        <v>0</v>
      </c>
      <c r="L25" s="581"/>
      <c r="M25" s="581"/>
      <c r="N25" s="581"/>
      <c r="O25" s="581"/>
      <c r="P25" s="581"/>
      <c r="Q25" s="581"/>
      <c r="R25" s="581"/>
      <c r="S25" s="581"/>
      <c r="T25" s="581"/>
      <c r="U25" s="581"/>
      <c r="V25" s="581"/>
      <c r="W25" s="581"/>
      <c r="X25" s="26"/>
      <c r="Y25" s="26"/>
      <c r="Z25" s="26"/>
      <c r="AA25" s="26"/>
      <c r="AB25" s="26"/>
      <c r="AC25" s="26"/>
      <c r="AD25" s="26"/>
    </row>
    <row r="26" spans="1:30" ht="15">
      <c r="A26" s="584"/>
      <c r="B26" s="584" t="s">
        <v>5</v>
      </c>
      <c r="C26" s="581"/>
      <c r="D26" s="581"/>
      <c r="E26" s="581"/>
      <c r="F26" s="581"/>
      <c r="G26" s="581"/>
      <c r="H26" s="581"/>
      <c r="I26" s="581"/>
      <c r="J26" s="581"/>
      <c r="K26" s="581"/>
      <c r="L26" s="581"/>
      <c r="M26" s="581"/>
      <c r="N26" s="581"/>
      <c r="O26" s="581"/>
      <c r="P26" s="581"/>
      <c r="Q26" s="581"/>
      <c r="R26" s="581"/>
      <c r="S26" s="581"/>
      <c r="T26" s="581"/>
      <c r="U26" s="581"/>
      <c r="V26" s="581"/>
      <c r="W26" s="581"/>
      <c r="X26" s="26"/>
      <c r="Y26" s="26"/>
      <c r="Z26" s="26"/>
      <c r="AA26" s="26"/>
      <c r="AB26" s="26"/>
      <c r="AC26" s="26"/>
      <c r="AD26" s="26"/>
    </row>
    <row r="27" spans="1:30" ht="15.75" thickBot="1">
      <c r="A27" s="584"/>
      <c r="B27" s="584"/>
      <c r="C27" s="581"/>
      <c r="D27" s="581"/>
      <c r="E27" s="581"/>
      <c r="F27" s="581"/>
      <c r="G27" s="581"/>
      <c r="H27" s="588" t="s">
        <v>1543</v>
      </c>
      <c r="I27" s="588" t="s">
        <v>1546</v>
      </c>
      <c r="J27" s="581"/>
      <c r="K27" s="581"/>
      <c r="L27" s="581"/>
      <c r="M27" s="581"/>
      <c r="N27" s="581"/>
      <c r="O27" s="581"/>
      <c r="P27" s="581"/>
      <c r="Q27" s="581"/>
      <c r="R27" s="581"/>
      <c r="S27" s="581"/>
      <c r="T27" s="581"/>
      <c r="U27" s="581"/>
      <c r="V27" s="581"/>
      <c r="W27" s="581"/>
      <c r="X27" s="26"/>
      <c r="Y27" s="26"/>
      <c r="Z27" s="26"/>
      <c r="AA27" s="26"/>
      <c r="AB27" s="26"/>
      <c r="AC27" s="26"/>
      <c r="AD27" s="26"/>
    </row>
    <row r="28" spans="1:30" ht="16.5" thickBot="1" thickTop="1">
      <c r="A28" s="584"/>
      <c r="B28" s="584" t="s">
        <v>6</v>
      </c>
      <c r="C28" s="581"/>
      <c r="D28" s="585" t="s">
        <v>60</v>
      </c>
      <c r="E28" s="585" t="s">
        <v>162</v>
      </c>
      <c r="F28" s="585" t="s">
        <v>162</v>
      </c>
      <c r="G28" s="585" t="s">
        <v>162</v>
      </c>
      <c r="H28" s="65"/>
      <c r="I28" s="65"/>
      <c r="J28" s="581"/>
      <c r="K28" s="581"/>
      <c r="L28" s="581"/>
      <c r="M28" s="581"/>
      <c r="N28" s="581"/>
      <c r="O28" s="581"/>
      <c r="P28" s="581"/>
      <c r="Q28" s="581"/>
      <c r="R28" s="581"/>
      <c r="S28" s="581"/>
      <c r="T28" s="581"/>
      <c r="U28" s="581"/>
      <c r="V28" s="581"/>
      <c r="W28" s="581"/>
      <c r="X28" s="26"/>
      <c r="Y28" s="26"/>
      <c r="Z28" s="26"/>
      <c r="AA28" s="26"/>
      <c r="AB28" s="26"/>
      <c r="AC28" s="26"/>
      <c r="AD28" s="26"/>
    </row>
    <row r="29" spans="1:30" ht="16.5" thickBot="1" thickTop="1">
      <c r="A29" s="584"/>
      <c r="B29" s="584" t="s">
        <v>7</v>
      </c>
      <c r="C29" s="581"/>
      <c r="D29" s="585" t="s">
        <v>60</v>
      </c>
      <c r="E29" s="585" t="s">
        <v>210</v>
      </c>
      <c r="F29" s="585" t="s">
        <v>210</v>
      </c>
      <c r="G29" s="585" t="s">
        <v>210</v>
      </c>
      <c r="H29" s="65"/>
      <c r="I29" s="65"/>
      <c r="J29" s="581"/>
      <c r="K29" s="581"/>
      <c r="L29" s="581"/>
      <c r="M29" s="581"/>
      <c r="N29" s="581"/>
      <c r="O29" s="581"/>
      <c r="P29" s="581"/>
      <c r="Q29" s="581"/>
      <c r="R29" s="581"/>
      <c r="S29" s="581"/>
      <c r="T29" s="581"/>
      <c r="U29" s="581"/>
      <c r="V29" s="581"/>
      <c r="W29" s="581"/>
      <c r="X29" s="26"/>
      <c r="Y29" s="26"/>
      <c r="Z29" s="26"/>
      <c r="AA29" s="26"/>
      <c r="AB29" s="26"/>
      <c r="AC29" s="26"/>
      <c r="AD29" s="26"/>
    </row>
    <row r="30" spans="1:30" ht="16.5" thickBot="1" thickTop="1">
      <c r="A30" s="584"/>
      <c r="B30" s="584" t="s">
        <v>8</v>
      </c>
      <c r="C30" s="581"/>
      <c r="D30" s="585" t="s">
        <v>60</v>
      </c>
      <c r="E30" s="585" t="s">
        <v>211</v>
      </c>
      <c r="F30" s="585" t="s">
        <v>211</v>
      </c>
      <c r="G30" s="585" t="s">
        <v>211</v>
      </c>
      <c r="H30" s="65"/>
      <c r="I30" s="65"/>
      <c r="J30" s="581"/>
      <c r="K30" s="581"/>
      <c r="L30" s="581"/>
      <c r="M30" s="581"/>
      <c r="N30" s="581"/>
      <c r="O30" s="581"/>
      <c r="P30" s="581"/>
      <c r="Q30" s="581"/>
      <c r="R30" s="581"/>
      <c r="S30" s="581"/>
      <c r="T30" s="581"/>
      <c r="U30" s="581"/>
      <c r="V30" s="581"/>
      <c r="W30" s="581"/>
      <c r="X30" s="26"/>
      <c r="Y30" s="26"/>
      <c r="Z30" s="26"/>
      <c r="AA30" s="26"/>
      <c r="AB30" s="26"/>
      <c r="AC30" s="26"/>
      <c r="AD30" s="26"/>
    </row>
    <row r="31" spans="1:30" ht="16.5" thickBot="1" thickTop="1">
      <c r="A31" s="584"/>
      <c r="B31" s="584" t="s">
        <v>9</v>
      </c>
      <c r="C31" s="581"/>
      <c r="D31" s="585" t="s">
        <v>60</v>
      </c>
      <c r="E31" s="585" t="s">
        <v>212</v>
      </c>
      <c r="F31" s="585" t="s">
        <v>212</v>
      </c>
      <c r="G31" s="585" t="s">
        <v>212</v>
      </c>
      <c r="H31" s="65"/>
      <c r="I31" s="65"/>
      <c r="J31" s="581"/>
      <c r="K31" s="581"/>
      <c r="L31" s="581"/>
      <c r="M31" s="581"/>
      <c r="N31" s="581"/>
      <c r="O31" s="581"/>
      <c r="P31" s="581"/>
      <c r="Q31" s="581"/>
      <c r="R31" s="581"/>
      <c r="S31" s="581"/>
      <c r="T31" s="581"/>
      <c r="U31" s="581"/>
      <c r="V31" s="581"/>
      <c r="W31" s="581"/>
      <c r="X31" s="26"/>
      <c r="Y31" s="26"/>
      <c r="Z31" s="26"/>
      <c r="AA31" s="26"/>
      <c r="AB31" s="26"/>
      <c r="AC31" s="26"/>
      <c r="AD31" s="26"/>
    </row>
    <row r="32" spans="1:30" ht="16.5" thickBot="1" thickTop="1">
      <c r="A32" s="584"/>
      <c r="B32" s="584" t="s">
        <v>10</v>
      </c>
      <c r="C32" s="581"/>
      <c r="D32" s="585" t="s">
        <v>60</v>
      </c>
      <c r="E32" s="585" t="s">
        <v>208</v>
      </c>
      <c r="F32" s="585" t="s">
        <v>208</v>
      </c>
      <c r="G32" s="585" t="s">
        <v>208</v>
      </c>
      <c r="H32" s="65"/>
      <c r="I32" s="65"/>
      <c r="J32" s="581"/>
      <c r="K32" s="581"/>
      <c r="L32" s="581"/>
      <c r="M32" s="581"/>
      <c r="N32" s="581"/>
      <c r="O32" s="581"/>
      <c r="P32" s="581"/>
      <c r="Q32" s="581"/>
      <c r="R32" s="581"/>
      <c r="S32" s="581"/>
      <c r="T32" s="581"/>
      <c r="U32" s="581"/>
      <c r="V32" s="581"/>
      <c r="W32" s="581"/>
      <c r="X32" s="26"/>
      <c r="Y32" s="26"/>
      <c r="Z32" s="26"/>
      <c r="AA32" s="26"/>
      <c r="AB32" s="26"/>
      <c r="AC32" s="26"/>
      <c r="AD32" s="26"/>
    </row>
    <row r="33" spans="1:30" ht="15.75" thickTop="1">
      <c r="A33" s="584"/>
      <c r="B33" s="581"/>
      <c r="C33" s="581"/>
      <c r="D33" s="581"/>
      <c r="E33" s="581"/>
      <c r="F33" s="581"/>
      <c r="G33" s="586" t="s">
        <v>321</v>
      </c>
      <c r="H33" s="587">
        <f>SUM(H28:H32)</f>
        <v>0</v>
      </c>
      <c r="I33" s="587">
        <f>SUM(I28:I32)</f>
        <v>0</v>
      </c>
      <c r="J33" s="581"/>
      <c r="K33" s="581"/>
      <c r="L33" s="581"/>
      <c r="M33" s="581"/>
      <c r="N33" s="581"/>
      <c r="O33" s="581"/>
      <c r="P33" s="581"/>
      <c r="Q33" s="581"/>
      <c r="R33" s="581"/>
      <c r="S33" s="581"/>
      <c r="T33" s="581"/>
      <c r="U33" s="581"/>
      <c r="V33" s="581"/>
      <c r="W33" s="581"/>
      <c r="X33" s="26"/>
      <c r="Y33" s="26"/>
      <c r="Z33" s="26"/>
      <c r="AA33" s="26"/>
      <c r="AB33" s="26"/>
      <c r="AC33" s="26"/>
      <c r="AD33" s="26"/>
    </row>
    <row r="34" spans="1:30" ht="15">
      <c r="A34" s="584" t="s">
        <v>1567</v>
      </c>
      <c r="B34" s="581"/>
      <c r="C34" s="581"/>
      <c r="D34" s="581"/>
      <c r="E34" s="581"/>
      <c r="F34" s="581"/>
      <c r="G34" s="581"/>
      <c r="H34" s="581"/>
      <c r="I34" s="581"/>
      <c r="J34" s="581"/>
      <c r="K34" s="581"/>
      <c r="L34" s="581"/>
      <c r="M34" s="581"/>
      <c r="N34" s="589"/>
      <c r="O34" s="589"/>
      <c r="P34" s="589"/>
      <c r="Q34" s="589"/>
      <c r="R34" s="589"/>
      <c r="S34" s="589"/>
      <c r="T34" s="581"/>
      <c r="U34" s="581"/>
      <c r="V34" s="581"/>
      <c r="W34" s="581"/>
      <c r="X34" s="26"/>
      <c r="Y34" s="26"/>
      <c r="Z34" s="26"/>
      <c r="AA34" s="26"/>
      <c r="AB34" s="26"/>
      <c r="AC34" s="26"/>
      <c r="AD34" s="26"/>
    </row>
    <row r="35" spans="1:30" ht="15.75" thickBot="1">
      <c r="A35" s="584"/>
      <c r="B35" s="590"/>
      <c r="C35" s="590"/>
      <c r="D35" s="590"/>
      <c r="E35" s="590"/>
      <c r="F35" s="590"/>
      <c r="G35" s="591"/>
      <c r="H35" s="591"/>
      <c r="I35" s="592"/>
      <c r="J35" s="581"/>
      <c r="K35" s="581"/>
      <c r="L35" s="581"/>
      <c r="M35" s="581"/>
      <c r="N35" s="581"/>
      <c r="O35" s="581"/>
      <c r="P35" s="581"/>
      <c r="Q35" s="581"/>
      <c r="R35" s="581"/>
      <c r="S35" s="581"/>
      <c r="T35" s="581"/>
      <c r="U35" s="581"/>
      <c r="V35" s="581"/>
      <c r="W35" s="581"/>
      <c r="X35" s="26"/>
      <c r="Y35" s="26"/>
      <c r="Z35" s="26"/>
      <c r="AA35" s="26"/>
      <c r="AB35" s="26"/>
      <c r="AC35" s="26"/>
      <c r="AD35" s="26"/>
    </row>
    <row r="36" spans="1:30" ht="16.5" thickBot="1" thickTop="1">
      <c r="A36" s="584"/>
      <c r="B36" s="584" t="s">
        <v>1582</v>
      </c>
      <c r="C36" s="584"/>
      <c r="D36" s="593" t="s">
        <v>60</v>
      </c>
      <c r="E36" s="593" t="s">
        <v>159</v>
      </c>
      <c r="F36" s="593" t="s">
        <v>159</v>
      </c>
      <c r="G36" s="593" t="s">
        <v>159</v>
      </c>
      <c r="H36" s="593" t="s">
        <v>159</v>
      </c>
      <c r="I36" s="64"/>
      <c r="J36" s="596" t="s">
        <v>312</v>
      </c>
      <c r="K36" s="581"/>
      <c r="L36" s="581"/>
      <c r="M36" s="581"/>
      <c r="N36" s="581"/>
      <c r="O36" s="581"/>
      <c r="P36" s="581"/>
      <c r="Q36" s="581"/>
      <c r="R36" s="581"/>
      <c r="S36" s="581"/>
      <c r="T36" s="581"/>
      <c r="U36" s="581"/>
      <c r="V36" s="581"/>
      <c r="W36" s="581"/>
      <c r="X36" s="26"/>
      <c r="Y36" s="26"/>
      <c r="Z36" s="26"/>
      <c r="AA36" s="26"/>
      <c r="AB36" s="26"/>
      <c r="AC36" s="26"/>
      <c r="AD36" s="26"/>
    </row>
    <row r="37" spans="1:30" ht="16.5" thickBot="1" thickTop="1">
      <c r="A37" s="584"/>
      <c r="B37" s="584" t="s">
        <v>375</v>
      </c>
      <c r="C37" s="584"/>
      <c r="D37" s="593" t="s">
        <v>60</v>
      </c>
      <c r="E37" s="593" t="s">
        <v>348</v>
      </c>
      <c r="F37" s="593" t="s">
        <v>348</v>
      </c>
      <c r="G37" s="593" t="s">
        <v>348</v>
      </c>
      <c r="H37" s="593" t="s">
        <v>348</v>
      </c>
      <c r="I37" s="64"/>
      <c r="J37" s="596" t="s">
        <v>312</v>
      </c>
      <c r="K37" s="581"/>
      <c r="L37" s="581"/>
      <c r="M37" s="581"/>
      <c r="N37" s="581"/>
      <c r="O37" s="581"/>
      <c r="P37" s="581"/>
      <c r="Q37" s="581"/>
      <c r="R37" s="581"/>
      <c r="S37" s="581"/>
      <c r="T37" s="581"/>
      <c r="U37" s="581"/>
      <c r="V37" s="581"/>
      <c r="W37" s="581"/>
      <c r="X37" s="26"/>
      <c r="Y37" s="26"/>
      <c r="Z37" s="26"/>
      <c r="AA37" s="26"/>
      <c r="AB37" s="26"/>
      <c r="AC37" s="26"/>
      <c r="AD37" s="26"/>
    </row>
    <row r="38" spans="1:30" ht="16.5" thickBot="1" thickTop="1">
      <c r="A38" s="584"/>
      <c r="B38" s="584" t="s">
        <v>28</v>
      </c>
      <c r="C38" s="584"/>
      <c r="D38" s="593"/>
      <c r="E38" s="593" t="s">
        <v>213</v>
      </c>
      <c r="F38" s="593" t="s">
        <v>213</v>
      </c>
      <c r="G38" s="593" t="s">
        <v>213</v>
      </c>
      <c r="H38" s="593" t="s">
        <v>213</v>
      </c>
      <c r="I38" s="64"/>
      <c r="J38" s="596" t="s">
        <v>312</v>
      </c>
      <c r="K38" s="581"/>
      <c r="L38" s="581"/>
      <c r="M38" s="581"/>
      <c r="N38" s="581"/>
      <c r="O38" s="581"/>
      <c r="P38" s="581"/>
      <c r="Q38" s="581"/>
      <c r="R38" s="581"/>
      <c r="S38" s="581"/>
      <c r="T38" s="581"/>
      <c r="U38" s="581"/>
      <c r="V38" s="581"/>
      <c r="W38" s="581"/>
      <c r="X38" s="26"/>
      <c r="Y38" s="26"/>
      <c r="Z38" s="26"/>
      <c r="AA38" s="26"/>
      <c r="AB38" s="26"/>
      <c r="AC38" s="26"/>
      <c r="AD38" s="26"/>
    </row>
    <row r="39" spans="1:30" ht="16.5" thickBot="1" thickTop="1">
      <c r="A39" s="584"/>
      <c r="B39" s="584" t="s">
        <v>29</v>
      </c>
      <c r="C39" s="584"/>
      <c r="D39" s="593" t="s">
        <v>60</v>
      </c>
      <c r="E39" s="593" t="s">
        <v>157</v>
      </c>
      <c r="F39" s="593" t="s">
        <v>157</v>
      </c>
      <c r="G39" s="593" t="s">
        <v>157</v>
      </c>
      <c r="H39" s="593" t="s">
        <v>157</v>
      </c>
      <c r="I39" s="64"/>
      <c r="J39" s="596" t="s">
        <v>312</v>
      </c>
      <c r="K39" s="581"/>
      <c r="L39" s="581"/>
      <c r="M39" s="581"/>
      <c r="N39" s="581"/>
      <c r="O39" s="581"/>
      <c r="P39" s="581"/>
      <c r="Q39" s="581"/>
      <c r="R39" s="581"/>
      <c r="S39" s="581"/>
      <c r="T39" s="581"/>
      <c r="U39" s="581"/>
      <c r="V39" s="581"/>
      <c r="W39" s="581"/>
      <c r="X39" s="26"/>
      <c r="Y39" s="26"/>
      <c r="Z39" s="26"/>
      <c r="AA39" s="26"/>
      <c r="AB39" s="26"/>
      <c r="AC39" s="26"/>
      <c r="AD39" s="26"/>
    </row>
    <row r="40" spans="1:30" ht="16.5" thickBot="1" thickTop="1">
      <c r="A40" s="584"/>
      <c r="B40" s="584" t="s">
        <v>30</v>
      </c>
      <c r="C40" s="584"/>
      <c r="D40" s="593" t="s">
        <v>60</v>
      </c>
      <c r="E40" s="593" t="s">
        <v>348</v>
      </c>
      <c r="F40" s="593" t="s">
        <v>348</v>
      </c>
      <c r="G40" s="593" t="s">
        <v>348</v>
      </c>
      <c r="H40" s="593" t="s">
        <v>348</v>
      </c>
      <c r="I40" s="64"/>
      <c r="J40" s="596" t="s">
        <v>312</v>
      </c>
      <c r="K40" s="581"/>
      <c r="L40" s="581"/>
      <c r="M40" s="581"/>
      <c r="N40" s="581"/>
      <c r="O40" s="581"/>
      <c r="P40" s="581"/>
      <c r="Q40" s="581"/>
      <c r="R40" s="581"/>
      <c r="S40" s="581"/>
      <c r="T40" s="581"/>
      <c r="U40" s="581"/>
      <c r="V40" s="581"/>
      <c r="W40" s="581"/>
      <c r="X40" s="26"/>
      <c r="Y40" s="26"/>
      <c r="Z40" s="26"/>
      <c r="AA40" s="26"/>
      <c r="AB40" s="26"/>
      <c r="AC40" s="26"/>
      <c r="AD40" s="26"/>
    </row>
    <row r="41" spans="1:30" ht="16.5" thickBot="1" thickTop="1">
      <c r="A41" s="584"/>
      <c r="B41" s="584" t="s">
        <v>31</v>
      </c>
      <c r="C41" s="584"/>
      <c r="D41" s="593"/>
      <c r="E41" s="593" t="s">
        <v>376</v>
      </c>
      <c r="F41" s="593" t="s">
        <v>376</v>
      </c>
      <c r="G41" s="593" t="s">
        <v>376</v>
      </c>
      <c r="H41" s="593" t="s">
        <v>376</v>
      </c>
      <c r="I41" s="64"/>
      <c r="J41" s="596" t="s">
        <v>312</v>
      </c>
      <c r="K41" s="581"/>
      <c r="L41" s="581"/>
      <c r="M41" s="581"/>
      <c r="N41" s="581"/>
      <c r="O41" s="581"/>
      <c r="P41" s="581"/>
      <c r="Q41" s="581"/>
      <c r="R41" s="581"/>
      <c r="S41" s="581"/>
      <c r="T41" s="581"/>
      <c r="U41" s="581"/>
      <c r="V41" s="581"/>
      <c r="W41" s="581"/>
      <c r="X41" s="26"/>
      <c r="Y41" s="26"/>
      <c r="Z41" s="26"/>
      <c r="AA41" s="26"/>
      <c r="AB41" s="26"/>
      <c r="AC41" s="26"/>
      <c r="AD41" s="26"/>
    </row>
    <row r="42" spans="1:30" ht="16.5" thickBot="1" thickTop="1">
      <c r="A42" s="584"/>
      <c r="B42" s="584" t="s">
        <v>1535</v>
      </c>
      <c r="C42" s="584"/>
      <c r="D42" s="593" t="s">
        <v>60</v>
      </c>
      <c r="E42" s="593" t="s">
        <v>377</v>
      </c>
      <c r="F42" s="593" t="s">
        <v>377</v>
      </c>
      <c r="G42" s="593" t="s">
        <v>377</v>
      </c>
      <c r="H42" s="593" t="s">
        <v>377</v>
      </c>
      <c r="I42" s="64"/>
      <c r="J42" s="596" t="s">
        <v>312</v>
      </c>
      <c r="K42" s="581"/>
      <c r="L42" s="581"/>
      <c r="M42" s="581"/>
      <c r="N42" s="581"/>
      <c r="O42" s="581"/>
      <c r="P42" s="581"/>
      <c r="Q42" s="581"/>
      <c r="R42" s="581"/>
      <c r="S42" s="581"/>
      <c r="T42" s="581"/>
      <c r="U42" s="581"/>
      <c r="V42" s="581"/>
      <c r="W42" s="581"/>
      <c r="X42" s="26"/>
      <c r="Y42" s="26"/>
      <c r="Z42" s="26"/>
      <c r="AA42" s="26"/>
      <c r="AB42" s="26"/>
      <c r="AC42" s="26"/>
      <c r="AD42" s="26"/>
    </row>
    <row r="43" spans="1:30" ht="16.5" thickBot="1" thickTop="1">
      <c r="A43" s="584"/>
      <c r="B43" s="594" t="s">
        <v>1534</v>
      </c>
      <c r="C43" s="594"/>
      <c r="D43" s="586" t="s">
        <v>1040</v>
      </c>
      <c r="E43" s="1283"/>
      <c r="F43" s="1284"/>
      <c r="G43" s="1285"/>
      <c r="H43" s="593" t="s">
        <v>207</v>
      </c>
      <c r="I43" s="64"/>
      <c r="J43" s="596" t="s">
        <v>312</v>
      </c>
      <c r="K43" s="581"/>
      <c r="L43" s="581"/>
      <c r="M43" s="581"/>
      <c r="N43" s="581"/>
      <c r="O43" s="581"/>
      <c r="P43" s="581"/>
      <c r="Q43" s="581"/>
      <c r="R43" s="581"/>
      <c r="S43" s="581"/>
      <c r="T43" s="581"/>
      <c r="U43" s="581"/>
      <c r="V43" s="581"/>
      <c r="W43" s="581"/>
      <c r="X43" s="26"/>
      <c r="Y43" s="26"/>
      <c r="Z43" s="26"/>
      <c r="AA43" s="26"/>
      <c r="AB43" s="26"/>
      <c r="AC43" s="26"/>
      <c r="AD43" s="26"/>
    </row>
    <row r="44" spans="1:30" ht="16.5" thickBot="1" thickTop="1">
      <c r="A44" s="584"/>
      <c r="B44" s="594"/>
      <c r="C44" s="594"/>
      <c r="D44" s="595" t="s">
        <v>346</v>
      </c>
      <c r="E44" s="1283"/>
      <c r="F44" s="1284"/>
      <c r="G44" s="1285"/>
      <c r="H44" s="593" t="s">
        <v>347</v>
      </c>
      <c r="I44" s="64"/>
      <c r="J44" s="596" t="s">
        <v>312</v>
      </c>
      <c r="K44" s="581"/>
      <c r="L44" s="581"/>
      <c r="M44" s="581"/>
      <c r="N44" s="581"/>
      <c r="O44" s="581"/>
      <c r="P44" s="581"/>
      <c r="Q44" s="581"/>
      <c r="R44" s="581"/>
      <c r="S44" s="581"/>
      <c r="T44" s="581"/>
      <c r="U44" s="581"/>
      <c r="V44" s="581"/>
      <c r="W44" s="581"/>
      <c r="X44" s="26"/>
      <c r="Y44" s="26"/>
      <c r="Z44" s="26"/>
      <c r="AA44" s="26"/>
      <c r="AB44" s="26"/>
      <c r="AC44" s="26"/>
      <c r="AD44" s="26"/>
    </row>
    <row r="45" spans="1:30" ht="16.5" thickBot="1" thickTop="1">
      <c r="A45" s="584"/>
      <c r="B45" s="594"/>
      <c r="C45" s="594"/>
      <c r="D45" s="595" t="s">
        <v>346</v>
      </c>
      <c r="E45" s="1283"/>
      <c r="F45" s="1284"/>
      <c r="G45" s="1285"/>
      <c r="H45" s="593" t="s">
        <v>347</v>
      </c>
      <c r="I45" s="64"/>
      <c r="J45" s="596" t="s">
        <v>312</v>
      </c>
      <c r="K45" s="581"/>
      <c r="L45" s="581"/>
      <c r="M45" s="581"/>
      <c r="N45" s="581"/>
      <c r="O45" s="581"/>
      <c r="P45" s="581"/>
      <c r="Q45" s="581"/>
      <c r="R45" s="581"/>
      <c r="S45" s="581"/>
      <c r="T45" s="581"/>
      <c r="U45" s="581"/>
      <c r="V45" s="581"/>
      <c r="W45" s="581"/>
      <c r="X45" s="26"/>
      <c r="Y45" s="26"/>
      <c r="Z45" s="26"/>
      <c r="AA45" s="26"/>
      <c r="AB45" s="26"/>
      <c r="AC45" s="26"/>
      <c r="AD45" s="26"/>
    </row>
    <row r="46" spans="1:30" ht="15.75" thickTop="1">
      <c r="A46" s="584"/>
      <c r="B46" s="1301"/>
      <c r="C46" s="1301"/>
      <c r="D46" s="1301"/>
      <c r="E46" s="1301"/>
      <c r="F46" s="1301"/>
      <c r="G46" s="591"/>
      <c r="H46" s="597" t="s">
        <v>352</v>
      </c>
      <c r="I46" s="587">
        <f>SUM(I36:I45)</f>
        <v>0</v>
      </c>
      <c r="J46" s="581"/>
      <c r="K46" s="581"/>
      <c r="L46" s="581"/>
      <c r="M46" s="581"/>
      <c r="N46" s="581"/>
      <c r="O46" s="581"/>
      <c r="P46" s="581"/>
      <c r="Q46" s="581"/>
      <c r="R46" s="581"/>
      <c r="S46" s="581"/>
      <c r="T46" s="581"/>
      <c r="U46" s="581"/>
      <c r="V46" s="581"/>
      <c r="W46" s="581"/>
      <c r="X46" s="26"/>
      <c r="Y46" s="26"/>
      <c r="Z46" s="26"/>
      <c r="AA46" s="26"/>
      <c r="AB46" s="26"/>
      <c r="AC46" s="26"/>
      <c r="AD46" s="26"/>
    </row>
    <row r="47" spans="1:30" ht="15">
      <c r="A47" s="584"/>
      <c r="B47" s="597"/>
      <c r="C47" s="597"/>
      <c r="D47" s="597"/>
      <c r="E47" s="597"/>
      <c r="F47" s="597"/>
      <c r="G47" s="591"/>
      <c r="H47" s="597"/>
      <c r="I47" s="587"/>
      <c r="J47" s="581"/>
      <c r="K47" s="581"/>
      <c r="L47" s="581"/>
      <c r="M47" s="581"/>
      <c r="N47" s="581"/>
      <c r="O47" s="581"/>
      <c r="P47" s="581"/>
      <c r="Q47" s="581"/>
      <c r="R47" s="581"/>
      <c r="S47" s="581"/>
      <c r="T47" s="581"/>
      <c r="U47" s="581"/>
      <c r="V47" s="581"/>
      <c r="W47" s="581"/>
      <c r="X47" s="26"/>
      <c r="Y47" s="26"/>
      <c r="Z47" s="26"/>
      <c r="AA47" s="26"/>
      <c r="AB47" s="26"/>
      <c r="AC47" s="26"/>
      <c r="AD47" s="26"/>
    </row>
    <row r="48" spans="1:30" ht="15">
      <c r="A48" s="584" t="s">
        <v>1568</v>
      </c>
      <c r="B48" s="581"/>
      <c r="C48" s="581"/>
      <c r="D48" s="581"/>
      <c r="E48" s="581"/>
      <c r="F48" s="581"/>
      <c r="G48" s="581"/>
      <c r="H48" s="581"/>
      <c r="I48" s="581"/>
      <c r="J48" s="581"/>
      <c r="K48" s="581"/>
      <c r="L48" s="581"/>
      <c r="M48" s="581"/>
      <c r="N48" s="581"/>
      <c r="O48" s="581"/>
      <c r="P48" s="581"/>
      <c r="Q48" s="581"/>
      <c r="R48" s="581"/>
      <c r="S48" s="581"/>
      <c r="T48" s="581"/>
      <c r="U48" s="581"/>
      <c r="V48" s="581"/>
      <c r="W48" s="581"/>
      <c r="X48" s="26"/>
      <c r="Y48" s="26"/>
      <c r="Z48" s="26"/>
      <c r="AA48" s="26"/>
      <c r="AB48" s="26"/>
      <c r="AC48" s="26"/>
      <c r="AD48" s="26"/>
    </row>
    <row r="49" spans="1:30" ht="15">
      <c r="A49" s="598" t="s">
        <v>291</v>
      </c>
      <c r="B49" s="581"/>
      <c r="C49" s="581"/>
      <c r="D49" s="581"/>
      <c r="E49" s="581"/>
      <c r="F49" s="581"/>
      <c r="G49" s="581"/>
      <c r="H49" s="581"/>
      <c r="I49" s="581"/>
      <c r="J49" s="581"/>
      <c r="K49" s="581"/>
      <c r="L49" s="581"/>
      <c r="M49" s="581"/>
      <c r="N49" s="581"/>
      <c r="O49" s="581"/>
      <c r="P49" s="581"/>
      <c r="Q49" s="581"/>
      <c r="R49" s="581"/>
      <c r="S49" s="581"/>
      <c r="T49" s="581"/>
      <c r="U49" s="581"/>
      <c r="V49" s="581"/>
      <c r="W49" s="581"/>
      <c r="X49" s="26"/>
      <c r="Y49" s="26"/>
      <c r="Z49" s="26"/>
      <c r="AA49" s="26"/>
      <c r="AB49" s="26"/>
      <c r="AC49" s="26"/>
      <c r="AD49" s="26"/>
    </row>
    <row r="50" spans="1:30" ht="15">
      <c r="A50" s="584"/>
      <c r="B50" s="581"/>
      <c r="C50" s="581"/>
      <c r="D50" s="581"/>
      <c r="E50" s="581"/>
      <c r="F50" s="581"/>
      <c r="G50" s="581"/>
      <c r="H50" s="581"/>
      <c r="I50" s="581"/>
      <c r="J50" s="581"/>
      <c r="K50" s="581"/>
      <c r="L50" s="581"/>
      <c r="M50" s="581"/>
      <c r="N50" s="581"/>
      <c r="O50" s="581"/>
      <c r="P50" s="581"/>
      <c r="Q50" s="581"/>
      <c r="R50" s="581"/>
      <c r="S50" s="581"/>
      <c r="T50" s="581"/>
      <c r="U50" s="581"/>
      <c r="V50" s="581"/>
      <c r="W50" s="581"/>
      <c r="X50" s="26"/>
      <c r="Y50" s="26"/>
      <c r="Z50" s="26"/>
      <c r="AA50" s="26"/>
      <c r="AB50" s="26"/>
      <c r="AC50" s="26"/>
      <c r="AD50" s="26"/>
    </row>
    <row r="51" spans="1:30" ht="23.25" thickBot="1">
      <c r="A51" s="586"/>
      <c r="B51" s="599" t="s">
        <v>300</v>
      </c>
      <c r="C51" s="599" t="s">
        <v>301</v>
      </c>
      <c r="D51" s="1277" t="s">
        <v>303</v>
      </c>
      <c r="E51" s="1277"/>
      <c r="F51" s="1277" t="s">
        <v>304</v>
      </c>
      <c r="G51" s="1277"/>
      <c r="H51" s="600" t="s">
        <v>214</v>
      </c>
      <c r="I51" s="1270" t="s">
        <v>306</v>
      </c>
      <c r="J51" s="1270"/>
      <c r="K51" s="1277" t="s">
        <v>307</v>
      </c>
      <c r="L51" s="1277"/>
      <c r="M51" s="581"/>
      <c r="N51" s="581"/>
      <c r="O51" s="581"/>
      <c r="P51" s="581"/>
      <c r="Q51" s="581"/>
      <c r="R51" s="581"/>
      <c r="S51" s="581"/>
      <c r="T51" s="581"/>
      <c r="U51" s="581"/>
      <c r="V51" s="581"/>
      <c r="W51" s="581"/>
      <c r="X51" s="26"/>
      <c r="Y51" s="26"/>
      <c r="Z51" s="26"/>
      <c r="AA51" s="26"/>
      <c r="AB51" s="26"/>
      <c r="AC51" s="26"/>
      <c r="AD51" s="26"/>
    </row>
    <row r="52" spans="1:30" ht="35.25" customHeight="1" thickBot="1" thickTop="1">
      <c r="A52" s="601" t="s">
        <v>215</v>
      </c>
      <c r="B52" s="146"/>
      <c r="C52" s="147"/>
      <c r="D52" s="1273"/>
      <c r="E52" s="1273"/>
      <c r="F52" s="1271"/>
      <c r="G52" s="1272"/>
      <c r="H52" s="66"/>
      <c r="I52" s="1281"/>
      <c r="J52" s="1273"/>
      <c r="K52" s="1273"/>
      <c r="L52" s="1273"/>
      <c r="M52" s="581"/>
      <c r="N52" s="581"/>
      <c r="O52" s="581"/>
      <c r="P52" s="581"/>
      <c r="Q52" s="581"/>
      <c r="R52" s="581"/>
      <c r="S52" s="581"/>
      <c r="T52" s="581"/>
      <c r="U52" s="581"/>
      <c r="V52" s="581"/>
      <c r="W52" s="581"/>
      <c r="X52" s="26"/>
      <c r="Y52" s="26"/>
      <c r="Z52" s="26"/>
      <c r="AA52" s="26"/>
      <c r="AB52" s="26"/>
      <c r="AC52" s="26"/>
      <c r="AD52" s="26"/>
    </row>
    <row r="53" spans="1:30" ht="35.25" customHeight="1" thickBot="1" thickTop="1">
      <c r="A53" s="601" t="s">
        <v>216</v>
      </c>
      <c r="B53" s="146"/>
      <c r="C53" s="147"/>
      <c r="D53" s="1273"/>
      <c r="E53" s="1273"/>
      <c r="F53" s="1271"/>
      <c r="G53" s="1272"/>
      <c r="H53" s="66"/>
      <c r="I53" s="1281"/>
      <c r="J53" s="1273"/>
      <c r="K53" s="1273"/>
      <c r="L53" s="1273"/>
      <c r="M53" s="581"/>
      <c r="N53" s="581"/>
      <c r="O53" s="581"/>
      <c r="P53" s="581"/>
      <c r="Q53" s="581"/>
      <c r="R53" s="581"/>
      <c r="S53" s="581"/>
      <c r="T53" s="581"/>
      <c r="U53" s="581"/>
      <c r="V53" s="581"/>
      <c r="W53" s="581"/>
      <c r="X53" s="26"/>
      <c r="Y53" s="26"/>
      <c r="Z53" s="26"/>
      <c r="AA53" s="26"/>
      <c r="AB53" s="26"/>
      <c r="AC53" s="26"/>
      <c r="AD53" s="26"/>
    </row>
    <row r="54" spans="1:30" ht="35.25" customHeight="1" thickBot="1" thickTop="1">
      <c r="A54" s="601" t="s">
        <v>217</v>
      </c>
      <c r="B54" s="146"/>
      <c r="C54" s="147"/>
      <c r="D54" s="1273"/>
      <c r="E54" s="1273"/>
      <c r="F54" s="1271"/>
      <c r="G54" s="1272"/>
      <c r="H54" s="66"/>
      <c r="I54" s="1281"/>
      <c r="J54" s="1273"/>
      <c r="K54" s="1273"/>
      <c r="L54" s="1273"/>
      <c r="M54" s="581"/>
      <c r="N54" s="581"/>
      <c r="O54" s="581"/>
      <c r="P54" s="581"/>
      <c r="Q54" s="581"/>
      <c r="R54" s="581"/>
      <c r="S54" s="581"/>
      <c r="T54" s="581"/>
      <c r="U54" s="581"/>
      <c r="V54" s="581"/>
      <c r="W54" s="581"/>
      <c r="X54" s="26"/>
      <c r="Y54" s="26"/>
      <c r="Z54" s="26"/>
      <c r="AA54" s="26"/>
      <c r="AB54" s="26"/>
      <c r="AC54" s="26"/>
      <c r="AD54" s="26"/>
    </row>
    <row r="55" spans="1:30" ht="15.75" thickTop="1">
      <c r="A55" s="584"/>
      <c r="B55" s="581"/>
      <c r="C55" s="581"/>
      <c r="D55" s="581"/>
      <c r="E55" s="581"/>
      <c r="F55" s="581"/>
      <c r="G55" s="581"/>
      <c r="H55" s="581"/>
      <c r="I55" s="581"/>
      <c r="J55" s="581"/>
      <c r="K55" s="581"/>
      <c r="L55" s="581"/>
      <c r="M55" s="581"/>
      <c r="N55" s="581"/>
      <c r="O55" s="581"/>
      <c r="P55" s="581"/>
      <c r="Q55" s="581"/>
      <c r="R55" s="581"/>
      <c r="S55" s="581"/>
      <c r="T55" s="581"/>
      <c r="U55" s="581"/>
      <c r="V55" s="581"/>
      <c r="W55" s="581"/>
      <c r="X55" s="26"/>
      <c r="Y55" s="26"/>
      <c r="Z55" s="26"/>
      <c r="AA55" s="26"/>
      <c r="AB55" s="26"/>
      <c r="AC55" s="26"/>
      <c r="AD55" s="26"/>
    </row>
    <row r="56" spans="1:30" ht="15">
      <c r="A56" s="584" t="s">
        <v>1569</v>
      </c>
      <c r="B56" s="581"/>
      <c r="C56" s="581"/>
      <c r="D56" s="581"/>
      <c r="E56" s="581"/>
      <c r="F56" s="581"/>
      <c r="G56" s="581"/>
      <c r="H56" s="581"/>
      <c r="I56" s="581"/>
      <c r="J56" s="581"/>
      <c r="K56" s="581"/>
      <c r="L56" s="581"/>
      <c r="M56" s="581"/>
      <c r="N56" s="581"/>
      <c r="O56" s="581"/>
      <c r="P56" s="581"/>
      <c r="Q56" s="581"/>
      <c r="R56" s="581"/>
      <c r="S56" s="581"/>
      <c r="T56" s="581"/>
      <c r="U56" s="581"/>
      <c r="V56" s="581"/>
      <c r="W56" s="581"/>
      <c r="X56" s="26"/>
      <c r="Y56" s="26"/>
      <c r="Z56" s="26"/>
      <c r="AA56" s="26"/>
      <c r="AB56" s="26"/>
      <c r="AC56" s="26"/>
      <c r="AD56" s="26"/>
    </row>
    <row r="57" spans="1:30" ht="15">
      <c r="A57" s="584"/>
      <c r="B57" s="581"/>
      <c r="C57" s="581"/>
      <c r="D57" s="581"/>
      <c r="E57" s="581"/>
      <c r="F57" s="581"/>
      <c r="G57" s="581"/>
      <c r="H57" s="581"/>
      <c r="I57" s="581"/>
      <c r="J57" s="581"/>
      <c r="K57" s="581"/>
      <c r="L57" s="581"/>
      <c r="M57" s="581"/>
      <c r="N57" s="581"/>
      <c r="O57" s="581"/>
      <c r="P57" s="581"/>
      <c r="Q57" s="581"/>
      <c r="R57" s="581"/>
      <c r="S57" s="581"/>
      <c r="T57" s="581"/>
      <c r="U57" s="581"/>
      <c r="V57" s="581"/>
      <c r="W57" s="581"/>
      <c r="X57" s="26"/>
      <c r="Y57" s="26"/>
      <c r="Z57" s="26"/>
      <c r="AA57" s="26"/>
      <c r="AB57" s="26"/>
      <c r="AC57" s="26"/>
      <c r="AD57" s="26"/>
    </row>
    <row r="58" spans="1:30" ht="15.75" thickBot="1">
      <c r="A58" s="581"/>
      <c r="B58" s="1282" t="s">
        <v>1008</v>
      </c>
      <c r="C58" s="1282"/>
      <c r="D58" s="1282"/>
      <c r="E58" s="1282"/>
      <c r="F58" s="1282"/>
      <c r="G58" s="234" t="s">
        <v>1543</v>
      </c>
      <c r="H58" s="234" t="s">
        <v>1546</v>
      </c>
      <c r="I58" s="1279" t="s">
        <v>257</v>
      </c>
      <c r="J58" s="1280"/>
      <c r="K58" s="1280"/>
      <c r="L58" s="1280"/>
      <c r="M58" s="1280"/>
      <c r="N58" s="1280"/>
      <c r="O58" s="1280"/>
      <c r="P58" s="1280"/>
      <c r="Q58" s="1280"/>
      <c r="R58" s="1280"/>
      <c r="S58" s="581"/>
      <c r="T58" s="581"/>
      <c r="U58" s="581"/>
      <c r="V58" s="581"/>
      <c r="W58" s="581"/>
      <c r="X58" s="26"/>
      <c r="Y58" s="26"/>
      <c r="Z58" s="26"/>
      <c r="AA58" s="26"/>
      <c r="AB58" s="26"/>
      <c r="AC58" s="26"/>
      <c r="AD58" s="26"/>
    </row>
    <row r="59" spans="1:30" ht="16.5" thickBot="1" thickTop="1">
      <c r="A59" s="581"/>
      <c r="B59" s="1278" t="s">
        <v>1222</v>
      </c>
      <c r="C59" s="1278"/>
      <c r="D59" s="1278"/>
      <c r="E59" s="1278"/>
      <c r="F59" s="1278"/>
      <c r="G59" s="64"/>
      <c r="H59" s="64"/>
      <c r="I59" s="1280"/>
      <c r="J59" s="1280"/>
      <c r="K59" s="1280"/>
      <c r="L59" s="1280"/>
      <c r="M59" s="1280"/>
      <c r="N59" s="1280"/>
      <c r="O59" s="1280"/>
      <c r="P59" s="1280"/>
      <c r="Q59" s="1280"/>
      <c r="R59" s="1280"/>
      <c r="S59" s="589"/>
      <c r="T59" s="581"/>
      <c r="U59" s="581"/>
      <c r="V59" s="581"/>
      <c r="W59" s="581"/>
      <c r="X59" s="26"/>
      <c r="Y59" s="26"/>
      <c r="Z59" s="26"/>
      <c r="AA59" s="26"/>
      <c r="AB59" s="26"/>
      <c r="AC59" s="26"/>
      <c r="AD59" s="26"/>
    </row>
    <row r="60" spans="1:30" ht="16.5" thickBot="1" thickTop="1">
      <c r="A60" s="581"/>
      <c r="B60" s="1278" t="s">
        <v>1223</v>
      </c>
      <c r="C60" s="1278"/>
      <c r="D60" s="1278"/>
      <c r="E60" s="1278"/>
      <c r="F60" s="1278"/>
      <c r="G60" s="64"/>
      <c r="H60" s="64"/>
      <c r="I60" s="1280"/>
      <c r="J60" s="1280"/>
      <c r="K60" s="1280"/>
      <c r="L60" s="1280"/>
      <c r="M60" s="1280"/>
      <c r="N60" s="1280"/>
      <c r="O60" s="1280"/>
      <c r="P60" s="1280"/>
      <c r="Q60" s="1280"/>
      <c r="R60" s="1280"/>
      <c r="S60" s="589"/>
      <c r="T60" s="581"/>
      <c r="U60" s="581"/>
      <c r="V60" s="581"/>
      <c r="W60" s="581"/>
      <c r="X60" s="26"/>
      <c r="Y60" s="26"/>
      <c r="Z60" s="26"/>
      <c r="AA60" s="26"/>
      <c r="AB60" s="26"/>
      <c r="AC60" s="26"/>
      <c r="AD60" s="26"/>
    </row>
    <row r="61" spans="1:30" ht="16.5" thickBot="1" thickTop="1">
      <c r="A61" s="581"/>
      <c r="B61" s="1278" t="s">
        <v>1224</v>
      </c>
      <c r="C61" s="1278"/>
      <c r="D61" s="1278"/>
      <c r="E61" s="1278"/>
      <c r="F61" s="1278"/>
      <c r="G61" s="64"/>
      <c r="H61" s="64"/>
      <c r="I61" s="1280"/>
      <c r="J61" s="1280"/>
      <c r="K61" s="1280"/>
      <c r="L61" s="1280"/>
      <c r="M61" s="1280"/>
      <c r="N61" s="1280"/>
      <c r="O61" s="1280"/>
      <c r="P61" s="1280"/>
      <c r="Q61" s="1280"/>
      <c r="R61" s="1280"/>
      <c r="S61" s="581"/>
      <c r="T61" s="581"/>
      <c r="U61" s="581"/>
      <c r="V61" s="581"/>
      <c r="W61" s="581"/>
      <c r="X61" s="26"/>
      <c r="Y61" s="26"/>
      <c r="Z61" s="26"/>
      <c r="AA61" s="26"/>
      <c r="AB61" s="26"/>
      <c r="AC61" s="26"/>
      <c r="AD61" s="26"/>
    </row>
    <row r="62" spans="1:30" ht="16.5" thickBot="1" thickTop="1">
      <c r="A62" s="581"/>
      <c r="B62" s="1300" t="s">
        <v>1006</v>
      </c>
      <c r="C62" s="1300"/>
      <c r="D62" s="1300"/>
      <c r="E62" s="1300"/>
      <c r="F62" s="1300"/>
      <c r="G62" s="64"/>
      <c r="H62" s="64"/>
      <c r="I62" s="1280"/>
      <c r="J62" s="1280"/>
      <c r="K62" s="1280"/>
      <c r="L62" s="1280"/>
      <c r="M62" s="1280"/>
      <c r="N62" s="1280"/>
      <c r="O62" s="1280"/>
      <c r="P62" s="1280"/>
      <c r="Q62" s="1280"/>
      <c r="R62" s="1280"/>
      <c r="S62" s="581"/>
      <c r="T62" s="581"/>
      <c r="U62" s="581"/>
      <c r="V62" s="581"/>
      <c r="W62" s="581"/>
      <c r="X62" s="26"/>
      <c r="Y62" s="26"/>
      <c r="Z62" s="26"/>
      <c r="AA62" s="26"/>
      <c r="AB62" s="26"/>
      <c r="AC62" s="26"/>
      <c r="AD62" s="26"/>
    </row>
    <row r="63" spans="1:30" ht="16.5" thickBot="1" thickTop="1">
      <c r="A63" s="581"/>
      <c r="B63" s="1278" t="s">
        <v>1225</v>
      </c>
      <c r="C63" s="1278"/>
      <c r="D63" s="1278"/>
      <c r="E63" s="1278"/>
      <c r="F63" s="1278"/>
      <c r="G63" s="64"/>
      <c r="H63" s="64"/>
      <c r="I63" s="1280"/>
      <c r="J63" s="1280"/>
      <c r="K63" s="1280"/>
      <c r="L63" s="1280"/>
      <c r="M63" s="1280"/>
      <c r="N63" s="1280"/>
      <c r="O63" s="1280"/>
      <c r="P63" s="1280"/>
      <c r="Q63" s="1280"/>
      <c r="R63" s="1280"/>
      <c r="S63" s="581"/>
      <c r="T63" s="581"/>
      <c r="U63" s="581"/>
      <c r="V63" s="581"/>
      <c r="W63" s="581"/>
      <c r="X63" s="26"/>
      <c r="Y63" s="26"/>
      <c r="Z63" s="26"/>
      <c r="AA63" s="26"/>
      <c r="AB63" s="26"/>
      <c r="AC63" s="26"/>
      <c r="AD63" s="26"/>
    </row>
    <row r="64" spans="1:30" ht="16.5" thickBot="1" thickTop="1">
      <c r="A64" s="581"/>
      <c r="B64" s="1278" t="s">
        <v>16</v>
      </c>
      <c r="C64" s="1278"/>
      <c r="D64" s="1278"/>
      <c r="E64" s="1278"/>
      <c r="F64" s="1278"/>
      <c r="G64" s="64"/>
      <c r="H64" s="64"/>
      <c r="I64" s="602"/>
      <c r="J64" s="602"/>
      <c r="K64" s="602"/>
      <c r="L64" s="602"/>
      <c r="M64" s="602"/>
      <c r="N64" s="602"/>
      <c r="O64" s="602"/>
      <c r="P64" s="602"/>
      <c r="Q64" s="602"/>
      <c r="R64" s="602"/>
      <c r="S64" s="581"/>
      <c r="T64" s="581"/>
      <c r="U64" s="581"/>
      <c r="V64" s="581"/>
      <c r="W64" s="581"/>
      <c r="X64" s="26"/>
      <c r="Y64" s="26"/>
      <c r="Z64" s="26"/>
      <c r="AA64" s="26"/>
      <c r="AB64" s="26"/>
      <c r="AC64" s="26"/>
      <c r="AD64" s="26"/>
    </row>
    <row r="65" spans="1:30" ht="16.5" thickBot="1" thickTop="1">
      <c r="A65" s="581"/>
      <c r="B65" s="1278" t="s">
        <v>17</v>
      </c>
      <c r="C65" s="1278"/>
      <c r="D65" s="1278"/>
      <c r="E65" s="1278"/>
      <c r="F65" s="1278"/>
      <c r="G65" s="64"/>
      <c r="H65" s="64"/>
      <c r="I65" s="602"/>
      <c r="J65" s="602"/>
      <c r="K65" s="602"/>
      <c r="L65" s="602"/>
      <c r="M65" s="602"/>
      <c r="N65" s="602"/>
      <c r="O65" s="602"/>
      <c r="P65" s="602"/>
      <c r="Q65" s="602"/>
      <c r="R65" s="602"/>
      <c r="S65" s="581"/>
      <c r="T65" s="581"/>
      <c r="U65" s="581"/>
      <c r="V65" s="581"/>
      <c r="W65" s="581"/>
      <c r="X65" s="26"/>
      <c r="Y65" s="26"/>
      <c r="Z65" s="26"/>
      <c r="AA65" s="26"/>
      <c r="AB65" s="26"/>
      <c r="AC65" s="26"/>
      <c r="AD65" s="26"/>
    </row>
    <row r="66" spans="1:30" ht="16.5" thickBot="1" thickTop="1">
      <c r="A66" s="581"/>
      <c r="B66" s="1297" t="s">
        <v>1226</v>
      </c>
      <c r="C66" s="1298"/>
      <c r="D66" s="1298"/>
      <c r="E66" s="1298"/>
      <c r="F66" s="1299"/>
      <c r="G66" s="64"/>
      <c r="H66" s="64"/>
      <c r="I66" s="602"/>
      <c r="J66" s="602"/>
      <c r="K66" s="602"/>
      <c r="L66" s="602"/>
      <c r="M66" s="602"/>
      <c r="N66" s="602"/>
      <c r="O66" s="602"/>
      <c r="P66" s="602"/>
      <c r="Q66" s="602"/>
      <c r="R66" s="602"/>
      <c r="S66" s="581"/>
      <c r="T66" s="581"/>
      <c r="U66" s="581"/>
      <c r="V66" s="581"/>
      <c r="W66" s="581"/>
      <c r="X66" s="26"/>
      <c r="Y66" s="26"/>
      <c r="Z66" s="26"/>
      <c r="AA66" s="26"/>
      <c r="AB66" s="26"/>
      <c r="AC66" s="26"/>
      <c r="AD66" s="26"/>
    </row>
    <row r="67" spans="1:30" ht="16.5" thickBot="1" thickTop="1">
      <c r="A67" s="581"/>
      <c r="B67" s="1278" t="s">
        <v>258</v>
      </c>
      <c r="C67" s="1278"/>
      <c r="D67" s="1278"/>
      <c r="E67" s="1278"/>
      <c r="F67" s="1278"/>
      <c r="G67" s="64"/>
      <c r="H67" s="64"/>
      <c r="I67" s="602"/>
      <c r="J67" s="602"/>
      <c r="K67" s="602"/>
      <c r="L67" s="602"/>
      <c r="M67" s="602"/>
      <c r="N67" s="602"/>
      <c r="O67" s="602"/>
      <c r="P67" s="602"/>
      <c r="Q67" s="602"/>
      <c r="R67" s="602"/>
      <c r="S67" s="581"/>
      <c r="T67" s="581"/>
      <c r="U67" s="581"/>
      <c r="V67" s="581"/>
      <c r="W67" s="581"/>
      <c r="X67" s="26"/>
      <c r="Y67" s="26"/>
      <c r="Z67" s="26"/>
      <c r="AA67" s="26"/>
      <c r="AB67" s="26"/>
      <c r="AC67" s="26"/>
      <c r="AD67" s="26"/>
    </row>
    <row r="68" spans="1:30" ht="16.5" thickBot="1" thickTop="1">
      <c r="A68" s="581"/>
      <c r="B68" s="1278" t="s">
        <v>18</v>
      </c>
      <c r="C68" s="1278"/>
      <c r="D68" s="1278"/>
      <c r="E68" s="1278"/>
      <c r="F68" s="1278"/>
      <c r="G68" s="64"/>
      <c r="H68" s="64"/>
      <c r="I68" s="602"/>
      <c r="J68" s="602"/>
      <c r="K68" s="602"/>
      <c r="L68" s="602"/>
      <c r="M68" s="602"/>
      <c r="N68" s="602"/>
      <c r="O68" s="602"/>
      <c r="P68" s="602"/>
      <c r="Q68" s="602"/>
      <c r="R68" s="602"/>
      <c r="S68" s="581"/>
      <c r="T68" s="581"/>
      <c r="U68" s="581"/>
      <c r="V68" s="581"/>
      <c r="W68" s="581"/>
      <c r="X68" s="26"/>
      <c r="Y68" s="26"/>
      <c r="Z68" s="26"/>
      <c r="AA68" s="26"/>
      <c r="AB68" s="26"/>
      <c r="AC68" s="26"/>
      <c r="AD68" s="26"/>
    </row>
    <row r="69" spans="1:30" ht="16.5" thickBot="1" thickTop="1">
      <c r="A69" s="581"/>
      <c r="B69" s="1278" t="s">
        <v>19</v>
      </c>
      <c r="C69" s="1278"/>
      <c r="D69" s="1278"/>
      <c r="E69" s="1278"/>
      <c r="F69" s="1278"/>
      <c r="G69" s="64"/>
      <c r="H69" s="64"/>
      <c r="I69" s="602"/>
      <c r="J69" s="602"/>
      <c r="K69" s="602"/>
      <c r="L69" s="602"/>
      <c r="M69" s="602"/>
      <c r="N69" s="602"/>
      <c r="O69" s="602"/>
      <c r="P69" s="602"/>
      <c r="Q69" s="602"/>
      <c r="R69" s="602"/>
      <c r="S69" s="581"/>
      <c r="T69" s="581"/>
      <c r="U69" s="581"/>
      <c r="V69" s="581"/>
      <c r="W69" s="581"/>
      <c r="X69" s="26"/>
      <c r="Y69" s="26"/>
      <c r="Z69" s="26"/>
      <c r="AA69" s="26"/>
      <c r="AB69" s="26"/>
      <c r="AC69" s="26"/>
      <c r="AD69" s="26"/>
    </row>
    <row r="70" spans="1:30" ht="16.5" thickBot="1" thickTop="1">
      <c r="A70" s="581"/>
      <c r="B70" s="1274" t="s">
        <v>1227</v>
      </c>
      <c r="C70" s="1275"/>
      <c r="D70" s="1275"/>
      <c r="E70" s="1275"/>
      <c r="F70" s="1276"/>
      <c r="G70" s="64"/>
      <c r="H70" s="64"/>
      <c r="I70" s="602"/>
      <c r="J70" s="602"/>
      <c r="K70" s="602"/>
      <c r="L70" s="602"/>
      <c r="M70" s="602"/>
      <c r="N70" s="602"/>
      <c r="O70" s="602"/>
      <c r="P70" s="602"/>
      <c r="Q70" s="602"/>
      <c r="R70" s="602"/>
      <c r="S70" s="581"/>
      <c r="T70" s="581"/>
      <c r="U70" s="581"/>
      <c r="V70" s="581"/>
      <c r="W70" s="581"/>
      <c r="X70" s="26"/>
      <c r="Y70" s="26"/>
      <c r="Z70" s="26"/>
      <c r="AA70" s="26"/>
      <c r="AB70" s="26"/>
      <c r="AC70" s="26"/>
      <c r="AD70" s="26"/>
    </row>
    <row r="71" spans="1:30" ht="16.5" thickBot="1" thickTop="1">
      <c r="A71" s="581"/>
      <c r="B71" s="1278" t="s">
        <v>20</v>
      </c>
      <c r="C71" s="1278"/>
      <c r="D71" s="1278"/>
      <c r="E71" s="1278"/>
      <c r="F71" s="1278"/>
      <c r="G71" s="64"/>
      <c r="H71" s="64"/>
      <c r="I71" s="602"/>
      <c r="J71" s="602"/>
      <c r="K71" s="602"/>
      <c r="L71" s="602"/>
      <c r="M71" s="602"/>
      <c r="N71" s="602"/>
      <c r="O71" s="602"/>
      <c r="P71" s="602"/>
      <c r="Q71" s="602"/>
      <c r="R71" s="602"/>
      <c r="S71" s="581"/>
      <c r="T71" s="581"/>
      <c r="U71" s="581"/>
      <c r="V71" s="581"/>
      <c r="W71" s="581"/>
      <c r="X71" s="26"/>
      <c r="Y71" s="26"/>
      <c r="Z71" s="26"/>
      <c r="AA71" s="26"/>
      <c r="AB71" s="26"/>
      <c r="AC71" s="26"/>
      <c r="AD71" s="26"/>
    </row>
    <row r="72" spans="1:30" ht="16.5" thickBot="1" thickTop="1">
      <c r="A72" s="581"/>
      <c r="B72" s="1278" t="s">
        <v>21</v>
      </c>
      <c r="C72" s="1278"/>
      <c r="D72" s="1278"/>
      <c r="E72" s="1278"/>
      <c r="F72" s="1278"/>
      <c r="G72" s="64"/>
      <c r="H72" s="64"/>
      <c r="I72" s="602"/>
      <c r="J72" s="602"/>
      <c r="K72" s="602"/>
      <c r="L72" s="602"/>
      <c r="M72" s="602"/>
      <c r="N72" s="602"/>
      <c r="O72" s="602"/>
      <c r="P72" s="602"/>
      <c r="Q72" s="602"/>
      <c r="R72" s="602"/>
      <c r="S72" s="581"/>
      <c r="T72" s="581"/>
      <c r="U72" s="581"/>
      <c r="V72" s="581"/>
      <c r="W72" s="581"/>
      <c r="X72" s="26"/>
      <c r="Y72" s="26"/>
      <c r="Z72" s="26"/>
      <c r="AA72" s="26"/>
      <c r="AB72" s="26"/>
      <c r="AC72" s="26"/>
      <c r="AD72" s="26"/>
    </row>
    <row r="73" spans="1:30" ht="16.5" thickBot="1" thickTop="1">
      <c r="A73" s="581"/>
      <c r="B73" s="1300" t="s">
        <v>1228</v>
      </c>
      <c r="C73" s="1300"/>
      <c r="D73" s="1300"/>
      <c r="E73" s="1300"/>
      <c r="F73" s="1300"/>
      <c r="G73" s="64"/>
      <c r="H73" s="64"/>
      <c r="I73" s="602"/>
      <c r="J73" s="602"/>
      <c r="K73" s="602"/>
      <c r="L73" s="602"/>
      <c r="M73" s="602"/>
      <c r="N73" s="602"/>
      <c r="O73" s="602"/>
      <c r="P73" s="602"/>
      <c r="Q73" s="602"/>
      <c r="R73" s="602"/>
      <c r="S73" s="581"/>
      <c r="T73" s="581"/>
      <c r="U73" s="581"/>
      <c r="V73" s="581"/>
      <c r="W73" s="581"/>
      <c r="X73" s="26"/>
      <c r="Y73" s="26"/>
      <c r="Z73" s="26"/>
      <c r="AA73" s="26"/>
      <c r="AB73" s="26"/>
      <c r="AC73" s="26"/>
      <c r="AD73" s="26"/>
    </row>
    <row r="74" spans="1:30" ht="16.5" thickBot="1" thickTop="1">
      <c r="A74" s="581"/>
      <c r="B74" s="1274" t="s">
        <v>1229</v>
      </c>
      <c r="C74" s="1275"/>
      <c r="D74" s="1275"/>
      <c r="E74" s="1275"/>
      <c r="F74" s="1276"/>
      <c r="G74" s="64"/>
      <c r="H74" s="64"/>
      <c r="I74" s="602"/>
      <c r="J74" s="602"/>
      <c r="K74" s="602"/>
      <c r="L74" s="602"/>
      <c r="M74" s="602"/>
      <c r="N74" s="602"/>
      <c r="O74" s="602"/>
      <c r="P74" s="602"/>
      <c r="Q74" s="602"/>
      <c r="R74" s="602"/>
      <c r="S74" s="581"/>
      <c r="T74" s="581"/>
      <c r="U74" s="581"/>
      <c r="V74" s="581"/>
      <c r="W74" s="581"/>
      <c r="X74" s="26"/>
      <c r="Y74" s="26"/>
      <c r="Z74" s="26"/>
      <c r="AA74" s="26"/>
      <c r="AB74" s="26"/>
      <c r="AC74" s="26"/>
      <c r="AD74" s="26"/>
    </row>
    <row r="75" spans="1:30" ht="16.5" thickBot="1" thickTop="1">
      <c r="A75" s="581"/>
      <c r="B75" s="1274" t="s">
        <v>1230</v>
      </c>
      <c r="C75" s="1275"/>
      <c r="D75" s="1275"/>
      <c r="E75" s="1275"/>
      <c r="F75" s="1276"/>
      <c r="G75" s="64"/>
      <c r="H75" s="64"/>
      <c r="I75" s="602"/>
      <c r="J75" s="602"/>
      <c r="K75" s="602"/>
      <c r="L75" s="602"/>
      <c r="M75" s="602"/>
      <c r="N75" s="602"/>
      <c r="O75" s="602"/>
      <c r="P75" s="602"/>
      <c r="Q75" s="602"/>
      <c r="R75" s="602"/>
      <c r="S75" s="581"/>
      <c r="T75" s="581"/>
      <c r="U75" s="581"/>
      <c r="V75" s="581"/>
      <c r="W75" s="581"/>
      <c r="X75" s="26"/>
      <c r="Y75" s="26"/>
      <c r="Z75" s="26"/>
      <c r="AA75" s="26"/>
      <c r="AB75" s="26"/>
      <c r="AC75" s="26"/>
      <c r="AD75" s="26"/>
    </row>
    <row r="76" spans="1:30" ht="16.5" thickBot="1" thickTop="1">
      <c r="A76" s="581"/>
      <c r="B76" s="1274" t="s">
        <v>1231</v>
      </c>
      <c r="C76" s="1275"/>
      <c r="D76" s="1275"/>
      <c r="E76" s="1275"/>
      <c r="F76" s="1276"/>
      <c r="G76" s="64"/>
      <c r="H76" s="64"/>
      <c r="I76" s="581"/>
      <c r="J76" s="581"/>
      <c r="K76" s="581"/>
      <c r="L76" s="581"/>
      <c r="M76" s="603"/>
      <c r="N76" s="581"/>
      <c r="O76" s="581"/>
      <c r="P76" s="581"/>
      <c r="Q76" s="581"/>
      <c r="R76" s="581"/>
      <c r="S76" s="581"/>
      <c r="T76" s="581"/>
      <c r="U76" s="581"/>
      <c r="V76" s="581"/>
      <c r="W76" s="581"/>
      <c r="X76" s="26"/>
      <c r="Y76" s="26"/>
      <c r="Z76" s="26"/>
      <c r="AA76" s="26"/>
      <c r="AB76" s="26"/>
      <c r="AC76" s="26"/>
      <c r="AD76" s="26"/>
    </row>
    <row r="77" spans="1:30" ht="16.5" thickBot="1" thickTop="1">
      <c r="A77" s="581"/>
      <c r="B77" s="1274" t="s">
        <v>1232</v>
      </c>
      <c r="C77" s="1275"/>
      <c r="D77" s="1275"/>
      <c r="E77" s="1275"/>
      <c r="F77" s="1276"/>
      <c r="G77" s="64"/>
      <c r="H77" s="64"/>
      <c r="I77" s="604"/>
      <c r="J77" s="581"/>
      <c r="K77" s="581"/>
      <c r="L77" s="581"/>
      <c r="M77" s="581"/>
      <c r="N77" s="581"/>
      <c r="O77" s="581"/>
      <c r="P77" s="581"/>
      <c r="Q77" s="581"/>
      <c r="R77" s="581"/>
      <c r="S77" s="581"/>
      <c r="T77" s="581"/>
      <c r="U77" s="581"/>
      <c r="V77" s="581"/>
      <c r="W77" s="581"/>
      <c r="X77" s="26"/>
      <c r="Y77" s="26"/>
      <c r="Z77" s="26"/>
      <c r="AA77" s="26"/>
      <c r="AB77" s="26"/>
      <c r="AC77" s="26"/>
      <c r="AD77" s="26"/>
    </row>
    <row r="78" spans="1:30" ht="16.5" thickBot="1" thickTop="1">
      <c r="A78" s="581"/>
      <c r="B78" s="1274" t="s">
        <v>1233</v>
      </c>
      <c r="C78" s="1275"/>
      <c r="D78" s="1275"/>
      <c r="E78" s="1275"/>
      <c r="F78" s="1276"/>
      <c r="G78" s="64"/>
      <c r="H78" s="64"/>
      <c r="I78" s="604"/>
      <c r="J78" s="581"/>
      <c r="K78" s="581"/>
      <c r="L78" s="581"/>
      <c r="M78" s="581"/>
      <c r="N78" s="581"/>
      <c r="O78" s="581"/>
      <c r="P78" s="581"/>
      <c r="Q78" s="581"/>
      <c r="R78" s="581"/>
      <c r="S78" s="581"/>
      <c r="T78" s="581"/>
      <c r="U78" s="581"/>
      <c r="V78" s="581"/>
      <c r="W78" s="581"/>
      <c r="X78" s="26"/>
      <c r="Y78" s="26"/>
      <c r="Z78" s="26"/>
      <c r="AA78" s="26"/>
      <c r="AB78" s="26"/>
      <c r="AC78" s="26"/>
      <c r="AD78" s="26"/>
    </row>
    <row r="79" spans="1:30" ht="16.5" thickBot="1" thickTop="1">
      <c r="A79" s="581"/>
      <c r="B79" s="1274" t="s">
        <v>1234</v>
      </c>
      <c r="C79" s="1275"/>
      <c r="D79" s="1275"/>
      <c r="E79" s="1275"/>
      <c r="F79" s="1276"/>
      <c r="G79" s="64"/>
      <c r="H79" s="64"/>
      <c r="I79" s="605"/>
      <c r="J79" s="581"/>
      <c r="K79" s="581"/>
      <c r="L79" s="581"/>
      <c r="M79" s="581"/>
      <c r="N79" s="581"/>
      <c r="O79" s="581"/>
      <c r="P79" s="581"/>
      <c r="Q79" s="581"/>
      <c r="R79" s="581"/>
      <c r="S79" s="581"/>
      <c r="T79" s="581"/>
      <c r="U79" s="581"/>
      <c r="V79" s="581"/>
      <c r="W79" s="581"/>
      <c r="X79" s="26"/>
      <c r="Y79" s="26"/>
      <c r="Z79" s="26"/>
      <c r="AA79" s="26"/>
      <c r="AB79" s="26"/>
      <c r="AC79" s="26"/>
      <c r="AD79" s="26"/>
    </row>
    <row r="80" spans="1:30" ht="16.5" thickBot="1" thickTop="1">
      <c r="A80" s="581"/>
      <c r="B80" s="1278" t="s">
        <v>22</v>
      </c>
      <c r="C80" s="1278"/>
      <c r="D80" s="1278"/>
      <c r="E80" s="1278"/>
      <c r="F80" s="1278"/>
      <c r="G80" s="64"/>
      <c r="H80" s="64"/>
      <c r="I80" s="581"/>
      <c r="J80" s="581"/>
      <c r="K80" s="581"/>
      <c r="L80" s="581"/>
      <c r="M80" s="581"/>
      <c r="N80" s="581"/>
      <c r="O80" s="581"/>
      <c r="P80" s="581"/>
      <c r="Q80" s="581"/>
      <c r="R80" s="581"/>
      <c r="S80" s="581"/>
      <c r="T80" s="581"/>
      <c r="U80" s="581"/>
      <c r="V80" s="581"/>
      <c r="W80" s="581"/>
      <c r="X80" s="26"/>
      <c r="Y80" s="26"/>
      <c r="Z80" s="26"/>
      <c r="AA80" s="26"/>
      <c r="AB80" s="26"/>
      <c r="AC80" s="26"/>
      <c r="AD80" s="26"/>
    </row>
    <row r="81" spans="1:30" ht="16.5" thickBot="1" thickTop="1">
      <c r="A81" s="581"/>
      <c r="B81" s="1274" t="s">
        <v>1235</v>
      </c>
      <c r="C81" s="1275"/>
      <c r="D81" s="1275"/>
      <c r="E81" s="1275"/>
      <c r="F81" s="1276"/>
      <c r="G81" s="64"/>
      <c r="H81" s="64"/>
      <c r="I81" s="581"/>
      <c r="J81" s="581"/>
      <c r="K81" s="581"/>
      <c r="L81" s="581"/>
      <c r="M81" s="581"/>
      <c r="N81" s="581"/>
      <c r="O81" s="581"/>
      <c r="P81" s="581"/>
      <c r="Q81" s="581"/>
      <c r="R81" s="581"/>
      <c r="S81" s="581"/>
      <c r="T81" s="581"/>
      <c r="U81" s="581"/>
      <c r="V81" s="581"/>
      <c r="W81" s="581"/>
      <c r="X81" s="26"/>
      <c r="Y81" s="26"/>
      <c r="Z81" s="26"/>
      <c r="AA81" s="26"/>
      <c r="AB81" s="26"/>
      <c r="AC81" s="26"/>
      <c r="AD81" s="26"/>
    </row>
    <row r="82" spans="1:30" ht="16.5" thickBot="1" thickTop="1">
      <c r="A82" s="581"/>
      <c r="B82" s="1274" t="s">
        <v>1236</v>
      </c>
      <c r="C82" s="1275"/>
      <c r="D82" s="1275"/>
      <c r="E82" s="1275"/>
      <c r="F82" s="1276"/>
      <c r="G82" s="64"/>
      <c r="H82" s="64"/>
      <c r="I82" s="581"/>
      <c r="J82" s="581"/>
      <c r="K82" s="581"/>
      <c r="L82" s="581"/>
      <c r="M82" s="581"/>
      <c r="N82" s="581"/>
      <c r="O82" s="581"/>
      <c r="P82" s="581"/>
      <c r="Q82" s="581"/>
      <c r="R82" s="581"/>
      <c r="S82" s="581"/>
      <c r="T82" s="581"/>
      <c r="U82" s="581"/>
      <c r="V82" s="581"/>
      <c r="W82" s="581"/>
      <c r="X82" s="26"/>
      <c r="Y82" s="26"/>
      <c r="Z82" s="26"/>
      <c r="AA82" s="26"/>
      <c r="AB82" s="26"/>
      <c r="AC82" s="26"/>
      <c r="AD82" s="26"/>
    </row>
    <row r="83" spans="1:30" ht="16.5" thickBot="1" thickTop="1">
      <c r="A83" s="581"/>
      <c r="B83" s="1274" t="s">
        <v>1237</v>
      </c>
      <c r="C83" s="1275"/>
      <c r="D83" s="1275"/>
      <c r="E83" s="1275"/>
      <c r="F83" s="1276"/>
      <c r="G83" s="64"/>
      <c r="H83" s="64"/>
      <c r="I83" s="581"/>
      <c r="J83" s="581"/>
      <c r="K83" s="581"/>
      <c r="L83" s="581"/>
      <c r="M83" s="581"/>
      <c r="N83" s="581"/>
      <c r="O83" s="581"/>
      <c r="P83" s="581"/>
      <c r="Q83" s="581"/>
      <c r="R83" s="581"/>
      <c r="S83" s="581"/>
      <c r="T83" s="581"/>
      <c r="U83" s="581"/>
      <c r="V83" s="581"/>
      <c r="W83" s="581"/>
      <c r="X83" s="26"/>
      <c r="Y83" s="26"/>
      <c r="Z83" s="26"/>
      <c r="AA83" s="26"/>
      <c r="AB83" s="26"/>
      <c r="AC83" s="26"/>
      <c r="AD83" s="26"/>
    </row>
    <row r="84" spans="1:30" ht="16.5" thickBot="1" thickTop="1">
      <c r="A84" s="581"/>
      <c r="B84" s="1274" t="s">
        <v>1238</v>
      </c>
      <c r="C84" s="1275"/>
      <c r="D84" s="1275"/>
      <c r="E84" s="1275"/>
      <c r="F84" s="1276"/>
      <c r="G84" s="64"/>
      <c r="H84" s="64"/>
      <c r="I84" s="581"/>
      <c r="J84" s="581"/>
      <c r="K84" s="581"/>
      <c r="L84" s="581"/>
      <c r="M84" s="581"/>
      <c r="N84" s="581"/>
      <c r="O84" s="581"/>
      <c r="P84" s="581"/>
      <c r="Q84" s="581"/>
      <c r="R84" s="581"/>
      <c r="S84" s="581"/>
      <c r="T84" s="581"/>
      <c r="U84" s="581"/>
      <c r="V84" s="581"/>
      <c r="W84" s="581"/>
      <c r="X84" s="26"/>
      <c r="Y84" s="26"/>
      <c r="Z84" s="26"/>
      <c r="AA84" s="26"/>
      <c r="AB84" s="26"/>
      <c r="AC84" s="26"/>
      <c r="AD84" s="26"/>
    </row>
    <row r="85" spans="1:30" ht="16.5" thickBot="1" thickTop="1">
      <c r="A85" s="581"/>
      <c r="B85" s="1274" t="s">
        <v>1239</v>
      </c>
      <c r="C85" s="1275"/>
      <c r="D85" s="1275"/>
      <c r="E85" s="1275"/>
      <c r="F85" s="1276"/>
      <c r="G85" s="64"/>
      <c r="H85" s="64"/>
      <c r="I85" s="581"/>
      <c r="J85" s="581"/>
      <c r="K85" s="581"/>
      <c r="L85" s="581"/>
      <c r="M85" s="581"/>
      <c r="N85" s="581"/>
      <c r="O85" s="581"/>
      <c r="P85" s="581"/>
      <c r="Q85" s="581"/>
      <c r="R85" s="581"/>
      <c r="S85" s="581"/>
      <c r="T85" s="581"/>
      <c r="U85" s="581"/>
      <c r="V85" s="581"/>
      <c r="W85" s="581"/>
      <c r="X85" s="26"/>
      <c r="Y85" s="26"/>
      <c r="Z85" s="26"/>
      <c r="AA85" s="26"/>
      <c r="AB85" s="26"/>
      <c r="AC85" s="26"/>
      <c r="AD85" s="26"/>
    </row>
    <row r="86" spans="1:30" ht="16.5" thickBot="1" thickTop="1">
      <c r="A86" s="581"/>
      <c r="B86" s="1274" t="s">
        <v>1240</v>
      </c>
      <c r="C86" s="1275"/>
      <c r="D86" s="1275"/>
      <c r="E86" s="1275"/>
      <c r="F86" s="1276"/>
      <c r="G86" s="64"/>
      <c r="H86" s="64"/>
      <c r="I86" s="581"/>
      <c r="J86" s="581"/>
      <c r="K86" s="581"/>
      <c r="L86" s="581"/>
      <c r="M86" s="581"/>
      <c r="N86" s="581"/>
      <c r="O86" s="581"/>
      <c r="P86" s="581"/>
      <c r="Q86" s="581"/>
      <c r="R86" s="581"/>
      <c r="S86" s="581"/>
      <c r="T86" s="581"/>
      <c r="U86" s="581"/>
      <c r="V86" s="581"/>
      <c r="W86" s="581"/>
      <c r="X86" s="26"/>
      <c r="Y86" s="26"/>
      <c r="Z86" s="26"/>
      <c r="AA86" s="26"/>
      <c r="AB86" s="26"/>
      <c r="AC86" s="26"/>
      <c r="AD86" s="26"/>
    </row>
    <row r="87" spans="1:30" ht="16.5" thickBot="1" thickTop="1">
      <c r="A87" s="581"/>
      <c r="B87" s="1274" t="s">
        <v>1241</v>
      </c>
      <c r="C87" s="1275"/>
      <c r="D87" s="1275"/>
      <c r="E87" s="1275"/>
      <c r="F87" s="1276"/>
      <c r="G87" s="64"/>
      <c r="H87" s="64"/>
      <c r="I87" s="581"/>
      <c r="J87" s="581"/>
      <c r="K87" s="581"/>
      <c r="L87" s="581"/>
      <c r="M87" s="581"/>
      <c r="N87" s="581"/>
      <c r="O87" s="581"/>
      <c r="P87" s="581"/>
      <c r="Q87" s="581"/>
      <c r="R87" s="581"/>
      <c r="S87" s="581"/>
      <c r="T87" s="581"/>
      <c r="U87" s="581"/>
      <c r="V87" s="581"/>
      <c r="W87" s="581"/>
      <c r="X87" s="26"/>
      <c r="Y87" s="26"/>
      <c r="Z87" s="26"/>
      <c r="AA87" s="26"/>
      <c r="AB87" s="26"/>
      <c r="AC87" s="26"/>
      <c r="AD87" s="26"/>
    </row>
    <row r="88" spans="1:30" ht="16.5" thickBot="1" thickTop="1">
      <c r="A88" s="581"/>
      <c r="B88" s="1274" t="s">
        <v>1242</v>
      </c>
      <c r="C88" s="1275"/>
      <c r="D88" s="1275"/>
      <c r="E88" s="1275"/>
      <c r="F88" s="1276"/>
      <c r="G88" s="64"/>
      <c r="H88" s="64"/>
      <c r="I88" s="581"/>
      <c r="J88" s="581"/>
      <c r="K88" s="581"/>
      <c r="L88" s="581"/>
      <c r="M88" s="581"/>
      <c r="N88" s="581"/>
      <c r="O88" s="581"/>
      <c r="P88" s="581"/>
      <c r="Q88" s="581"/>
      <c r="R88" s="581"/>
      <c r="S88" s="581"/>
      <c r="T88" s="581"/>
      <c r="U88" s="581"/>
      <c r="V88" s="581"/>
      <c r="W88" s="581"/>
      <c r="X88" s="26"/>
      <c r="Y88" s="26"/>
      <c r="Z88" s="26"/>
      <c r="AA88" s="26"/>
      <c r="AB88" s="26"/>
      <c r="AC88" s="26"/>
      <c r="AD88" s="26"/>
    </row>
    <row r="89" spans="1:30" ht="16.5" thickBot="1" thickTop="1">
      <c r="A89" s="581"/>
      <c r="B89" s="1278" t="s">
        <v>1243</v>
      </c>
      <c r="C89" s="1278"/>
      <c r="D89" s="1278"/>
      <c r="E89" s="1278"/>
      <c r="F89" s="1278"/>
      <c r="G89" s="64"/>
      <c r="H89" s="64"/>
      <c r="I89" s="581"/>
      <c r="J89" s="581"/>
      <c r="K89" s="581"/>
      <c r="L89" s="581"/>
      <c r="M89" s="581"/>
      <c r="N89" s="581"/>
      <c r="O89" s="581"/>
      <c r="P89" s="581"/>
      <c r="Q89" s="581"/>
      <c r="R89" s="581"/>
      <c r="S89" s="581"/>
      <c r="T89" s="581"/>
      <c r="U89" s="581"/>
      <c r="V89" s="581"/>
      <c r="W89" s="581"/>
      <c r="X89" s="26"/>
      <c r="Y89" s="26"/>
      <c r="Z89" s="26"/>
      <c r="AA89" s="26"/>
      <c r="AB89" s="26"/>
      <c r="AC89" s="26"/>
      <c r="AD89" s="26"/>
    </row>
    <row r="90" spans="1:30" ht="15.75" thickTop="1">
      <c r="A90" s="581"/>
      <c r="B90" s="1301" t="s">
        <v>352</v>
      </c>
      <c r="C90" s="1301"/>
      <c r="D90" s="1301"/>
      <c r="E90" s="1301"/>
      <c r="F90" s="1301"/>
      <c r="G90" s="587">
        <f>SUM(G59:G89)</f>
        <v>0</v>
      </c>
      <c r="H90" s="587">
        <f>SUM(H59:H89)</f>
        <v>0</v>
      </c>
      <c r="I90" s="581"/>
      <c r="J90" s="581"/>
      <c r="K90" s="581"/>
      <c r="L90" s="581"/>
      <c r="M90" s="581"/>
      <c r="N90" s="581"/>
      <c r="O90" s="581"/>
      <c r="P90" s="581"/>
      <c r="Q90" s="581"/>
      <c r="R90" s="581"/>
      <c r="S90" s="581"/>
      <c r="T90" s="581"/>
      <c r="U90" s="581"/>
      <c r="V90" s="581"/>
      <c r="W90" s="581"/>
      <c r="X90" s="26"/>
      <c r="Y90" s="26"/>
      <c r="Z90" s="26"/>
      <c r="AA90" s="26"/>
      <c r="AB90" s="26"/>
      <c r="AC90" s="26"/>
      <c r="AD90" s="26"/>
    </row>
    <row r="91" spans="1:30" ht="15">
      <c r="A91" s="581"/>
      <c r="B91" s="1304"/>
      <c r="C91" s="1304"/>
      <c r="D91" s="1304"/>
      <c r="E91" s="1304"/>
      <c r="F91" s="1304"/>
      <c r="G91" s="587"/>
      <c r="H91" s="587"/>
      <c r="I91" s="589"/>
      <c r="J91" s="589"/>
      <c r="K91" s="589"/>
      <c r="L91" s="589"/>
      <c r="M91" s="589"/>
      <c r="N91" s="581"/>
      <c r="O91" s="581"/>
      <c r="P91" s="581"/>
      <c r="Q91" s="581"/>
      <c r="R91" s="581"/>
      <c r="S91" s="581"/>
      <c r="T91" s="581"/>
      <c r="U91" s="581"/>
      <c r="V91" s="581"/>
      <c r="W91" s="581"/>
      <c r="X91" s="26"/>
      <c r="Y91" s="26"/>
      <c r="Z91" s="26"/>
      <c r="AA91" s="26"/>
      <c r="AB91" s="26"/>
      <c r="AC91" s="26"/>
      <c r="AD91" s="26"/>
    </row>
    <row r="92" spans="1:30" ht="15">
      <c r="A92" s="584" t="s">
        <v>1570</v>
      </c>
      <c r="B92" s="581"/>
      <c r="C92" s="581"/>
      <c r="D92" s="581"/>
      <c r="E92" s="581"/>
      <c r="F92" s="581"/>
      <c r="G92" s="581"/>
      <c r="H92" s="581"/>
      <c r="I92" s="581"/>
      <c r="J92" s="581"/>
      <c r="K92" s="581"/>
      <c r="L92" s="581"/>
      <c r="M92" s="581"/>
      <c r="N92" s="581"/>
      <c r="O92" s="581"/>
      <c r="P92" s="581"/>
      <c r="Q92" s="581"/>
      <c r="R92" s="581"/>
      <c r="S92" s="581"/>
      <c r="T92" s="581"/>
      <c r="U92" s="581"/>
      <c r="V92" s="581"/>
      <c r="W92" s="581"/>
      <c r="X92" s="26"/>
      <c r="Y92" s="26"/>
      <c r="Z92" s="26"/>
      <c r="AA92" s="26"/>
      <c r="AB92" s="26"/>
      <c r="AC92" s="26"/>
      <c r="AD92" s="26"/>
    </row>
    <row r="93" spans="1:30" ht="15">
      <c r="A93" s="584"/>
      <c r="B93" s="581"/>
      <c r="C93" s="581"/>
      <c r="D93" s="581"/>
      <c r="E93" s="581"/>
      <c r="F93" s="581"/>
      <c r="G93" s="581"/>
      <c r="H93" s="581"/>
      <c r="I93" s="581"/>
      <c r="J93" s="581"/>
      <c r="K93" s="581"/>
      <c r="L93" s="581"/>
      <c r="M93" s="581"/>
      <c r="N93" s="581"/>
      <c r="O93" s="581"/>
      <c r="P93" s="581"/>
      <c r="Q93" s="581"/>
      <c r="R93" s="581"/>
      <c r="S93" s="581"/>
      <c r="T93" s="581"/>
      <c r="U93" s="581"/>
      <c r="V93" s="581"/>
      <c r="W93" s="581"/>
      <c r="X93" s="26"/>
      <c r="Y93" s="26"/>
      <c r="Z93" s="26"/>
      <c r="AA93" s="26"/>
      <c r="AB93" s="26"/>
      <c r="AC93" s="26"/>
      <c r="AD93" s="26"/>
    </row>
    <row r="94" spans="1:23" ht="13.5" customHeight="1">
      <c r="A94" s="1260" t="s">
        <v>1544</v>
      </c>
      <c r="B94" s="1261"/>
      <c r="C94" s="1261"/>
      <c r="D94" s="1261"/>
      <c r="E94" s="1261"/>
      <c r="F94" s="1262"/>
      <c r="G94" s="1266" t="s">
        <v>259</v>
      </c>
      <c r="H94" s="1291" t="s">
        <v>260</v>
      </c>
      <c r="I94" s="1288" t="s">
        <v>261</v>
      </c>
      <c r="J94" s="1289"/>
      <c r="K94" s="1289"/>
      <c r="L94" s="1289"/>
      <c r="M94" s="1289"/>
      <c r="N94" s="1290"/>
      <c r="O94" s="1288" t="s">
        <v>262</v>
      </c>
      <c r="P94" s="1289"/>
      <c r="Q94" s="1289"/>
      <c r="R94" s="1289"/>
      <c r="S94" s="1289"/>
      <c r="T94" s="1289"/>
      <c r="U94" s="1289"/>
      <c r="V94" s="1289"/>
      <c r="W94" s="1290"/>
    </row>
    <row r="95" spans="1:23" ht="14.25" customHeight="1">
      <c r="A95" s="1263"/>
      <c r="B95" s="1264"/>
      <c r="C95" s="1264"/>
      <c r="D95" s="1264"/>
      <c r="E95" s="1264"/>
      <c r="F95" s="1265"/>
      <c r="G95" s="1266"/>
      <c r="H95" s="1292"/>
      <c r="I95" s="1303" t="s">
        <v>1249</v>
      </c>
      <c r="J95" s="1294" t="s">
        <v>23</v>
      </c>
      <c r="K95" s="1294" t="s">
        <v>538</v>
      </c>
      <c r="L95" s="1294" t="s">
        <v>537</v>
      </c>
      <c r="M95" s="1294" t="s">
        <v>24</v>
      </c>
      <c r="N95" s="1294" t="s">
        <v>345</v>
      </c>
      <c r="O95" s="1268" t="s">
        <v>1245</v>
      </c>
      <c r="P95" s="1268" t="s">
        <v>25</v>
      </c>
      <c r="Q95" s="1268" t="s">
        <v>26</v>
      </c>
      <c r="R95" s="1268" t="s">
        <v>1246</v>
      </c>
      <c r="S95" s="1268" t="s">
        <v>1247</v>
      </c>
      <c r="T95" s="1268" t="s">
        <v>538</v>
      </c>
      <c r="U95" s="1268" t="s">
        <v>537</v>
      </c>
      <c r="V95" s="1268" t="s">
        <v>1248</v>
      </c>
      <c r="W95" s="1268" t="s">
        <v>345</v>
      </c>
    </row>
    <row r="96" spans="1:23" ht="15.75" thickBot="1">
      <c r="A96" s="1263"/>
      <c r="B96" s="1264"/>
      <c r="C96" s="1264"/>
      <c r="D96" s="1264"/>
      <c r="E96" s="1264"/>
      <c r="F96" s="1265"/>
      <c r="G96" s="1267"/>
      <c r="H96" s="1293"/>
      <c r="I96" s="1303"/>
      <c r="J96" s="1294"/>
      <c r="K96" s="1294"/>
      <c r="L96" s="1294"/>
      <c r="M96" s="1294"/>
      <c r="N96" s="1294"/>
      <c r="O96" s="1268"/>
      <c r="P96" s="1268"/>
      <c r="Q96" s="1268"/>
      <c r="R96" s="1268"/>
      <c r="S96" s="1268"/>
      <c r="T96" s="1268"/>
      <c r="U96" s="1268"/>
      <c r="V96" s="1268"/>
      <c r="W96" s="1268"/>
    </row>
    <row r="97" spans="1:23" ht="16.5" thickBot="1" thickTop="1">
      <c r="A97" s="1251" t="s">
        <v>1278</v>
      </c>
      <c r="B97" s="609" t="s">
        <v>1250</v>
      </c>
      <c r="C97" s="610"/>
      <c r="D97" s="610"/>
      <c r="E97" s="610"/>
      <c r="F97" s="611"/>
      <c r="G97" s="149"/>
      <c r="H97" s="148"/>
      <c r="I97" s="64"/>
      <c r="J97" s="64"/>
      <c r="K97" s="64"/>
      <c r="L97" s="64"/>
      <c r="M97" s="64"/>
      <c r="N97" s="64"/>
      <c r="O97" s="64"/>
      <c r="P97" s="64"/>
      <c r="Q97" s="64"/>
      <c r="R97" s="64"/>
      <c r="S97" s="64"/>
      <c r="T97" s="64"/>
      <c r="U97" s="64"/>
      <c r="V97" s="64"/>
      <c r="W97" s="64"/>
    </row>
    <row r="98" spans="1:23" ht="16.5" thickBot="1" thickTop="1">
      <c r="A98" s="1252"/>
      <c r="B98" s="609" t="s">
        <v>1251</v>
      </c>
      <c r="C98" s="610"/>
      <c r="D98" s="610"/>
      <c r="E98" s="610"/>
      <c r="F98" s="611"/>
      <c r="G98" s="149"/>
      <c r="H98" s="148"/>
      <c r="I98" s="64"/>
      <c r="J98" s="64"/>
      <c r="K98" s="64"/>
      <c r="L98" s="64"/>
      <c r="M98" s="64"/>
      <c r="N98" s="64"/>
      <c r="O98" s="64"/>
      <c r="P98" s="64"/>
      <c r="Q98" s="64"/>
      <c r="R98" s="64"/>
      <c r="S98" s="64"/>
      <c r="T98" s="64"/>
      <c r="U98" s="64"/>
      <c r="V98" s="64"/>
      <c r="W98" s="64"/>
    </row>
    <row r="99" spans="1:23" ht="16.5" thickBot="1" thickTop="1">
      <c r="A99" s="1252"/>
      <c r="B99" s="609" t="s">
        <v>1252</v>
      </c>
      <c r="C99" s="610"/>
      <c r="D99" s="610"/>
      <c r="E99" s="610"/>
      <c r="F99" s="611"/>
      <c r="G99" s="149"/>
      <c r="H99" s="148"/>
      <c r="I99" s="64"/>
      <c r="J99" s="64"/>
      <c r="K99" s="64"/>
      <c r="L99" s="64"/>
      <c r="M99" s="64"/>
      <c r="N99" s="64"/>
      <c r="O99" s="64"/>
      <c r="P99" s="64"/>
      <c r="Q99" s="64"/>
      <c r="R99" s="64"/>
      <c r="S99" s="64"/>
      <c r="T99" s="64"/>
      <c r="U99" s="64"/>
      <c r="V99" s="64"/>
      <c r="W99" s="64"/>
    </row>
    <row r="100" spans="1:23" ht="16.5" thickBot="1" thickTop="1">
      <c r="A100" s="1252"/>
      <c r="B100" s="609" t="s">
        <v>1253</v>
      </c>
      <c r="C100" s="610"/>
      <c r="D100" s="610"/>
      <c r="E100" s="610"/>
      <c r="F100" s="611"/>
      <c r="G100" s="149"/>
      <c r="H100" s="148"/>
      <c r="I100" s="64"/>
      <c r="J100" s="64"/>
      <c r="K100" s="64"/>
      <c r="L100" s="64"/>
      <c r="M100" s="64"/>
      <c r="N100" s="64"/>
      <c r="O100" s="64"/>
      <c r="P100" s="64"/>
      <c r="Q100" s="64"/>
      <c r="R100" s="64"/>
      <c r="S100" s="64"/>
      <c r="T100" s="64"/>
      <c r="U100" s="64"/>
      <c r="V100" s="64"/>
      <c r="W100" s="64"/>
    </row>
    <row r="101" spans="1:23" ht="16.5" thickBot="1" thickTop="1">
      <c r="A101" s="1252"/>
      <c r="B101" s="609" t="s">
        <v>1244</v>
      </c>
      <c r="C101" s="610"/>
      <c r="D101" s="610"/>
      <c r="E101" s="610"/>
      <c r="F101" s="611"/>
      <c r="G101" s="149"/>
      <c r="H101" s="148"/>
      <c r="I101" s="64"/>
      <c r="J101" s="64"/>
      <c r="K101" s="64"/>
      <c r="L101" s="64"/>
      <c r="M101" s="64"/>
      <c r="N101" s="64"/>
      <c r="O101" s="64"/>
      <c r="P101" s="64"/>
      <c r="Q101" s="64"/>
      <c r="R101" s="64"/>
      <c r="S101" s="64"/>
      <c r="T101" s="64"/>
      <c r="U101" s="64"/>
      <c r="V101" s="64"/>
      <c r="W101" s="64"/>
    </row>
    <row r="102" spans="1:23" ht="16.5" thickBot="1" thickTop="1">
      <c r="A102" s="1252"/>
      <c r="B102" s="609" t="s">
        <v>1254</v>
      </c>
      <c r="C102" s="610"/>
      <c r="D102" s="610"/>
      <c r="E102" s="610"/>
      <c r="F102" s="611"/>
      <c r="G102" s="149"/>
      <c r="H102" s="148"/>
      <c r="I102" s="64"/>
      <c r="J102" s="64"/>
      <c r="K102" s="64"/>
      <c r="L102" s="64"/>
      <c r="M102" s="64"/>
      <c r="N102" s="64"/>
      <c r="O102" s="64"/>
      <c r="P102" s="64"/>
      <c r="Q102" s="64"/>
      <c r="R102" s="64"/>
      <c r="S102" s="64"/>
      <c r="T102" s="64"/>
      <c r="U102" s="64"/>
      <c r="V102" s="64"/>
      <c r="W102" s="64"/>
    </row>
    <row r="103" spans="1:23" ht="16.5" thickBot="1" thickTop="1">
      <c r="A103" s="1252"/>
      <c r="B103" s="609" t="s">
        <v>1255</v>
      </c>
      <c r="C103" s="610"/>
      <c r="D103" s="610"/>
      <c r="E103" s="610"/>
      <c r="F103" s="611"/>
      <c r="G103" s="149"/>
      <c r="H103" s="148"/>
      <c r="I103" s="64"/>
      <c r="J103" s="64"/>
      <c r="K103" s="64"/>
      <c r="L103" s="64"/>
      <c r="M103" s="64"/>
      <c r="N103" s="64"/>
      <c r="O103" s="64"/>
      <c r="P103" s="64"/>
      <c r="Q103" s="64"/>
      <c r="R103" s="64"/>
      <c r="S103" s="64"/>
      <c r="T103" s="64"/>
      <c r="U103" s="64"/>
      <c r="V103" s="64"/>
      <c r="W103" s="64"/>
    </row>
    <row r="104" spans="1:23" ht="16.5" thickBot="1" thickTop="1">
      <c r="A104" s="1252"/>
      <c r="B104" s="609" t="s">
        <v>1256</v>
      </c>
      <c r="C104" s="610"/>
      <c r="D104" s="610"/>
      <c r="E104" s="610"/>
      <c r="F104" s="611"/>
      <c r="G104" s="149"/>
      <c r="H104" s="148"/>
      <c r="I104" s="64"/>
      <c r="J104" s="64"/>
      <c r="K104" s="64"/>
      <c r="L104" s="64"/>
      <c r="M104" s="64"/>
      <c r="N104" s="64"/>
      <c r="O104" s="64"/>
      <c r="P104" s="64"/>
      <c r="Q104" s="64"/>
      <c r="R104" s="64"/>
      <c r="S104" s="64"/>
      <c r="T104" s="64"/>
      <c r="U104" s="64"/>
      <c r="V104" s="64"/>
      <c r="W104" s="64"/>
    </row>
    <row r="105" spans="1:23" ht="16.5" thickBot="1" thickTop="1">
      <c r="A105" s="1252"/>
      <c r="B105" s="609" t="s">
        <v>1257</v>
      </c>
      <c r="C105" s="610"/>
      <c r="D105" s="610"/>
      <c r="E105" s="610"/>
      <c r="F105" s="611"/>
      <c r="G105" s="149"/>
      <c r="H105" s="148"/>
      <c r="I105" s="64"/>
      <c r="J105" s="64"/>
      <c r="K105" s="64"/>
      <c r="L105" s="64"/>
      <c r="M105" s="64"/>
      <c r="N105" s="64"/>
      <c r="O105" s="64"/>
      <c r="P105" s="64"/>
      <c r="Q105" s="64"/>
      <c r="R105" s="64"/>
      <c r="S105" s="64"/>
      <c r="T105" s="64"/>
      <c r="U105" s="64"/>
      <c r="V105" s="64"/>
      <c r="W105" s="64"/>
    </row>
    <row r="106" spans="1:23" ht="16.5" thickBot="1" thickTop="1">
      <c r="A106" s="1252"/>
      <c r="B106" s="609" t="s">
        <v>1258</v>
      </c>
      <c r="C106" s="610"/>
      <c r="D106" s="610"/>
      <c r="E106" s="610"/>
      <c r="F106" s="611"/>
      <c r="G106" s="149"/>
      <c r="H106" s="148"/>
      <c r="I106" s="64"/>
      <c r="J106" s="64"/>
      <c r="K106" s="64"/>
      <c r="L106" s="64"/>
      <c r="M106" s="64"/>
      <c r="N106" s="64"/>
      <c r="O106" s="64"/>
      <c r="P106" s="64"/>
      <c r="Q106" s="64"/>
      <c r="R106" s="64"/>
      <c r="S106" s="64"/>
      <c r="T106" s="64"/>
      <c r="U106" s="64"/>
      <c r="V106" s="64"/>
      <c r="W106" s="64"/>
    </row>
    <row r="107" spans="1:23" ht="16.5" thickBot="1" thickTop="1">
      <c r="A107" s="1252"/>
      <c r="B107" s="612" t="s">
        <v>1259</v>
      </c>
      <c r="C107" s="613"/>
      <c r="D107" s="613"/>
      <c r="E107" s="613"/>
      <c r="F107" s="614"/>
      <c r="G107" s="149"/>
      <c r="H107" s="148"/>
      <c r="I107" s="64"/>
      <c r="J107" s="64"/>
      <c r="K107" s="64"/>
      <c r="L107" s="64"/>
      <c r="M107" s="64"/>
      <c r="N107" s="64"/>
      <c r="O107" s="64"/>
      <c r="P107" s="64"/>
      <c r="Q107" s="64"/>
      <c r="R107" s="64"/>
      <c r="S107" s="64"/>
      <c r="T107" s="64"/>
      <c r="U107" s="64"/>
      <c r="V107" s="64"/>
      <c r="W107" s="64"/>
    </row>
    <row r="108" spans="1:23" ht="16.5" thickBot="1" thickTop="1">
      <c r="A108" s="1252"/>
      <c r="B108" s="612" t="s">
        <v>1260</v>
      </c>
      <c r="C108" s="613"/>
      <c r="D108" s="613"/>
      <c r="E108" s="613"/>
      <c r="F108" s="614"/>
      <c r="G108" s="149"/>
      <c r="H108" s="148"/>
      <c r="I108" s="64"/>
      <c r="J108" s="64"/>
      <c r="K108" s="64"/>
      <c r="L108" s="64"/>
      <c r="M108" s="64"/>
      <c r="N108" s="64"/>
      <c r="O108" s="64"/>
      <c r="P108" s="64"/>
      <c r="Q108" s="64"/>
      <c r="R108" s="64"/>
      <c r="S108" s="64"/>
      <c r="T108" s="64"/>
      <c r="U108" s="64"/>
      <c r="V108" s="64"/>
      <c r="W108" s="64"/>
    </row>
    <row r="109" spans="1:23" ht="16.5" thickBot="1" thickTop="1">
      <c r="A109" s="1252"/>
      <c r="B109" s="612" t="s">
        <v>1261</v>
      </c>
      <c r="C109" s="613"/>
      <c r="D109" s="613"/>
      <c r="E109" s="613"/>
      <c r="F109" s="614"/>
      <c r="G109" s="149"/>
      <c r="H109" s="148"/>
      <c r="I109" s="64"/>
      <c r="J109" s="64"/>
      <c r="K109" s="64"/>
      <c r="L109" s="64"/>
      <c r="M109" s="64"/>
      <c r="N109" s="64"/>
      <c r="O109" s="64"/>
      <c r="P109" s="64"/>
      <c r="Q109" s="64"/>
      <c r="R109" s="64"/>
      <c r="S109" s="64"/>
      <c r="T109" s="64"/>
      <c r="U109" s="64"/>
      <c r="V109" s="64"/>
      <c r="W109" s="64"/>
    </row>
    <row r="110" spans="1:23" ht="16.5" thickBot="1" thickTop="1">
      <c r="A110" s="1252"/>
      <c r="B110" s="612" t="s">
        <v>1262</v>
      </c>
      <c r="C110" s="613"/>
      <c r="D110" s="613"/>
      <c r="E110" s="613"/>
      <c r="F110" s="614"/>
      <c r="G110" s="149"/>
      <c r="H110" s="148"/>
      <c r="I110" s="64"/>
      <c r="J110" s="64"/>
      <c r="K110" s="64"/>
      <c r="L110" s="64"/>
      <c r="M110" s="64"/>
      <c r="N110" s="64"/>
      <c r="O110" s="64"/>
      <c r="P110" s="64"/>
      <c r="Q110" s="64"/>
      <c r="R110" s="64"/>
      <c r="S110" s="64"/>
      <c r="T110" s="64"/>
      <c r="U110" s="64"/>
      <c r="V110" s="64"/>
      <c r="W110" s="64"/>
    </row>
    <row r="111" spans="1:23" ht="16.5" thickBot="1" thickTop="1">
      <c r="A111" s="1252"/>
      <c r="B111" s="612" t="s">
        <v>1263</v>
      </c>
      <c r="C111" s="613"/>
      <c r="D111" s="613"/>
      <c r="E111" s="613"/>
      <c r="F111" s="614"/>
      <c r="G111" s="149"/>
      <c r="H111" s="148"/>
      <c r="I111" s="64"/>
      <c r="J111" s="64"/>
      <c r="K111" s="64"/>
      <c r="L111" s="64"/>
      <c r="M111" s="64"/>
      <c r="N111" s="64"/>
      <c r="O111" s="64"/>
      <c r="P111" s="64"/>
      <c r="Q111" s="64"/>
      <c r="R111" s="64"/>
      <c r="S111" s="64"/>
      <c r="T111" s="64"/>
      <c r="U111" s="64"/>
      <c r="V111" s="64"/>
      <c r="W111" s="64"/>
    </row>
    <row r="112" spans="1:23" ht="16.5" thickBot="1" thickTop="1">
      <c r="A112" s="1252"/>
      <c r="B112" s="612" t="s">
        <v>1264</v>
      </c>
      <c r="C112" s="613"/>
      <c r="D112" s="613"/>
      <c r="E112" s="613"/>
      <c r="F112" s="614"/>
      <c r="G112" s="149"/>
      <c r="H112" s="148"/>
      <c r="I112" s="64"/>
      <c r="J112" s="64"/>
      <c r="K112" s="64"/>
      <c r="L112" s="64"/>
      <c r="M112" s="64"/>
      <c r="N112" s="64"/>
      <c r="O112" s="64"/>
      <c r="P112" s="64"/>
      <c r="Q112" s="64"/>
      <c r="R112" s="64"/>
      <c r="S112" s="64"/>
      <c r="T112" s="64"/>
      <c r="U112" s="64"/>
      <c r="V112" s="64"/>
      <c r="W112" s="64"/>
    </row>
    <row r="113" spans="1:23" ht="16.5" thickBot="1" thickTop="1">
      <c r="A113" s="1252"/>
      <c r="B113" s="612" t="s">
        <v>1265</v>
      </c>
      <c r="C113" s="613"/>
      <c r="D113" s="613"/>
      <c r="E113" s="613"/>
      <c r="F113" s="614"/>
      <c r="G113" s="149"/>
      <c r="H113" s="148"/>
      <c r="I113" s="64"/>
      <c r="J113" s="64"/>
      <c r="K113" s="64"/>
      <c r="L113" s="64"/>
      <c r="M113" s="64"/>
      <c r="N113" s="64"/>
      <c r="O113" s="64"/>
      <c r="P113" s="64"/>
      <c r="Q113" s="64"/>
      <c r="R113" s="64"/>
      <c r="S113" s="64"/>
      <c r="T113" s="64"/>
      <c r="U113" s="64"/>
      <c r="V113" s="64"/>
      <c r="W113" s="64"/>
    </row>
    <row r="114" spans="1:23" ht="16.5" thickBot="1" thickTop="1">
      <c r="A114" s="1252"/>
      <c r="B114" s="612" t="s">
        <v>1266</v>
      </c>
      <c r="C114" s="613"/>
      <c r="D114" s="613"/>
      <c r="E114" s="613"/>
      <c r="F114" s="614"/>
      <c r="G114" s="149"/>
      <c r="H114" s="148"/>
      <c r="I114" s="64"/>
      <c r="J114" s="64"/>
      <c r="K114" s="64"/>
      <c r="L114" s="64"/>
      <c r="M114" s="64"/>
      <c r="N114" s="64"/>
      <c r="O114" s="64"/>
      <c r="P114" s="64"/>
      <c r="Q114" s="64"/>
      <c r="R114" s="64"/>
      <c r="S114" s="64"/>
      <c r="T114" s="64"/>
      <c r="U114" s="64"/>
      <c r="V114" s="64"/>
      <c r="W114" s="64"/>
    </row>
    <row r="115" spans="1:23" ht="16.5" thickBot="1" thickTop="1">
      <c r="A115" s="1252"/>
      <c r="B115" s="612" t="s">
        <v>1267</v>
      </c>
      <c r="C115" s="613"/>
      <c r="D115" s="613"/>
      <c r="E115" s="613"/>
      <c r="F115" s="614"/>
      <c r="G115" s="149"/>
      <c r="H115" s="148"/>
      <c r="I115" s="64"/>
      <c r="J115" s="64"/>
      <c r="K115" s="64"/>
      <c r="L115" s="64"/>
      <c r="M115" s="64"/>
      <c r="N115" s="64"/>
      <c r="O115" s="64"/>
      <c r="P115" s="64"/>
      <c r="Q115" s="64"/>
      <c r="R115" s="64"/>
      <c r="S115" s="64"/>
      <c r="T115" s="64"/>
      <c r="U115" s="64"/>
      <c r="V115" s="64"/>
      <c r="W115" s="64"/>
    </row>
    <row r="116" spans="1:23" ht="16.5" thickBot="1" thickTop="1">
      <c r="A116" s="1252"/>
      <c r="B116" s="612" t="s">
        <v>1268</v>
      </c>
      <c r="C116" s="613"/>
      <c r="D116" s="613"/>
      <c r="E116" s="613"/>
      <c r="F116" s="614"/>
      <c r="G116" s="149"/>
      <c r="H116" s="148"/>
      <c r="I116" s="64"/>
      <c r="J116" s="64"/>
      <c r="K116" s="64"/>
      <c r="L116" s="64"/>
      <c r="M116" s="64"/>
      <c r="N116" s="64"/>
      <c r="O116" s="64"/>
      <c r="P116" s="64"/>
      <c r="Q116" s="64"/>
      <c r="R116" s="64"/>
      <c r="S116" s="64"/>
      <c r="T116" s="64"/>
      <c r="U116" s="64"/>
      <c r="V116" s="64"/>
      <c r="W116" s="64"/>
    </row>
    <row r="117" spans="1:23" ht="16.5" thickBot="1" thickTop="1">
      <c r="A117" s="1252"/>
      <c r="B117" s="612" t="s">
        <v>1269</v>
      </c>
      <c r="C117" s="613"/>
      <c r="D117" s="613"/>
      <c r="E117" s="613"/>
      <c r="F117" s="614"/>
      <c r="G117" s="149"/>
      <c r="H117" s="148"/>
      <c r="I117" s="64"/>
      <c r="J117" s="64"/>
      <c r="K117" s="64"/>
      <c r="L117" s="64"/>
      <c r="M117" s="64"/>
      <c r="N117" s="64"/>
      <c r="O117" s="64"/>
      <c r="P117" s="64"/>
      <c r="Q117" s="64"/>
      <c r="R117" s="64"/>
      <c r="S117" s="64"/>
      <c r="T117" s="64"/>
      <c r="U117" s="64"/>
      <c r="V117" s="64"/>
      <c r="W117" s="64"/>
    </row>
    <row r="118" spans="1:23" ht="16.5" thickBot="1" thickTop="1">
      <c r="A118" s="1252"/>
      <c r="B118" s="612" t="s">
        <v>1270</v>
      </c>
      <c r="C118" s="613"/>
      <c r="D118" s="613"/>
      <c r="E118" s="613"/>
      <c r="F118" s="614"/>
      <c r="G118" s="149"/>
      <c r="H118" s="148"/>
      <c r="I118" s="64"/>
      <c r="J118" s="64"/>
      <c r="K118" s="64"/>
      <c r="L118" s="64"/>
      <c r="M118" s="64"/>
      <c r="N118" s="64"/>
      <c r="O118" s="64"/>
      <c r="P118" s="64"/>
      <c r="Q118" s="64"/>
      <c r="R118" s="64"/>
      <c r="S118" s="64"/>
      <c r="T118" s="64"/>
      <c r="U118" s="64"/>
      <c r="V118" s="64"/>
      <c r="W118" s="64"/>
    </row>
    <row r="119" spans="1:23" ht="16.5" thickBot="1" thickTop="1">
      <c r="A119" s="1252"/>
      <c r="B119" s="612" t="s">
        <v>1271</v>
      </c>
      <c r="C119" s="613"/>
      <c r="D119" s="613"/>
      <c r="E119" s="613"/>
      <c r="F119" s="614"/>
      <c r="G119" s="149"/>
      <c r="H119" s="148"/>
      <c r="I119" s="64"/>
      <c r="J119" s="64"/>
      <c r="K119" s="64"/>
      <c r="L119" s="64"/>
      <c r="M119" s="64"/>
      <c r="N119" s="64"/>
      <c r="O119" s="64"/>
      <c r="P119" s="64"/>
      <c r="Q119" s="64"/>
      <c r="R119" s="64"/>
      <c r="S119" s="64"/>
      <c r="T119" s="64"/>
      <c r="U119" s="64"/>
      <c r="V119" s="64"/>
      <c r="W119" s="64"/>
    </row>
    <row r="120" spans="1:23" ht="16.5" thickBot="1" thickTop="1">
      <c r="A120" s="1252"/>
      <c r="B120" s="612" t="s">
        <v>1272</v>
      </c>
      <c r="C120" s="613"/>
      <c r="D120" s="613"/>
      <c r="E120" s="613"/>
      <c r="F120" s="614"/>
      <c r="G120" s="149"/>
      <c r="H120" s="148"/>
      <c r="I120" s="64"/>
      <c r="J120" s="64"/>
      <c r="K120" s="64"/>
      <c r="L120" s="64"/>
      <c r="M120" s="64"/>
      <c r="N120" s="64"/>
      <c r="O120" s="64"/>
      <c r="P120" s="64"/>
      <c r="Q120" s="64"/>
      <c r="R120" s="64"/>
      <c r="S120" s="64"/>
      <c r="T120" s="64"/>
      <c r="U120" s="64"/>
      <c r="V120" s="64"/>
      <c r="W120" s="64"/>
    </row>
    <row r="121" spans="1:23" ht="16.5" thickBot="1" thickTop="1">
      <c r="A121" s="1252"/>
      <c r="B121" s="612" t="s">
        <v>1273</v>
      </c>
      <c r="C121" s="613"/>
      <c r="D121" s="613"/>
      <c r="E121" s="613"/>
      <c r="F121" s="614"/>
      <c r="G121" s="149"/>
      <c r="H121" s="148"/>
      <c r="I121" s="64"/>
      <c r="J121" s="64"/>
      <c r="K121" s="64"/>
      <c r="L121" s="64"/>
      <c r="M121" s="64"/>
      <c r="N121" s="64"/>
      <c r="O121" s="64"/>
      <c r="P121" s="64"/>
      <c r="Q121" s="64"/>
      <c r="R121" s="64"/>
      <c r="S121" s="64"/>
      <c r="T121" s="64"/>
      <c r="U121" s="64"/>
      <c r="V121" s="64"/>
      <c r="W121" s="64"/>
    </row>
    <row r="122" spans="1:23" ht="16.5" thickBot="1" thickTop="1">
      <c r="A122" s="1252"/>
      <c r="B122" s="612" t="s">
        <v>1274</v>
      </c>
      <c r="C122" s="613"/>
      <c r="D122" s="613"/>
      <c r="E122" s="613"/>
      <c r="F122" s="614"/>
      <c r="G122" s="149"/>
      <c r="H122" s="148"/>
      <c r="I122" s="64"/>
      <c r="J122" s="64"/>
      <c r="K122" s="64"/>
      <c r="L122" s="64"/>
      <c r="M122" s="64"/>
      <c r="N122" s="64"/>
      <c r="O122" s="64"/>
      <c r="P122" s="64"/>
      <c r="Q122" s="64"/>
      <c r="R122" s="64"/>
      <c r="S122" s="64"/>
      <c r="T122" s="64"/>
      <c r="U122" s="64"/>
      <c r="V122" s="64"/>
      <c r="W122" s="64"/>
    </row>
    <row r="123" spans="1:23" ht="16.5" thickBot="1" thickTop="1">
      <c r="A123" s="1252"/>
      <c r="B123" s="612" t="s">
        <v>1275</v>
      </c>
      <c r="C123" s="613"/>
      <c r="D123" s="613"/>
      <c r="E123" s="613"/>
      <c r="F123" s="614"/>
      <c r="G123" s="149"/>
      <c r="H123" s="148"/>
      <c r="I123" s="64"/>
      <c r="J123" s="64"/>
      <c r="K123" s="64"/>
      <c r="L123" s="64"/>
      <c r="M123" s="64"/>
      <c r="N123" s="64"/>
      <c r="O123" s="64"/>
      <c r="P123" s="64"/>
      <c r="Q123" s="64"/>
      <c r="R123" s="64"/>
      <c r="S123" s="64"/>
      <c r="T123" s="64"/>
      <c r="U123" s="64"/>
      <c r="V123" s="64"/>
      <c r="W123" s="64"/>
    </row>
    <row r="124" spans="1:23" ht="16.5" thickBot="1" thickTop="1">
      <c r="A124" s="1252"/>
      <c r="B124" s="612" t="s">
        <v>1276</v>
      </c>
      <c r="C124" s="613"/>
      <c r="D124" s="613"/>
      <c r="E124" s="613"/>
      <c r="F124" s="614"/>
      <c r="G124" s="149"/>
      <c r="H124" s="148"/>
      <c r="I124" s="64"/>
      <c r="J124" s="64"/>
      <c r="K124" s="64"/>
      <c r="L124" s="64"/>
      <c r="M124" s="64"/>
      <c r="N124" s="64"/>
      <c r="O124" s="64"/>
      <c r="P124" s="64"/>
      <c r="Q124" s="64"/>
      <c r="R124" s="64"/>
      <c r="S124" s="64"/>
      <c r="T124" s="64"/>
      <c r="U124" s="64"/>
      <c r="V124" s="64"/>
      <c r="W124" s="64"/>
    </row>
    <row r="125" spans="1:23" ht="16.5" thickBot="1" thickTop="1">
      <c r="A125" s="1253"/>
      <c r="B125" s="612" t="s">
        <v>1277</v>
      </c>
      <c r="C125" s="613"/>
      <c r="D125" s="613"/>
      <c r="E125" s="613"/>
      <c r="F125" s="614"/>
      <c r="G125" s="149"/>
      <c r="H125" s="148"/>
      <c r="I125" s="64"/>
      <c r="J125" s="64"/>
      <c r="K125" s="64"/>
      <c r="L125" s="64"/>
      <c r="M125" s="64"/>
      <c r="N125" s="64"/>
      <c r="O125" s="64"/>
      <c r="P125" s="64"/>
      <c r="Q125" s="64"/>
      <c r="R125" s="64"/>
      <c r="S125" s="64"/>
      <c r="T125" s="64"/>
      <c r="U125" s="64"/>
      <c r="V125" s="64"/>
      <c r="W125" s="64"/>
    </row>
    <row r="126" spans="1:23" ht="16.5" thickBot="1" thickTop="1">
      <c r="A126" s="1254" t="s">
        <v>1288</v>
      </c>
      <c r="B126" s="612" t="s">
        <v>1279</v>
      </c>
      <c r="C126" s="613"/>
      <c r="D126" s="613"/>
      <c r="E126" s="613"/>
      <c r="F126" s="614"/>
      <c r="G126" s="149"/>
      <c r="H126" s="148"/>
      <c r="I126" s="64"/>
      <c r="J126" s="64"/>
      <c r="K126" s="64"/>
      <c r="L126" s="64"/>
      <c r="M126" s="64"/>
      <c r="N126" s="64"/>
      <c r="O126" s="64"/>
      <c r="P126" s="64"/>
      <c r="Q126" s="64"/>
      <c r="R126" s="64"/>
      <c r="S126" s="64"/>
      <c r="T126" s="64"/>
      <c r="U126" s="64"/>
      <c r="V126" s="64"/>
      <c r="W126" s="64"/>
    </row>
    <row r="127" spans="1:23" ht="16.5" thickBot="1" thickTop="1">
      <c r="A127" s="1255"/>
      <c r="B127" s="612" t="s">
        <v>1280</v>
      </c>
      <c r="C127" s="613"/>
      <c r="D127" s="613"/>
      <c r="E127" s="613"/>
      <c r="F127" s="614"/>
      <c r="G127" s="149"/>
      <c r="H127" s="148"/>
      <c r="I127" s="64"/>
      <c r="J127" s="64"/>
      <c r="K127" s="64"/>
      <c r="L127" s="64"/>
      <c r="M127" s="64"/>
      <c r="N127" s="64"/>
      <c r="O127" s="64"/>
      <c r="P127" s="64"/>
      <c r="Q127" s="64"/>
      <c r="R127" s="64"/>
      <c r="S127" s="64"/>
      <c r="T127" s="64"/>
      <c r="U127" s="64"/>
      <c r="V127" s="64"/>
      <c r="W127" s="64"/>
    </row>
    <row r="128" spans="1:23" ht="16.5" thickBot="1" thickTop="1">
      <c r="A128" s="1255"/>
      <c r="B128" s="612" t="s">
        <v>1281</v>
      </c>
      <c r="C128" s="613"/>
      <c r="D128" s="613"/>
      <c r="E128" s="613"/>
      <c r="F128" s="614"/>
      <c r="G128" s="149"/>
      <c r="H128" s="148"/>
      <c r="I128" s="64"/>
      <c r="J128" s="64"/>
      <c r="K128" s="64"/>
      <c r="L128" s="64"/>
      <c r="M128" s="64"/>
      <c r="N128" s="64"/>
      <c r="O128" s="64"/>
      <c r="P128" s="64"/>
      <c r="Q128" s="64"/>
      <c r="R128" s="64"/>
      <c r="S128" s="64"/>
      <c r="T128" s="64"/>
      <c r="U128" s="64"/>
      <c r="V128" s="64"/>
      <c r="W128" s="64"/>
    </row>
    <row r="129" spans="1:23" ht="16.5" thickBot="1" thickTop="1">
      <c r="A129" s="1255"/>
      <c r="B129" s="612" t="s">
        <v>1282</v>
      </c>
      <c r="C129" s="613"/>
      <c r="D129" s="613"/>
      <c r="E129" s="613"/>
      <c r="F129" s="614"/>
      <c r="G129" s="149"/>
      <c r="H129" s="148"/>
      <c r="I129" s="64"/>
      <c r="J129" s="64"/>
      <c r="K129" s="64"/>
      <c r="L129" s="64"/>
      <c r="M129" s="64"/>
      <c r="N129" s="64"/>
      <c r="O129" s="64"/>
      <c r="P129" s="64"/>
      <c r="Q129" s="64"/>
      <c r="R129" s="64"/>
      <c r="S129" s="64"/>
      <c r="T129" s="64"/>
      <c r="U129" s="64"/>
      <c r="V129" s="64"/>
      <c r="W129" s="64"/>
    </row>
    <row r="130" spans="1:23" ht="16.5" thickBot="1" thickTop="1">
      <c r="A130" s="1255"/>
      <c r="B130" s="612" t="s">
        <v>1283</v>
      </c>
      <c r="C130" s="613"/>
      <c r="D130" s="613"/>
      <c r="E130" s="613"/>
      <c r="F130" s="614"/>
      <c r="G130" s="149"/>
      <c r="H130" s="148"/>
      <c r="I130" s="64"/>
      <c r="J130" s="64"/>
      <c r="K130" s="64"/>
      <c r="L130" s="64"/>
      <c r="M130" s="64"/>
      <c r="N130" s="64"/>
      <c r="O130" s="64"/>
      <c r="P130" s="64"/>
      <c r="Q130" s="64"/>
      <c r="R130" s="64"/>
      <c r="S130" s="64"/>
      <c r="T130" s="64"/>
      <c r="U130" s="64"/>
      <c r="V130" s="64"/>
      <c r="W130" s="64"/>
    </row>
    <row r="131" spans="1:23" ht="16.5" thickBot="1" thickTop="1">
      <c r="A131" s="1255"/>
      <c r="B131" s="612" t="s">
        <v>1284</v>
      </c>
      <c r="C131" s="613"/>
      <c r="D131" s="613"/>
      <c r="E131" s="613"/>
      <c r="F131" s="614"/>
      <c r="G131" s="149"/>
      <c r="H131" s="148"/>
      <c r="I131" s="64"/>
      <c r="J131" s="64"/>
      <c r="K131" s="64"/>
      <c r="L131" s="64"/>
      <c r="M131" s="64"/>
      <c r="N131" s="64"/>
      <c r="O131" s="64"/>
      <c r="P131" s="64"/>
      <c r="Q131" s="64"/>
      <c r="R131" s="64"/>
      <c r="S131" s="64"/>
      <c r="T131" s="64"/>
      <c r="U131" s="64"/>
      <c r="V131" s="64"/>
      <c r="W131" s="64"/>
    </row>
    <row r="132" spans="1:23" ht="16.5" thickBot="1" thickTop="1">
      <c r="A132" s="1255"/>
      <c r="B132" s="612" t="s">
        <v>1285</v>
      </c>
      <c r="C132" s="613"/>
      <c r="D132" s="613"/>
      <c r="E132" s="613"/>
      <c r="F132" s="614"/>
      <c r="G132" s="149"/>
      <c r="H132" s="148"/>
      <c r="I132" s="64"/>
      <c r="J132" s="64"/>
      <c r="K132" s="64"/>
      <c r="L132" s="64"/>
      <c r="M132" s="64"/>
      <c r="N132" s="64"/>
      <c r="O132" s="64"/>
      <c r="P132" s="64"/>
      <c r="Q132" s="64"/>
      <c r="R132" s="64"/>
      <c r="S132" s="64"/>
      <c r="T132" s="64"/>
      <c r="U132" s="64"/>
      <c r="V132" s="64"/>
      <c r="W132" s="64"/>
    </row>
    <row r="133" spans="1:23" ht="16.5" thickBot="1" thickTop="1">
      <c r="A133" s="1255"/>
      <c r="B133" s="612" t="s">
        <v>1286</v>
      </c>
      <c r="C133" s="613"/>
      <c r="D133" s="613"/>
      <c r="E133" s="613"/>
      <c r="F133" s="614"/>
      <c r="G133" s="149"/>
      <c r="H133" s="148"/>
      <c r="I133" s="64"/>
      <c r="J133" s="64"/>
      <c r="K133" s="64"/>
      <c r="L133" s="64"/>
      <c r="M133" s="64"/>
      <c r="N133" s="64"/>
      <c r="O133" s="64"/>
      <c r="P133" s="64"/>
      <c r="Q133" s="64"/>
      <c r="R133" s="64"/>
      <c r="S133" s="64"/>
      <c r="T133" s="64"/>
      <c r="U133" s="64"/>
      <c r="V133" s="64"/>
      <c r="W133" s="64"/>
    </row>
    <row r="134" spans="1:23" ht="16.5" thickBot="1" thickTop="1">
      <c r="A134" s="1256"/>
      <c r="B134" s="612" t="s">
        <v>1287</v>
      </c>
      <c r="C134" s="613"/>
      <c r="D134" s="613"/>
      <c r="E134" s="613"/>
      <c r="F134" s="614"/>
      <c r="G134" s="149"/>
      <c r="H134" s="148"/>
      <c r="I134" s="64"/>
      <c r="J134" s="64"/>
      <c r="K134" s="64"/>
      <c r="L134" s="64"/>
      <c r="M134" s="64"/>
      <c r="N134" s="64"/>
      <c r="O134" s="64"/>
      <c r="P134" s="64"/>
      <c r="Q134" s="64"/>
      <c r="R134" s="64"/>
      <c r="S134" s="64"/>
      <c r="T134" s="64"/>
      <c r="U134" s="64"/>
      <c r="V134" s="64"/>
      <c r="W134" s="64"/>
    </row>
    <row r="135" spans="1:23" ht="16.5" thickBot="1" thickTop="1">
      <c r="A135" s="1257" t="s">
        <v>1307</v>
      </c>
      <c r="B135" s="612" t="s">
        <v>1289</v>
      </c>
      <c r="C135" s="613"/>
      <c r="D135" s="613"/>
      <c r="E135" s="613"/>
      <c r="F135" s="614"/>
      <c r="G135" s="149"/>
      <c r="H135" s="148"/>
      <c r="I135" s="64"/>
      <c r="J135" s="64"/>
      <c r="K135" s="64"/>
      <c r="L135" s="64"/>
      <c r="M135" s="64"/>
      <c r="N135" s="64"/>
      <c r="O135" s="64"/>
      <c r="P135" s="64"/>
      <c r="Q135" s="64"/>
      <c r="R135" s="64"/>
      <c r="S135" s="64"/>
      <c r="T135" s="64"/>
      <c r="U135" s="64"/>
      <c r="V135" s="64"/>
      <c r="W135" s="64"/>
    </row>
    <row r="136" spans="1:23" ht="16.5" thickBot="1" thickTop="1">
      <c r="A136" s="1258"/>
      <c r="B136" s="612" t="s">
        <v>1290</v>
      </c>
      <c r="C136" s="613"/>
      <c r="D136" s="613"/>
      <c r="E136" s="613"/>
      <c r="F136" s="614"/>
      <c r="G136" s="149"/>
      <c r="H136" s="148"/>
      <c r="I136" s="64"/>
      <c r="J136" s="64"/>
      <c r="K136" s="64"/>
      <c r="L136" s="64"/>
      <c r="M136" s="64"/>
      <c r="N136" s="64"/>
      <c r="O136" s="64"/>
      <c r="P136" s="64"/>
      <c r="Q136" s="64"/>
      <c r="R136" s="64"/>
      <c r="S136" s="64"/>
      <c r="T136" s="64"/>
      <c r="U136" s="64"/>
      <c r="V136" s="64"/>
      <c r="W136" s="64"/>
    </row>
    <row r="137" spans="1:23" ht="16.5" thickBot="1" thickTop="1">
      <c r="A137" s="1258"/>
      <c r="B137" s="612" t="s">
        <v>1291</v>
      </c>
      <c r="C137" s="613"/>
      <c r="D137" s="613"/>
      <c r="E137" s="613"/>
      <c r="F137" s="614"/>
      <c r="G137" s="149"/>
      <c r="H137" s="148"/>
      <c r="I137" s="64"/>
      <c r="J137" s="64"/>
      <c r="K137" s="64"/>
      <c r="L137" s="64"/>
      <c r="M137" s="64"/>
      <c r="N137" s="64"/>
      <c r="O137" s="64"/>
      <c r="P137" s="64"/>
      <c r="Q137" s="64"/>
      <c r="R137" s="64"/>
      <c r="S137" s="64"/>
      <c r="T137" s="64"/>
      <c r="U137" s="64"/>
      <c r="V137" s="64"/>
      <c r="W137" s="64"/>
    </row>
    <row r="138" spans="1:23" ht="16.5" thickBot="1" thickTop="1">
      <c r="A138" s="1258"/>
      <c r="B138" s="612" t="s">
        <v>1292</v>
      </c>
      <c r="C138" s="613"/>
      <c r="D138" s="613"/>
      <c r="E138" s="613"/>
      <c r="F138" s="614"/>
      <c r="G138" s="149"/>
      <c r="H138" s="148"/>
      <c r="I138" s="64"/>
      <c r="J138" s="64"/>
      <c r="K138" s="64"/>
      <c r="L138" s="64"/>
      <c r="M138" s="64"/>
      <c r="N138" s="64"/>
      <c r="O138" s="64"/>
      <c r="P138" s="64"/>
      <c r="Q138" s="64"/>
      <c r="R138" s="64"/>
      <c r="S138" s="64"/>
      <c r="T138" s="64"/>
      <c r="U138" s="64"/>
      <c r="V138" s="64"/>
      <c r="W138" s="64"/>
    </row>
    <row r="139" spans="1:23" ht="16.5" thickBot="1" thickTop="1">
      <c r="A139" s="1258"/>
      <c r="B139" s="612" t="s">
        <v>1293</v>
      </c>
      <c r="C139" s="613"/>
      <c r="D139" s="613"/>
      <c r="E139" s="613"/>
      <c r="F139" s="614"/>
      <c r="G139" s="149"/>
      <c r="H139" s="148"/>
      <c r="I139" s="64"/>
      <c r="J139" s="64"/>
      <c r="K139" s="64"/>
      <c r="L139" s="64"/>
      <c r="M139" s="64"/>
      <c r="N139" s="64"/>
      <c r="O139" s="64"/>
      <c r="P139" s="64"/>
      <c r="Q139" s="64"/>
      <c r="R139" s="64"/>
      <c r="S139" s="64"/>
      <c r="T139" s="64"/>
      <c r="U139" s="64"/>
      <c r="V139" s="64"/>
      <c r="W139" s="64"/>
    </row>
    <row r="140" spans="1:23" ht="16.5" thickBot="1" thickTop="1">
      <c r="A140" s="1258"/>
      <c r="B140" s="612" t="s">
        <v>1294</v>
      </c>
      <c r="C140" s="613"/>
      <c r="D140" s="613"/>
      <c r="E140" s="613"/>
      <c r="F140" s="614"/>
      <c r="G140" s="149"/>
      <c r="H140" s="148"/>
      <c r="I140" s="64"/>
      <c r="J140" s="64"/>
      <c r="K140" s="64"/>
      <c r="L140" s="64"/>
      <c r="M140" s="64"/>
      <c r="N140" s="64"/>
      <c r="O140" s="64"/>
      <c r="P140" s="64"/>
      <c r="Q140" s="64"/>
      <c r="R140" s="64"/>
      <c r="S140" s="64"/>
      <c r="T140" s="64"/>
      <c r="U140" s="64"/>
      <c r="V140" s="64"/>
      <c r="W140" s="64"/>
    </row>
    <row r="141" spans="1:23" ht="16.5" thickBot="1" thickTop="1">
      <c r="A141" s="1258"/>
      <c r="B141" s="612" t="s">
        <v>1295</v>
      </c>
      <c r="C141" s="613"/>
      <c r="D141" s="613"/>
      <c r="E141" s="613"/>
      <c r="F141" s="614"/>
      <c r="G141" s="149"/>
      <c r="H141" s="148"/>
      <c r="I141" s="64"/>
      <c r="J141" s="64"/>
      <c r="K141" s="64"/>
      <c r="L141" s="64"/>
      <c r="M141" s="64"/>
      <c r="N141" s="64"/>
      <c r="O141" s="64"/>
      <c r="P141" s="64"/>
      <c r="Q141" s="64"/>
      <c r="R141" s="64"/>
      <c r="S141" s="64"/>
      <c r="T141" s="64"/>
      <c r="U141" s="64"/>
      <c r="V141" s="64"/>
      <c r="W141" s="64"/>
    </row>
    <row r="142" spans="1:23" ht="16.5" thickBot="1" thickTop="1">
      <c r="A142" s="1258"/>
      <c r="B142" s="612" t="s">
        <v>1296</v>
      </c>
      <c r="C142" s="613"/>
      <c r="D142" s="613"/>
      <c r="E142" s="613"/>
      <c r="F142" s="614"/>
      <c r="G142" s="149"/>
      <c r="H142" s="148"/>
      <c r="I142" s="64"/>
      <c r="J142" s="64"/>
      <c r="K142" s="64"/>
      <c r="L142" s="64"/>
      <c r="M142" s="64"/>
      <c r="N142" s="64"/>
      <c r="O142" s="64"/>
      <c r="P142" s="64"/>
      <c r="Q142" s="64"/>
      <c r="R142" s="64"/>
      <c r="S142" s="64"/>
      <c r="T142" s="64"/>
      <c r="U142" s="64"/>
      <c r="V142" s="64"/>
      <c r="W142" s="64"/>
    </row>
    <row r="143" spans="1:23" ht="16.5" thickBot="1" thickTop="1">
      <c r="A143" s="1258"/>
      <c r="B143" s="612" t="s">
        <v>1284</v>
      </c>
      <c r="C143" s="613"/>
      <c r="D143" s="613"/>
      <c r="E143" s="613"/>
      <c r="F143" s="614"/>
      <c r="G143" s="149"/>
      <c r="H143" s="148"/>
      <c r="I143" s="64"/>
      <c r="J143" s="64"/>
      <c r="K143" s="64"/>
      <c r="L143" s="64"/>
      <c r="M143" s="64"/>
      <c r="N143" s="64"/>
      <c r="O143" s="64"/>
      <c r="P143" s="64"/>
      <c r="Q143" s="64"/>
      <c r="R143" s="64"/>
      <c r="S143" s="64"/>
      <c r="T143" s="64"/>
      <c r="U143" s="64"/>
      <c r="V143" s="64"/>
      <c r="W143" s="64"/>
    </row>
    <row r="144" spans="1:23" ht="16.5" thickBot="1" thickTop="1">
      <c r="A144" s="1258"/>
      <c r="B144" s="612" t="s">
        <v>1285</v>
      </c>
      <c r="C144" s="613"/>
      <c r="D144" s="613"/>
      <c r="E144" s="613"/>
      <c r="F144" s="614"/>
      <c r="G144" s="149"/>
      <c r="H144" s="148"/>
      <c r="I144" s="64"/>
      <c r="J144" s="64"/>
      <c r="K144" s="64"/>
      <c r="L144" s="64"/>
      <c r="M144" s="64"/>
      <c r="N144" s="64"/>
      <c r="O144" s="64"/>
      <c r="P144" s="64"/>
      <c r="Q144" s="64"/>
      <c r="R144" s="64"/>
      <c r="S144" s="64"/>
      <c r="T144" s="64"/>
      <c r="U144" s="64"/>
      <c r="V144" s="64"/>
      <c r="W144" s="64"/>
    </row>
    <row r="145" spans="1:23" ht="16.5" thickBot="1" thickTop="1">
      <c r="A145" s="1258"/>
      <c r="B145" s="612" t="s">
        <v>1286</v>
      </c>
      <c r="C145" s="613"/>
      <c r="D145" s="613"/>
      <c r="E145" s="613"/>
      <c r="F145" s="614"/>
      <c r="G145" s="149"/>
      <c r="H145" s="148"/>
      <c r="I145" s="64"/>
      <c r="J145" s="64"/>
      <c r="K145" s="64"/>
      <c r="L145" s="64"/>
      <c r="M145" s="64"/>
      <c r="N145" s="64"/>
      <c r="O145" s="64"/>
      <c r="P145" s="64"/>
      <c r="Q145" s="64"/>
      <c r="R145" s="64"/>
      <c r="S145" s="64"/>
      <c r="T145" s="64"/>
      <c r="U145" s="64"/>
      <c r="V145" s="64"/>
      <c r="W145" s="64"/>
    </row>
    <row r="146" spans="1:23" ht="16.5" thickBot="1" thickTop="1">
      <c r="A146" s="1258"/>
      <c r="B146" s="612" t="s">
        <v>1297</v>
      </c>
      <c r="C146" s="613"/>
      <c r="D146" s="613"/>
      <c r="E146" s="613"/>
      <c r="F146" s="614"/>
      <c r="G146" s="149"/>
      <c r="H146" s="148"/>
      <c r="I146" s="64"/>
      <c r="J146" s="64"/>
      <c r="K146" s="64"/>
      <c r="L146" s="64"/>
      <c r="M146" s="64"/>
      <c r="N146" s="64"/>
      <c r="O146" s="64"/>
      <c r="P146" s="64"/>
      <c r="Q146" s="64"/>
      <c r="R146" s="64"/>
      <c r="S146" s="64"/>
      <c r="T146" s="64"/>
      <c r="U146" s="64"/>
      <c r="V146" s="64"/>
      <c r="W146" s="64"/>
    </row>
    <row r="147" spans="1:23" ht="16.5" thickBot="1" thickTop="1">
      <c r="A147" s="1258"/>
      <c r="B147" s="612" t="s">
        <v>1298</v>
      </c>
      <c r="C147" s="613"/>
      <c r="D147" s="613"/>
      <c r="E147" s="613"/>
      <c r="F147" s="614"/>
      <c r="G147" s="149"/>
      <c r="H147" s="148"/>
      <c r="I147" s="64"/>
      <c r="J147" s="64"/>
      <c r="K147" s="64"/>
      <c r="L147" s="64"/>
      <c r="M147" s="64"/>
      <c r="N147" s="64"/>
      <c r="O147" s="64"/>
      <c r="P147" s="64"/>
      <c r="Q147" s="64"/>
      <c r="R147" s="64"/>
      <c r="S147" s="64"/>
      <c r="T147" s="64"/>
      <c r="U147" s="64"/>
      <c r="V147" s="64"/>
      <c r="W147" s="64"/>
    </row>
    <row r="148" spans="1:23" ht="16.5" thickBot="1" thickTop="1">
      <c r="A148" s="1258"/>
      <c r="B148" s="612" t="s">
        <v>1299</v>
      </c>
      <c r="C148" s="613"/>
      <c r="D148" s="613"/>
      <c r="E148" s="613"/>
      <c r="F148" s="614"/>
      <c r="G148" s="149"/>
      <c r="H148" s="148"/>
      <c r="I148" s="64"/>
      <c r="J148" s="64"/>
      <c r="K148" s="64"/>
      <c r="L148" s="64"/>
      <c r="M148" s="64"/>
      <c r="N148" s="64"/>
      <c r="O148" s="64"/>
      <c r="P148" s="64"/>
      <c r="Q148" s="64"/>
      <c r="R148" s="64"/>
      <c r="S148" s="64"/>
      <c r="T148" s="64"/>
      <c r="U148" s="64"/>
      <c r="V148" s="64"/>
      <c r="W148" s="64"/>
    </row>
    <row r="149" spans="1:23" ht="16.5" thickBot="1" thickTop="1">
      <c r="A149" s="1258"/>
      <c r="B149" s="612" t="s">
        <v>1300</v>
      </c>
      <c r="C149" s="613"/>
      <c r="D149" s="613"/>
      <c r="E149" s="613"/>
      <c r="F149" s="614"/>
      <c r="G149" s="149"/>
      <c r="H149" s="148"/>
      <c r="I149" s="64"/>
      <c r="J149" s="64"/>
      <c r="K149" s="64"/>
      <c r="L149" s="64"/>
      <c r="M149" s="64"/>
      <c r="N149" s="64"/>
      <c r="O149" s="64"/>
      <c r="P149" s="64"/>
      <c r="Q149" s="64"/>
      <c r="R149" s="64"/>
      <c r="S149" s="64"/>
      <c r="T149" s="64"/>
      <c r="U149" s="64"/>
      <c r="V149" s="64"/>
      <c r="W149" s="64"/>
    </row>
    <row r="150" spans="1:23" ht="16.5" thickBot="1" thickTop="1">
      <c r="A150" s="1258"/>
      <c r="B150" s="612" t="s">
        <v>1301</v>
      </c>
      <c r="C150" s="613"/>
      <c r="D150" s="613"/>
      <c r="E150" s="613"/>
      <c r="F150" s="614"/>
      <c r="G150" s="149"/>
      <c r="H150" s="148"/>
      <c r="I150" s="64"/>
      <c r="J150" s="64"/>
      <c r="K150" s="64"/>
      <c r="L150" s="64"/>
      <c r="M150" s="64"/>
      <c r="N150" s="64"/>
      <c r="O150" s="64"/>
      <c r="P150" s="64"/>
      <c r="Q150" s="64"/>
      <c r="R150" s="64"/>
      <c r="S150" s="64"/>
      <c r="T150" s="64"/>
      <c r="U150" s="64"/>
      <c r="V150" s="64"/>
      <c r="W150" s="64"/>
    </row>
    <row r="151" spans="1:23" ht="16.5" thickBot="1" thickTop="1">
      <c r="A151" s="1258"/>
      <c r="B151" s="612" t="s">
        <v>1302</v>
      </c>
      <c r="C151" s="613"/>
      <c r="D151" s="613"/>
      <c r="E151" s="613"/>
      <c r="F151" s="614"/>
      <c r="G151" s="149"/>
      <c r="H151" s="148"/>
      <c r="I151" s="64"/>
      <c r="J151" s="64"/>
      <c r="K151" s="64"/>
      <c r="L151" s="64"/>
      <c r="M151" s="64"/>
      <c r="N151" s="64"/>
      <c r="O151" s="64"/>
      <c r="P151" s="64"/>
      <c r="Q151" s="64"/>
      <c r="R151" s="64"/>
      <c r="S151" s="64"/>
      <c r="T151" s="64"/>
      <c r="U151" s="64"/>
      <c r="V151" s="64"/>
      <c r="W151" s="64"/>
    </row>
    <row r="152" spans="1:23" ht="16.5" thickBot="1" thickTop="1">
      <c r="A152" s="1258"/>
      <c r="B152" s="612" t="s">
        <v>1303</v>
      </c>
      <c r="C152" s="613"/>
      <c r="D152" s="613"/>
      <c r="E152" s="613"/>
      <c r="F152" s="614"/>
      <c r="G152" s="149"/>
      <c r="H152" s="148"/>
      <c r="I152" s="64"/>
      <c r="J152" s="64"/>
      <c r="K152" s="64"/>
      <c r="L152" s="64"/>
      <c r="M152" s="64"/>
      <c r="N152" s="64"/>
      <c r="O152" s="64"/>
      <c r="P152" s="64"/>
      <c r="Q152" s="64"/>
      <c r="R152" s="64"/>
      <c r="S152" s="64"/>
      <c r="T152" s="64"/>
      <c r="U152" s="64"/>
      <c r="V152" s="64"/>
      <c r="W152" s="64"/>
    </row>
    <row r="153" spans="1:23" ht="16.5" thickBot="1" thickTop="1">
      <c r="A153" s="1258"/>
      <c r="B153" s="612" t="s">
        <v>1304</v>
      </c>
      <c r="C153" s="613"/>
      <c r="D153" s="613"/>
      <c r="E153" s="613"/>
      <c r="F153" s="614"/>
      <c r="G153" s="149"/>
      <c r="H153" s="148"/>
      <c r="I153" s="64"/>
      <c r="J153" s="64"/>
      <c r="K153" s="64"/>
      <c r="L153" s="64"/>
      <c r="M153" s="64"/>
      <c r="N153" s="64"/>
      <c r="O153" s="64"/>
      <c r="P153" s="64"/>
      <c r="Q153" s="64"/>
      <c r="R153" s="64"/>
      <c r="S153" s="64"/>
      <c r="T153" s="64"/>
      <c r="U153" s="64"/>
      <c r="V153" s="64"/>
      <c r="W153" s="64"/>
    </row>
    <row r="154" spans="1:23" ht="16.5" thickBot="1" thickTop="1">
      <c r="A154" s="1258"/>
      <c r="B154" s="612" t="s">
        <v>1305</v>
      </c>
      <c r="C154" s="613"/>
      <c r="D154" s="613"/>
      <c r="E154" s="613"/>
      <c r="F154" s="614"/>
      <c r="G154" s="149"/>
      <c r="H154" s="148"/>
      <c r="I154" s="64"/>
      <c r="J154" s="64"/>
      <c r="K154" s="64"/>
      <c r="L154" s="64"/>
      <c r="M154" s="64"/>
      <c r="N154" s="64"/>
      <c r="O154" s="64"/>
      <c r="P154" s="64"/>
      <c r="Q154" s="64"/>
      <c r="R154" s="64"/>
      <c r="S154" s="64"/>
      <c r="T154" s="64"/>
      <c r="U154" s="64"/>
      <c r="V154" s="64"/>
      <c r="W154" s="64"/>
    </row>
    <row r="155" spans="1:23" ht="16.5" thickBot="1" thickTop="1">
      <c r="A155" s="1259"/>
      <c r="B155" s="612" t="s">
        <v>1306</v>
      </c>
      <c r="C155" s="613"/>
      <c r="D155" s="613"/>
      <c r="E155" s="613"/>
      <c r="F155" s="614"/>
      <c r="G155" s="149"/>
      <c r="H155" s="148"/>
      <c r="I155" s="64"/>
      <c r="J155" s="64"/>
      <c r="K155" s="64"/>
      <c r="L155" s="64"/>
      <c r="M155" s="64"/>
      <c r="N155" s="64"/>
      <c r="O155" s="64"/>
      <c r="P155" s="64"/>
      <c r="Q155" s="64"/>
      <c r="R155" s="64"/>
      <c r="S155" s="64"/>
      <c r="T155" s="64"/>
      <c r="U155" s="64"/>
      <c r="V155" s="64"/>
      <c r="W155" s="64"/>
    </row>
    <row r="156" spans="1:23" ht="16.5" thickBot="1" thickTop="1">
      <c r="A156" s="1248" t="s">
        <v>1309</v>
      </c>
      <c r="B156" s="612" t="s">
        <v>1308</v>
      </c>
      <c r="C156" s="613"/>
      <c r="D156" s="613"/>
      <c r="E156" s="613"/>
      <c r="F156" s="614"/>
      <c r="G156" s="149"/>
      <c r="H156" s="148"/>
      <c r="I156" s="64"/>
      <c r="J156" s="64"/>
      <c r="K156" s="64"/>
      <c r="L156" s="64"/>
      <c r="M156" s="64"/>
      <c r="N156" s="64"/>
      <c r="O156" s="64"/>
      <c r="P156" s="64"/>
      <c r="Q156" s="64"/>
      <c r="R156" s="64"/>
      <c r="S156" s="64"/>
      <c r="T156" s="64"/>
      <c r="U156" s="64"/>
      <c r="V156" s="64"/>
      <c r="W156" s="64"/>
    </row>
    <row r="157" spans="1:23" ht="16.5" thickBot="1" thickTop="1">
      <c r="A157" s="1249"/>
      <c r="B157" s="609" t="s">
        <v>1285</v>
      </c>
      <c r="C157" s="613"/>
      <c r="D157" s="613"/>
      <c r="E157" s="613"/>
      <c r="F157" s="614"/>
      <c r="G157" s="149"/>
      <c r="H157" s="148"/>
      <c r="I157" s="64"/>
      <c r="J157" s="64"/>
      <c r="K157" s="64"/>
      <c r="L157" s="64"/>
      <c r="M157" s="64"/>
      <c r="N157" s="64"/>
      <c r="O157" s="64"/>
      <c r="P157" s="64"/>
      <c r="Q157" s="64"/>
      <c r="R157" s="64"/>
      <c r="S157" s="64"/>
      <c r="T157" s="64"/>
      <c r="U157" s="64"/>
      <c r="V157" s="64"/>
      <c r="W157" s="64"/>
    </row>
    <row r="158" spans="1:23" ht="16.5" thickBot="1" thickTop="1">
      <c r="A158" s="1250"/>
      <c r="B158" s="609" t="s">
        <v>1286</v>
      </c>
      <c r="C158" s="613"/>
      <c r="D158" s="613"/>
      <c r="E158" s="613"/>
      <c r="F158" s="614"/>
      <c r="G158" s="149"/>
      <c r="H158" s="148"/>
      <c r="I158" s="64"/>
      <c r="J158" s="64"/>
      <c r="K158" s="64"/>
      <c r="L158" s="64"/>
      <c r="M158" s="64"/>
      <c r="N158" s="64"/>
      <c r="O158" s="64"/>
      <c r="P158" s="64"/>
      <c r="Q158" s="64"/>
      <c r="R158" s="64"/>
      <c r="S158" s="64"/>
      <c r="T158" s="64"/>
      <c r="U158" s="64"/>
      <c r="V158" s="64"/>
      <c r="W158" s="64"/>
    </row>
    <row r="159" spans="1:23" ht="15.75" thickTop="1">
      <c r="A159" s="581"/>
      <c r="B159" s="582"/>
      <c r="C159" s="581"/>
      <c r="D159" s="581"/>
      <c r="E159" s="581"/>
      <c r="F159" s="587"/>
      <c r="G159" s="587">
        <f aca="true" t="shared" si="0" ref="G159:S159">SUM(G97:G158)</f>
        <v>0</v>
      </c>
      <c r="H159" s="587">
        <f t="shared" si="0"/>
        <v>0</v>
      </c>
      <c r="I159" s="587">
        <f t="shared" si="0"/>
        <v>0</v>
      </c>
      <c r="J159" s="587">
        <f t="shared" si="0"/>
        <v>0</v>
      </c>
      <c r="K159" s="587">
        <f t="shared" si="0"/>
        <v>0</v>
      </c>
      <c r="L159" s="587">
        <f t="shared" si="0"/>
        <v>0</v>
      </c>
      <c r="M159" s="587">
        <f t="shared" si="0"/>
        <v>0</v>
      </c>
      <c r="N159" s="587">
        <f t="shared" si="0"/>
        <v>0</v>
      </c>
      <c r="O159" s="587">
        <f t="shared" si="0"/>
        <v>0</v>
      </c>
      <c r="P159" s="587">
        <f t="shared" si="0"/>
        <v>0</v>
      </c>
      <c r="Q159" s="587">
        <f t="shared" si="0"/>
        <v>0</v>
      </c>
      <c r="R159" s="587">
        <f t="shared" si="0"/>
        <v>0</v>
      </c>
      <c r="S159" s="587">
        <f t="shared" si="0"/>
        <v>0</v>
      </c>
      <c r="T159" s="587">
        <f>SUM(T97:T158)</f>
        <v>0</v>
      </c>
      <c r="U159" s="587">
        <f>SUM(U97:U158)</f>
        <v>0</v>
      </c>
      <c r="V159" s="587">
        <f>SUM(V97:V158)</f>
        <v>0</v>
      </c>
      <c r="W159" s="587">
        <f>SUM(W97:W158)</f>
        <v>0</v>
      </c>
    </row>
    <row r="160" spans="1:30" ht="15">
      <c r="A160" s="581"/>
      <c r="B160" s="604"/>
      <c r="C160" s="589"/>
      <c r="D160" s="589"/>
      <c r="E160" s="589"/>
      <c r="F160" s="589"/>
      <c r="G160" s="589"/>
      <c r="H160" s="589"/>
      <c r="I160" s="589"/>
      <c r="J160" s="589"/>
      <c r="K160" s="589"/>
      <c r="L160" s="589"/>
      <c r="M160" s="589"/>
      <c r="N160" s="581"/>
      <c r="O160" s="581"/>
      <c r="P160" s="581"/>
      <c r="Q160" s="581"/>
      <c r="R160" s="581"/>
      <c r="S160" s="581"/>
      <c r="T160" s="581"/>
      <c r="U160" s="581"/>
      <c r="V160" s="585"/>
      <c r="W160" s="581"/>
      <c r="X160" s="26"/>
      <c r="Y160" s="26"/>
      <c r="Z160" s="26"/>
      <c r="AA160" s="26"/>
      <c r="AB160" s="26"/>
      <c r="AC160" s="26"/>
      <c r="AD160" s="26"/>
    </row>
    <row r="161" spans="1:23" ht="13.5" customHeight="1">
      <c r="A161" s="1260" t="s">
        <v>1571</v>
      </c>
      <c r="B161" s="1261"/>
      <c r="C161" s="1261"/>
      <c r="D161" s="1261"/>
      <c r="E161" s="1261"/>
      <c r="F161" s="1262"/>
      <c r="G161" s="1266" t="s">
        <v>259</v>
      </c>
      <c r="H161" s="1291" t="s">
        <v>260</v>
      </c>
      <c r="I161" s="1288" t="s">
        <v>261</v>
      </c>
      <c r="J161" s="1289"/>
      <c r="K161" s="1289"/>
      <c r="L161" s="1289"/>
      <c r="M161" s="1289"/>
      <c r="N161" s="1290"/>
      <c r="O161" s="1288" t="s">
        <v>262</v>
      </c>
      <c r="P161" s="1289"/>
      <c r="Q161" s="1289"/>
      <c r="R161" s="1289"/>
      <c r="S161" s="1289"/>
      <c r="T161" s="1289"/>
      <c r="U161" s="1289"/>
      <c r="V161" s="1289"/>
      <c r="W161" s="1290"/>
    </row>
    <row r="162" spans="1:23" ht="14.25" customHeight="1">
      <c r="A162" s="1263"/>
      <c r="B162" s="1264"/>
      <c r="C162" s="1264"/>
      <c r="D162" s="1264"/>
      <c r="E162" s="1264"/>
      <c r="F162" s="1265"/>
      <c r="G162" s="1266"/>
      <c r="H162" s="1292"/>
      <c r="I162" s="1303" t="s">
        <v>1249</v>
      </c>
      <c r="J162" s="1294" t="s">
        <v>23</v>
      </c>
      <c r="K162" s="1294" t="s">
        <v>538</v>
      </c>
      <c r="L162" s="1294" t="s">
        <v>537</v>
      </c>
      <c r="M162" s="1294" t="s">
        <v>24</v>
      </c>
      <c r="N162" s="1294" t="s">
        <v>345</v>
      </c>
      <c r="O162" s="1268" t="s">
        <v>1245</v>
      </c>
      <c r="P162" s="1268" t="s">
        <v>25</v>
      </c>
      <c r="Q162" s="1268" t="s">
        <v>26</v>
      </c>
      <c r="R162" s="1268" t="s">
        <v>1246</v>
      </c>
      <c r="S162" s="1268" t="s">
        <v>1247</v>
      </c>
      <c r="T162" s="1268" t="s">
        <v>538</v>
      </c>
      <c r="U162" s="1268" t="s">
        <v>537</v>
      </c>
      <c r="V162" s="1268" t="s">
        <v>1248</v>
      </c>
      <c r="W162" s="1268" t="s">
        <v>345</v>
      </c>
    </row>
    <row r="163" spans="1:23" ht="15.75" thickBot="1">
      <c r="A163" s="1263"/>
      <c r="B163" s="1264"/>
      <c r="C163" s="1264"/>
      <c r="D163" s="1264"/>
      <c r="E163" s="1264"/>
      <c r="F163" s="1265"/>
      <c r="G163" s="1267"/>
      <c r="H163" s="1293"/>
      <c r="I163" s="1303"/>
      <c r="J163" s="1294"/>
      <c r="K163" s="1294"/>
      <c r="L163" s="1294"/>
      <c r="M163" s="1294"/>
      <c r="N163" s="1294"/>
      <c r="O163" s="1268"/>
      <c r="P163" s="1268"/>
      <c r="Q163" s="1268"/>
      <c r="R163" s="1268"/>
      <c r="S163" s="1268"/>
      <c r="T163" s="1268"/>
      <c r="U163" s="1268"/>
      <c r="V163" s="1268"/>
      <c r="W163" s="1268"/>
    </row>
    <row r="164" spans="1:23" ht="16.5" thickBot="1" thickTop="1">
      <c r="A164" s="1251" t="s">
        <v>1278</v>
      </c>
      <c r="B164" s="609" t="s">
        <v>1250</v>
      </c>
      <c r="C164" s="610"/>
      <c r="D164" s="610"/>
      <c r="E164" s="610"/>
      <c r="F164" s="611"/>
      <c r="G164" s="149"/>
      <c r="H164" s="148"/>
      <c r="I164" s="64"/>
      <c r="J164" s="64"/>
      <c r="K164" s="64"/>
      <c r="L164" s="64"/>
      <c r="M164" s="64"/>
      <c r="N164" s="64"/>
      <c r="O164" s="64"/>
      <c r="P164" s="64"/>
      <c r="Q164" s="64"/>
      <c r="R164" s="64"/>
      <c r="S164" s="64"/>
      <c r="T164" s="64"/>
      <c r="U164" s="64"/>
      <c r="V164" s="64"/>
      <c r="W164" s="64"/>
    </row>
    <row r="165" spans="1:23" ht="16.5" thickBot="1" thickTop="1">
      <c r="A165" s="1252"/>
      <c r="B165" s="609" t="s">
        <v>1251</v>
      </c>
      <c r="C165" s="610"/>
      <c r="D165" s="610"/>
      <c r="E165" s="610"/>
      <c r="F165" s="611"/>
      <c r="G165" s="149"/>
      <c r="H165" s="148"/>
      <c r="I165" s="64"/>
      <c r="J165" s="64"/>
      <c r="K165" s="64"/>
      <c r="L165" s="64"/>
      <c r="M165" s="64"/>
      <c r="N165" s="64"/>
      <c r="O165" s="64"/>
      <c r="P165" s="64"/>
      <c r="Q165" s="64"/>
      <c r="R165" s="64"/>
      <c r="S165" s="64"/>
      <c r="T165" s="64"/>
      <c r="U165" s="64"/>
      <c r="V165" s="64"/>
      <c r="W165" s="64"/>
    </row>
    <row r="166" spans="1:23" ht="16.5" thickBot="1" thickTop="1">
      <c r="A166" s="1252"/>
      <c r="B166" s="609" t="s">
        <v>1252</v>
      </c>
      <c r="C166" s="610"/>
      <c r="D166" s="610"/>
      <c r="E166" s="610"/>
      <c r="F166" s="611"/>
      <c r="G166" s="149"/>
      <c r="H166" s="148"/>
      <c r="I166" s="64"/>
      <c r="J166" s="64"/>
      <c r="K166" s="64"/>
      <c r="L166" s="64"/>
      <c r="M166" s="64"/>
      <c r="N166" s="64"/>
      <c r="O166" s="64"/>
      <c r="P166" s="64"/>
      <c r="Q166" s="64"/>
      <c r="R166" s="64"/>
      <c r="S166" s="64"/>
      <c r="T166" s="64"/>
      <c r="U166" s="64"/>
      <c r="V166" s="64"/>
      <c r="W166" s="64"/>
    </row>
    <row r="167" spans="1:23" ht="16.5" thickBot="1" thickTop="1">
      <c r="A167" s="1252"/>
      <c r="B167" s="609" t="s">
        <v>1253</v>
      </c>
      <c r="C167" s="610"/>
      <c r="D167" s="610"/>
      <c r="E167" s="610"/>
      <c r="F167" s="611"/>
      <c r="G167" s="149"/>
      <c r="H167" s="148"/>
      <c r="I167" s="64"/>
      <c r="J167" s="64"/>
      <c r="K167" s="64"/>
      <c r="L167" s="64"/>
      <c r="M167" s="64"/>
      <c r="N167" s="64"/>
      <c r="O167" s="64"/>
      <c r="P167" s="64"/>
      <c r="Q167" s="64"/>
      <c r="R167" s="64"/>
      <c r="S167" s="64"/>
      <c r="T167" s="64"/>
      <c r="U167" s="64"/>
      <c r="V167" s="64"/>
      <c r="W167" s="64"/>
    </row>
    <row r="168" spans="1:23" ht="16.5" thickBot="1" thickTop="1">
      <c r="A168" s="1252"/>
      <c r="B168" s="609" t="s">
        <v>1244</v>
      </c>
      <c r="C168" s="610"/>
      <c r="D168" s="610"/>
      <c r="E168" s="610"/>
      <c r="F168" s="611"/>
      <c r="G168" s="149"/>
      <c r="H168" s="148"/>
      <c r="I168" s="64"/>
      <c r="J168" s="64"/>
      <c r="K168" s="64"/>
      <c r="L168" s="64"/>
      <c r="M168" s="64"/>
      <c r="N168" s="64"/>
      <c r="O168" s="64"/>
      <c r="P168" s="64"/>
      <c r="Q168" s="64"/>
      <c r="R168" s="64"/>
      <c r="S168" s="64"/>
      <c r="T168" s="64"/>
      <c r="U168" s="64"/>
      <c r="V168" s="64"/>
      <c r="W168" s="64"/>
    </row>
    <row r="169" spans="1:23" ht="16.5" thickBot="1" thickTop="1">
      <c r="A169" s="1252"/>
      <c r="B169" s="609" t="s">
        <v>1254</v>
      </c>
      <c r="C169" s="610"/>
      <c r="D169" s="610"/>
      <c r="E169" s="610"/>
      <c r="F169" s="611"/>
      <c r="G169" s="149"/>
      <c r="H169" s="148"/>
      <c r="I169" s="64"/>
      <c r="J169" s="64"/>
      <c r="K169" s="64"/>
      <c r="L169" s="64"/>
      <c r="M169" s="64"/>
      <c r="N169" s="64"/>
      <c r="O169" s="64"/>
      <c r="P169" s="64"/>
      <c r="Q169" s="64"/>
      <c r="R169" s="64"/>
      <c r="S169" s="64"/>
      <c r="T169" s="64"/>
      <c r="U169" s="64"/>
      <c r="V169" s="64"/>
      <c r="W169" s="64"/>
    </row>
    <row r="170" spans="1:23" ht="16.5" thickBot="1" thickTop="1">
      <c r="A170" s="1252"/>
      <c r="B170" s="609" t="s">
        <v>1255</v>
      </c>
      <c r="C170" s="610"/>
      <c r="D170" s="610"/>
      <c r="E170" s="610"/>
      <c r="F170" s="611"/>
      <c r="G170" s="149"/>
      <c r="H170" s="148"/>
      <c r="I170" s="64"/>
      <c r="J170" s="64"/>
      <c r="K170" s="64"/>
      <c r="L170" s="64"/>
      <c r="M170" s="64"/>
      <c r="N170" s="64"/>
      <c r="O170" s="64"/>
      <c r="P170" s="64"/>
      <c r="Q170" s="64"/>
      <c r="R170" s="64"/>
      <c r="S170" s="64"/>
      <c r="T170" s="64"/>
      <c r="U170" s="64"/>
      <c r="V170" s="64"/>
      <c r="W170" s="64"/>
    </row>
    <row r="171" spans="1:23" ht="16.5" thickBot="1" thickTop="1">
      <c r="A171" s="1252"/>
      <c r="B171" s="609" t="s">
        <v>1256</v>
      </c>
      <c r="C171" s="610"/>
      <c r="D171" s="610"/>
      <c r="E171" s="610"/>
      <c r="F171" s="611"/>
      <c r="G171" s="149"/>
      <c r="H171" s="148"/>
      <c r="I171" s="64"/>
      <c r="J171" s="64"/>
      <c r="K171" s="64"/>
      <c r="L171" s="64"/>
      <c r="M171" s="64"/>
      <c r="N171" s="64"/>
      <c r="O171" s="64"/>
      <c r="P171" s="64"/>
      <c r="Q171" s="64"/>
      <c r="R171" s="64"/>
      <c r="S171" s="64"/>
      <c r="T171" s="64"/>
      <c r="U171" s="64"/>
      <c r="V171" s="64"/>
      <c r="W171" s="64"/>
    </row>
    <row r="172" spans="1:23" ht="16.5" thickBot="1" thickTop="1">
      <c r="A172" s="1252"/>
      <c r="B172" s="609" t="s">
        <v>1257</v>
      </c>
      <c r="C172" s="610"/>
      <c r="D172" s="610"/>
      <c r="E172" s="610"/>
      <c r="F172" s="611"/>
      <c r="G172" s="149"/>
      <c r="H172" s="148"/>
      <c r="I172" s="64"/>
      <c r="J172" s="64"/>
      <c r="K172" s="64"/>
      <c r="L172" s="64"/>
      <c r="M172" s="64"/>
      <c r="N172" s="64"/>
      <c r="O172" s="64"/>
      <c r="P172" s="64"/>
      <c r="Q172" s="64"/>
      <c r="R172" s="64"/>
      <c r="S172" s="64"/>
      <c r="T172" s="64"/>
      <c r="U172" s="64"/>
      <c r="V172" s="64"/>
      <c r="W172" s="64"/>
    </row>
    <row r="173" spans="1:23" ht="16.5" thickBot="1" thickTop="1">
      <c r="A173" s="1252"/>
      <c r="B173" s="609" t="s">
        <v>1258</v>
      </c>
      <c r="C173" s="610"/>
      <c r="D173" s="610"/>
      <c r="E173" s="610"/>
      <c r="F173" s="611"/>
      <c r="G173" s="149"/>
      <c r="H173" s="148"/>
      <c r="I173" s="64"/>
      <c r="J173" s="64"/>
      <c r="K173" s="64"/>
      <c r="L173" s="64"/>
      <c r="M173" s="64"/>
      <c r="N173" s="64"/>
      <c r="O173" s="64"/>
      <c r="P173" s="64"/>
      <c r="Q173" s="64"/>
      <c r="R173" s="64"/>
      <c r="S173" s="64"/>
      <c r="T173" s="64"/>
      <c r="U173" s="64"/>
      <c r="V173" s="64"/>
      <c r="W173" s="64"/>
    </row>
    <row r="174" spans="1:23" ht="16.5" thickBot="1" thickTop="1">
      <c r="A174" s="1252"/>
      <c r="B174" s="612" t="s">
        <v>1259</v>
      </c>
      <c r="C174" s="613"/>
      <c r="D174" s="613"/>
      <c r="E174" s="613"/>
      <c r="F174" s="614"/>
      <c r="G174" s="149"/>
      <c r="H174" s="148"/>
      <c r="I174" s="64"/>
      <c r="J174" s="64"/>
      <c r="K174" s="64"/>
      <c r="L174" s="64"/>
      <c r="M174" s="64"/>
      <c r="N174" s="64"/>
      <c r="O174" s="64"/>
      <c r="P174" s="64"/>
      <c r="Q174" s="64"/>
      <c r="R174" s="64"/>
      <c r="S174" s="64"/>
      <c r="T174" s="64"/>
      <c r="U174" s="64"/>
      <c r="V174" s="64"/>
      <c r="W174" s="64"/>
    </row>
    <row r="175" spans="1:23" ht="16.5" thickBot="1" thickTop="1">
      <c r="A175" s="1252"/>
      <c r="B175" s="612" t="s">
        <v>1260</v>
      </c>
      <c r="C175" s="613"/>
      <c r="D175" s="613"/>
      <c r="E175" s="613"/>
      <c r="F175" s="614"/>
      <c r="G175" s="149"/>
      <c r="H175" s="148"/>
      <c r="I175" s="64"/>
      <c r="J175" s="64"/>
      <c r="K175" s="64"/>
      <c r="L175" s="64"/>
      <c r="M175" s="64"/>
      <c r="N175" s="64"/>
      <c r="O175" s="64"/>
      <c r="P175" s="64"/>
      <c r="Q175" s="64"/>
      <c r="R175" s="64"/>
      <c r="S175" s="64"/>
      <c r="T175" s="64"/>
      <c r="U175" s="64"/>
      <c r="V175" s="64"/>
      <c r="W175" s="64"/>
    </row>
    <row r="176" spans="1:23" ht="16.5" thickBot="1" thickTop="1">
      <c r="A176" s="1252"/>
      <c r="B176" s="612" t="s">
        <v>1261</v>
      </c>
      <c r="C176" s="613"/>
      <c r="D176" s="613"/>
      <c r="E176" s="613"/>
      <c r="F176" s="614"/>
      <c r="G176" s="149"/>
      <c r="H176" s="148"/>
      <c r="I176" s="64"/>
      <c r="J176" s="64"/>
      <c r="K176" s="64"/>
      <c r="L176" s="64"/>
      <c r="M176" s="64"/>
      <c r="N176" s="64"/>
      <c r="O176" s="64"/>
      <c r="P176" s="64"/>
      <c r="Q176" s="64"/>
      <c r="R176" s="64"/>
      <c r="S176" s="64"/>
      <c r="T176" s="64"/>
      <c r="U176" s="64"/>
      <c r="V176" s="64"/>
      <c r="W176" s="64"/>
    </row>
    <row r="177" spans="1:23" ht="16.5" thickBot="1" thickTop="1">
      <c r="A177" s="1252"/>
      <c r="B177" s="612" t="s">
        <v>1262</v>
      </c>
      <c r="C177" s="613"/>
      <c r="D177" s="613"/>
      <c r="E177" s="613"/>
      <c r="F177" s="614"/>
      <c r="G177" s="149"/>
      <c r="H177" s="148"/>
      <c r="I177" s="64"/>
      <c r="J177" s="64"/>
      <c r="K177" s="64"/>
      <c r="L177" s="64"/>
      <c r="M177" s="64"/>
      <c r="N177" s="64"/>
      <c r="O177" s="64"/>
      <c r="P177" s="64"/>
      <c r="Q177" s="64"/>
      <c r="R177" s="64"/>
      <c r="S177" s="64"/>
      <c r="T177" s="64"/>
      <c r="U177" s="64"/>
      <c r="V177" s="64"/>
      <c r="W177" s="64"/>
    </row>
    <row r="178" spans="1:23" ht="16.5" thickBot="1" thickTop="1">
      <c r="A178" s="1252"/>
      <c r="B178" s="612" t="s">
        <v>1263</v>
      </c>
      <c r="C178" s="613"/>
      <c r="D178" s="613"/>
      <c r="E178" s="613"/>
      <c r="F178" s="614"/>
      <c r="G178" s="149"/>
      <c r="H178" s="148"/>
      <c r="I178" s="64"/>
      <c r="J178" s="64"/>
      <c r="K178" s="64"/>
      <c r="L178" s="64"/>
      <c r="M178" s="64"/>
      <c r="N178" s="64"/>
      <c r="O178" s="64"/>
      <c r="P178" s="64"/>
      <c r="Q178" s="64"/>
      <c r="R178" s="64"/>
      <c r="S178" s="64"/>
      <c r="T178" s="64"/>
      <c r="U178" s="64"/>
      <c r="V178" s="64"/>
      <c r="W178" s="64"/>
    </row>
    <row r="179" spans="1:23" ht="16.5" thickBot="1" thickTop="1">
      <c r="A179" s="1252"/>
      <c r="B179" s="612" t="s">
        <v>1264</v>
      </c>
      <c r="C179" s="613"/>
      <c r="D179" s="613"/>
      <c r="E179" s="613"/>
      <c r="F179" s="614"/>
      <c r="G179" s="149"/>
      <c r="H179" s="148"/>
      <c r="I179" s="64"/>
      <c r="J179" s="64"/>
      <c r="K179" s="64"/>
      <c r="L179" s="64"/>
      <c r="M179" s="64"/>
      <c r="N179" s="64"/>
      <c r="O179" s="64"/>
      <c r="P179" s="64"/>
      <c r="Q179" s="64"/>
      <c r="R179" s="64"/>
      <c r="S179" s="64"/>
      <c r="T179" s="64"/>
      <c r="U179" s="64"/>
      <c r="V179" s="64"/>
      <c r="W179" s="64"/>
    </row>
    <row r="180" spans="1:23" ht="16.5" thickBot="1" thickTop="1">
      <c r="A180" s="1252"/>
      <c r="B180" s="612" t="s">
        <v>1265</v>
      </c>
      <c r="C180" s="613"/>
      <c r="D180" s="613"/>
      <c r="E180" s="613"/>
      <c r="F180" s="614"/>
      <c r="G180" s="149"/>
      <c r="H180" s="148"/>
      <c r="I180" s="64"/>
      <c r="J180" s="64"/>
      <c r="K180" s="64"/>
      <c r="L180" s="64"/>
      <c r="M180" s="64"/>
      <c r="N180" s="64"/>
      <c r="O180" s="64"/>
      <c r="P180" s="64"/>
      <c r="Q180" s="64"/>
      <c r="R180" s="64"/>
      <c r="S180" s="64"/>
      <c r="T180" s="64"/>
      <c r="U180" s="64"/>
      <c r="V180" s="64"/>
      <c r="W180" s="64"/>
    </row>
    <row r="181" spans="1:23" ht="16.5" thickBot="1" thickTop="1">
      <c r="A181" s="1252"/>
      <c r="B181" s="612" t="s">
        <v>1266</v>
      </c>
      <c r="C181" s="613"/>
      <c r="D181" s="613"/>
      <c r="E181" s="613"/>
      <c r="F181" s="614"/>
      <c r="G181" s="149"/>
      <c r="H181" s="148"/>
      <c r="I181" s="64"/>
      <c r="J181" s="64"/>
      <c r="K181" s="64"/>
      <c r="L181" s="64"/>
      <c r="M181" s="64"/>
      <c r="N181" s="64"/>
      <c r="O181" s="64"/>
      <c r="P181" s="64"/>
      <c r="Q181" s="64"/>
      <c r="R181" s="64"/>
      <c r="S181" s="64"/>
      <c r="T181" s="64"/>
      <c r="U181" s="64"/>
      <c r="V181" s="64"/>
      <c r="W181" s="64"/>
    </row>
    <row r="182" spans="1:23" ht="16.5" thickBot="1" thickTop="1">
      <c r="A182" s="1252"/>
      <c r="B182" s="612" t="s">
        <v>1267</v>
      </c>
      <c r="C182" s="613"/>
      <c r="D182" s="613"/>
      <c r="E182" s="613"/>
      <c r="F182" s="614"/>
      <c r="G182" s="149"/>
      <c r="H182" s="148"/>
      <c r="I182" s="64"/>
      <c r="J182" s="64"/>
      <c r="K182" s="64"/>
      <c r="L182" s="64"/>
      <c r="M182" s="64"/>
      <c r="N182" s="64"/>
      <c r="O182" s="64"/>
      <c r="P182" s="64"/>
      <c r="Q182" s="64"/>
      <c r="R182" s="64"/>
      <c r="S182" s="64"/>
      <c r="T182" s="64"/>
      <c r="U182" s="64"/>
      <c r="V182" s="64"/>
      <c r="W182" s="64"/>
    </row>
    <row r="183" spans="1:23" ht="16.5" thickBot="1" thickTop="1">
      <c r="A183" s="1252"/>
      <c r="B183" s="612" t="s">
        <v>1268</v>
      </c>
      <c r="C183" s="613"/>
      <c r="D183" s="613"/>
      <c r="E183" s="613"/>
      <c r="F183" s="614"/>
      <c r="G183" s="149"/>
      <c r="H183" s="148"/>
      <c r="I183" s="64"/>
      <c r="J183" s="64"/>
      <c r="K183" s="64"/>
      <c r="L183" s="64"/>
      <c r="M183" s="64"/>
      <c r="N183" s="64"/>
      <c r="O183" s="64"/>
      <c r="P183" s="64"/>
      <c r="Q183" s="64"/>
      <c r="R183" s="64"/>
      <c r="S183" s="64"/>
      <c r="T183" s="64"/>
      <c r="U183" s="64"/>
      <c r="V183" s="64"/>
      <c r="W183" s="64"/>
    </row>
    <row r="184" spans="1:23" ht="16.5" thickBot="1" thickTop="1">
      <c r="A184" s="1252"/>
      <c r="B184" s="612" t="s">
        <v>1269</v>
      </c>
      <c r="C184" s="613"/>
      <c r="D184" s="613"/>
      <c r="E184" s="613"/>
      <c r="F184" s="614"/>
      <c r="G184" s="149"/>
      <c r="H184" s="148"/>
      <c r="I184" s="64"/>
      <c r="J184" s="64"/>
      <c r="K184" s="64"/>
      <c r="L184" s="64"/>
      <c r="M184" s="64"/>
      <c r="N184" s="64"/>
      <c r="O184" s="64"/>
      <c r="P184" s="64"/>
      <c r="Q184" s="64"/>
      <c r="R184" s="64"/>
      <c r="S184" s="64"/>
      <c r="T184" s="64"/>
      <c r="U184" s="64"/>
      <c r="V184" s="64"/>
      <c r="W184" s="64"/>
    </row>
    <row r="185" spans="1:23" ht="16.5" thickBot="1" thickTop="1">
      <c r="A185" s="1252"/>
      <c r="B185" s="612" t="s">
        <v>1270</v>
      </c>
      <c r="C185" s="613"/>
      <c r="D185" s="613"/>
      <c r="E185" s="613"/>
      <c r="F185" s="614"/>
      <c r="G185" s="149"/>
      <c r="H185" s="148"/>
      <c r="I185" s="64"/>
      <c r="J185" s="64"/>
      <c r="K185" s="64"/>
      <c r="L185" s="64"/>
      <c r="M185" s="64"/>
      <c r="N185" s="64"/>
      <c r="O185" s="64"/>
      <c r="P185" s="64"/>
      <c r="Q185" s="64"/>
      <c r="R185" s="64"/>
      <c r="S185" s="64"/>
      <c r="T185" s="64"/>
      <c r="U185" s="64"/>
      <c r="V185" s="64"/>
      <c r="W185" s="64"/>
    </row>
    <row r="186" spans="1:23" ht="16.5" thickBot="1" thickTop="1">
      <c r="A186" s="1252"/>
      <c r="B186" s="612" t="s">
        <v>1271</v>
      </c>
      <c r="C186" s="613"/>
      <c r="D186" s="613"/>
      <c r="E186" s="613"/>
      <c r="F186" s="614"/>
      <c r="G186" s="149"/>
      <c r="H186" s="148"/>
      <c r="I186" s="64"/>
      <c r="J186" s="64"/>
      <c r="K186" s="64"/>
      <c r="L186" s="64"/>
      <c r="M186" s="64"/>
      <c r="N186" s="64"/>
      <c r="O186" s="64"/>
      <c r="P186" s="64"/>
      <c r="Q186" s="64"/>
      <c r="R186" s="64"/>
      <c r="S186" s="64"/>
      <c r="T186" s="64"/>
      <c r="U186" s="64"/>
      <c r="V186" s="64"/>
      <c r="W186" s="64"/>
    </row>
    <row r="187" spans="1:23" ht="16.5" thickBot="1" thickTop="1">
      <c r="A187" s="1252"/>
      <c r="B187" s="612" t="s">
        <v>1272</v>
      </c>
      <c r="C187" s="613"/>
      <c r="D187" s="613"/>
      <c r="E187" s="613"/>
      <c r="F187" s="614"/>
      <c r="G187" s="149"/>
      <c r="H187" s="148"/>
      <c r="I187" s="64"/>
      <c r="J187" s="64"/>
      <c r="K187" s="64"/>
      <c r="L187" s="64"/>
      <c r="M187" s="64"/>
      <c r="N187" s="64"/>
      <c r="O187" s="64"/>
      <c r="P187" s="64"/>
      <c r="Q187" s="64"/>
      <c r="R187" s="64"/>
      <c r="S187" s="64"/>
      <c r="T187" s="64"/>
      <c r="U187" s="64"/>
      <c r="V187" s="64"/>
      <c r="W187" s="64"/>
    </row>
    <row r="188" spans="1:23" ht="16.5" thickBot="1" thickTop="1">
      <c r="A188" s="1252"/>
      <c r="B188" s="612" t="s">
        <v>1273</v>
      </c>
      <c r="C188" s="613"/>
      <c r="D188" s="613"/>
      <c r="E188" s="613"/>
      <c r="F188" s="614"/>
      <c r="G188" s="149"/>
      <c r="H188" s="148"/>
      <c r="I188" s="64"/>
      <c r="J188" s="64"/>
      <c r="K188" s="64"/>
      <c r="L188" s="64"/>
      <c r="M188" s="64"/>
      <c r="N188" s="64"/>
      <c r="O188" s="64"/>
      <c r="P188" s="64"/>
      <c r="Q188" s="64"/>
      <c r="R188" s="64"/>
      <c r="S188" s="64"/>
      <c r="T188" s="64"/>
      <c r="U188" s="64"/>
      <c r="V188" s="64"/>
      <c r="W188" s="64"/>
    </row>
    <row r="189" spans="1:23" ht="16.5" thickBot="1" thickTop="1">
      <c r="A189" s="1252"/>
      <c r="B189" s="612" t="s">
        <v>1274</v>
      </c>
      <c r="C189" s="613"/>
      <c r="D189" s="613"/>
      <c r="E189" s="613"/>
      <c r="F189" s="614"/>
      <c r="G189" s="149"/>
      <c r="H189" s="148"/>
      <c r="I189" s="64"/>
      <c r="J189" s="64"/>
      <c r="K189" s="64"/>
      <c r="L189" s="64"/>
      <c r="M189" s="64"/>
      <c r="N189" s="64"/>
      <c r="O189" s="64"/>
      <c r="P189" s="64"/>
      <c r="Q189" s="64"/>
      <c r="R189" s="64"/>
      <c r="S189" s="64"/>
      <c r="T189" s="64"/>
      <c r="U189" s="64"/>
      <c r="V189" s="64"/>
      <c r="W189" s="64"/>
    </row>
    <row r="190" spans="1:23" ht="16.5" thickBot="1" thickTop="1">
      <c r="A190" s="1252"/>
      <c r="B190" s="612" t="s">
        <v>1275</v>
      </c>
      <c r="C190" s="613"/>
      <c r="D190" s="613"/>
      <c r="E190" s="613"/>
      <c r="F190" s="614"/>
      <c r="G190" s="149"/>
      <c r="H190" s="148"/>
      <c r="I190" s="64"/>
      <c r="J190" s="64"/>
      <c r="K190" s="64"/>
      <c r="L190" s="64"/>
      <c r="M190" s="64"/>
      <c r="N190" s="64"/>
      <c r="O190" s="64"/>
      <c r="P190" s="64"/>
      <c r="Q190" s="64"/>
      <c r="R190" s="64"/>
      <c r="S190" s="64"/>
      <c r="T190" s="64"/>
      <c r="U190" s="64"/>
      <c r="V190" s="64"/>
      <c r="W190" s="64"/>
    </row>
    <row r="191" spans="1:23" ht="16.5" thickBot="1" thickTop="1">
      <c r="A191" s="1252"/>
      <c r="B191" s="612" t="s">
        <v>1276</v>
      </c>
      <c r="C191" s="613"/>
      <c r="D191" s="613"/>
      <c r="E191" s="613"/>
      <c r="F191" s="614"/>
      <c r="G191" s="149"/>
      <c r="H191" s="148"/>
      <c r="I191" s="64"/>
      <c r="J191" s="64"/>
      <c r="K191" s="64"/>
      <c r="L191" s="64"/>
      <c r="M191" s="64"/>
      <c r="N191" s="64"/>
      <c r="O191" s="64"/>
      <c r="P191" s="64"/>
      <c r="Q191" s="64"/>
      <c r="R191" s="64"/>
      <c r="S191" s="64"/>
      <c r="T191" s="64"/>
      <c r="U191" s="64"/>
      <c r="V191" s="64"/>
      <c r="W191" s="64"/>
    </row>
    <row r="192" spans="1:23" ht="16.5" thickBot="1" thickTop="1">
      <c r="A192" s="1253"/>
      <c r="B192" s="612" t="s">
        <v>1277</v>
      </c>
      <c r="C192" s="613"/>
      <c r="D192" s="613"/>
      <c r="E192" s="613"/>
      <c r="F192" s="614"/>
      <c r="G192" s="149"/>
      <c r="H192" s="148"/>
      <c r="I192" s="64"/>
      <c r="J192" s="64"/>
      <c r="K192" s="64"/>
      <c r="L192" s="64"/>
      <c r="M192" s="64"/>
      <c r="N192" s="64"/>
      <c r="O192" s="64"/>
      <c r="P192" s="64"/>
      <c r="Q192" s="64"/>
      <c r="R192" s="64"/>
      <c r="S192" s="64"/>
      <c r="T192" s="64"/>
      <c r="U192" s="64"/>
      <c r="V192" s="64"/>
      <c r="W192" s="64"/>
    </row>
    <row r="193" spans="1:23" ht="16.5" thickBot="1" thickTop="1">
      <c r="A193" s="1254" t="s">
        <v>1288</v>
      </c>
      <c r="B193" s="612" t="s">
        <v>1279</v>
      </c>
      <c r="C193" s="613"/>
      <c r="D193" s="613"/>
      <c r="E193" s="613"/>
      <c r="F193" s="614"/>
      <c r="G193" s="149"/>
      <c r="H193" s="148"/>
      <c r="I193" s="64"/>
      <c r="J193" s="64"/>
      <c r="K193" s="64"/>
      <c r="L193" s="64"/>
      <c r="M193" s="64"/>
      <c r="N193" s="64"/>
      <c r="O193" s="64"/>
      <c r="P193" s="64"/>
      <c r="Q193" s="64"/>
      <c r="R193" s="64"/>
      <c r="S193" s="64"/>
      <c r="T193" s="64"/>
      <c r="U193" s="64"/>
      <c r="V193" s="64"/>
      <c r="W193" s="64"/>
    </row>
    <row r="194" spans="1:23" ht="16.5" thickBot="1" thickTop="1">
      <c r="A194" s="1255"/>
      <c r="B194" s="612" t="s">
        <v>1280</v>
      </c>
      <c r="C194" s="613"/>
      <c r="D194" s="613"/>
      <c r="E194" s="613"/>
      <c r="F194" s="614"/>
      <c r="G194" s="149"/>
      <c r="H194" s="148"/>
      <c r="I194" s="64"/>
      <c r="J194" s="64"/>
      <c r="K194" s="64"/>
      <c r="L194" s="64"/>
      <c r="M194" s="64"/>
      <c r="N194" s="64"/>
      <c r="O194" s="64"/>
      <c r="P194" s="64"/>
      <c r="Q194" s="64"/>
      <c r="R194" s="64"/>
      <c r="S194" s="64"/>
      <c r="T194" s="64"/>
      <c r="U194" s="64"/>
      <c r="V194" s="64"/>
      <c r="W194" s="64"/>
    </row>
    <row r="195" spans="1:23" ht="16.5" thickBot="1" thickTop="1">
      <c r="A195" s="1255"/>
      <c r="B195" s="612" t="s">
        <v>1281</v>
      </c>
      <c r="C195" s="613"/>
      <c r="D195" s="613"/>
      <c r="E195" s="613"/>
      <c r="F195" s="614"/>
      <c r="G195" s="149"/>
      <c r="H195" s="148"/>
      <c r="I195" s="64"/>
      <c r="J195" s="64"/>
      <c r="K195" s="64"/>
      <c r="L195" s="64"/>
      <c r="M195" s="64"/>
      <c r="N195" s="64"/>
      <c r="O195" s="64"/>
      <c r="P195" s="64"/>
      <c r="Q195" s="64"/>
      <c r="R195" s="64"/>
      <c r="S195" s="64"/>
      <c r="T195" s="64"/>
      <c r="U195" s="64"/>
      <c r="V195" s="64"/>
      <c r="W195" s="64"/>
    </row>
    <row r="196" spans="1:23" ht="16.5" thickBot="1" thickTop="1">
      <c r="A196" s="1255"/>
      <c r="B196" s="612" t="s">
        <v>1282</v>
      </c>
      <c r="C196" s="613"/>
      <c r="D196" s="613"/>
      <c r="E196" s="613"/>
      <c r="F196" s="614"/>
      <c r="G196" s="149"/>
      <c r="H196" s="148"/>
      <c r="I196" s="64"/>
      <c r="J196" s="64"/>
      <c r="K196" s="64"/>
      <c r="L196" s="64"/>
      <c r="M196" s="64"/>
      <c r="N196" s="64"/>
      <c r="O196" s="64"/>
      <c r="P196" s="64"/>
      <c r="Q196" s="64"/>
      <c r="R196" s="64"/>
      <c r="S196" s="64"/>
      <c r="T196" s="64"/>
      <c r="U196" s="64"/>
      <c r="V196" s="64"/>
      <c r="W196" s="64"/>
    </row>
    <row r="197" spans="1:23" ht="16.5" thickBot="1" thickTop="1">
      <c r="A197" s="1255"/>
      <c r="B197" s="612" t="s">
        <v>1283</v>
      </c>
      <c r="C197" s="613"/>
      <c r="D197" s="613"/>
      <c r="E197" s="613"/>
      <c r="F197" s="614"/>
      <c r="G197" s="149"/>
      <c r="H197" s="148"/>
      <c r="I197" s="64"/>
      <c r="J197" s="64"/>
      <c r="K197" s="64"/>
      <c r="L197" s="64"/>
      <c r="M197" s="64"/>
      <c r="N197" s="64"/>
      <c r="O197" s="64"/>
      <c r="P197" s="64"/>
      <c r="Q197" s="64"/>
      <c r="R197" s="64"/>
      <c r="S197" s="64"/>
      <c r="T197" s="64"/>
      <c r="U197" s="64"/>
      <c r="V197" s="64"/>
      <c r="W197" s="64"/>
    </row>
    <row r="198" spans="1:23" ht="16.5" thickBot="1" thickTop="1">
      <c r="A198" s="1255"/>
      <c r="B198" s="612" t="s">
        <v>1284</v>
      </c>
      <c r="C198" s="613"/>
      <c r="D198" s="613"/>
      <c r="E198" s="613"/>
      <c r="F198" s="614"/>
      <c r="G198" s="149"/>
      <c r="H198" s="148"/>
      <c r="I198" s="64"/>
      <c r="J198" s="64"/>
      <c r="K198" s="64"/>
      <c r="L198" s="64"/>
      <c r="M198" s="64"/>
      <c r="N198" s="64"/>
      <c r="O198" s="64"/>
      <c r="P198" s="64"/>
      <c r="Q198" s="64"/>
      <c r="R198" s="64"/>
      <c r="S198" s="64"/>
      <c r="T198" s="64"/>
      <c r="U198" s="64"/>
      <c r="V198" s="64"/>
      <c r="W198" s="64"/>
    </row>
    <row r="199" spans="1:23" ht="16.5" thickBot="1" thickTop="1">
      <c r="A199" s="1255"/>
      <c r="B199" s="612" t="s">
        <v>1285</v>
      </c>
      <c r="C199" s="613"/>
      <c r="D199" s="613"/>
      <c r="E199" s="613"/>
      <c r="F199" s="614"/>
      <c r="G199" s="149"/>
      <c r="H199" s="148"/>
      <c r="I199" s="64"/>
      <c r="J199" s="64"/>
      <c r="K199" s="64"/>
      <c r="L199" s="64"/>
      <c r="M199" s="64"/>
      <c r="N199" s="64"/>
      <c r="O199" s="64"/>
      <c r="P199" s="64"/>
      <c r="Q199" s="64"/>
      <c r="R199" s="64"/>
      <c r="S199" s="64"/>
      <c r="T199" s="64"/>
      <c r="U199" s="64"/>
      <c r="V199" s="64"/>
      <c r="W199" s="64"/>
    </row>
    <row r="200" spans="1:23" ht="16.5" thickBot="1" thickTop="1">
      <c r="A200" s="1255"/>
      <c r="B200" s="612" t="s">
        <v>1286</v>
      </c>
      <c r="C200" s="613"/>
      <c r="D200" s="613"/>
      <c r="E200" s="613"/>
      <c r="F200" s="614"/>
      <c r="G200" s="149"/>
      <c r="H200" s="148"/>
      <c r="I200" s="64"/>
      <c r="J200" s="64"/>
      <c r="K200" s="64"/>
      <c r="L200" s="64"/>
      <c r="M200" s="64"/>
      <c r="N200" s="64"/>
      <c r="O200" s="64"/>
      <c r="P200" s="64"/>
      <c r="Q200" s="64"/>
      <c r="R200" s="64"/>
      <c r="S200" s="64"/>
      <c r="T200" s="64"/>
      <c r="U200" s="64"/>
      <c r="V200" s="64"/>
      <c r="W200" s="64"/>
    </row>
    <row r="201" spans="1:23" ht="16.5" thickBot="1" thickTop="1">
      <c r="A201" s="1256"/>
      <c r="B201" s="612" t="s">
        <v>1287</v>
      </c>
      <c r="C201" s="613"/>
      <c r="D201" s="613"/>
      <c r="E201" s="613"/>
      <c r="F201" s="614"/>
      <c r="G201" s="149"/>
      <c r="H201" s="148"/>
      <c r="I201" s="64"/>
      <c r="J201" s="64"/>
      <c r="K201" s="64"/>
      <c r="L201" s="64"/>
      <c r="M201" s="64"/>
      <c r="N201" s="64"/>
      <c r="O201" s="64"/>
      <c r="P201" s="64"/>
      <c r="Q201" s="64"/>
      <c r="R201" s="64"/>
      <c r="S201" s="64"/>
      <c r="T201" s="64"/>
      <c r="U201" s="64"/>
      <c r="V201" s="64"/>
      <c r="W201" s="64"/>
    </row>
    <row r="202" spans="1:23" ht="16.5" thickBot="1" thickTop="1">
      <c r="A202" s="1257" t="s">
        <v>1307</v>
      </c>
      <c r="B202" s="612" t="s">
        <v>1289</v>
      </c>
      <c r="C202" s="613"/>
      <c r="D202" s="613"/>
      <c r="E202" s="613"/>
      <c r="F202" s="614"/>
      <c r="G202" s="149"/>
      <c r="H202" s="148"/>
      <c r="I202" s="64"/>
      <c r="J202" s="64"/>
      <c r="K202" s="64"/>
      <c r="L202" s="64"/>
      <c r="M202" s="64"/>
      <c r="N202" s="64"/>
      <c r="O202" s="64"/>
      <c r="P202" s="64"/>
      <c r="Q202" s="64"/>
      <c r="R202" s="64"/>
      <c r="S202" s="64"/>
      <c r="T202" s="64"/>
      <c r="U202" s="64"/>
      <c r="V202" s="64"/>
      <c r="W202" s="64"/>
    </row>
    <row r="203" spans="1:23" ht="16.5" thickBot="1" thickTop="1">
      <c r="A203" s="1258"/>
      <c r="B203" s="612" t="s">
        <v>1290</v>
      </c>
      <c r="C203" s="613"/>
      <c r="D203" s="613"/>
      <c r="E203" s="613"/>
      <c r="F203" s="614"/>
      <c r="G203" s="149"/>
      <c r="H203" s="148"/>
      <c r="I203" s="64"/>
      <c r="J203" s="64"/>
      <c r="K203" s="64"/>
      <c r="L203" s="64"/>
      <c r="M203" s="64"/>
      <c r="N203" s="64"/>
      <c r="O203" s="64"/>
      <c r="P203" s="64"/>
      <c r="Q203" s="64"/>
      <c r="R203" s="64"/>
      <c r="S203" s="64"/>
      <c r="T203" s="64"/>
      <c r="U203" s="64"/>
      <c r="V203" s="64"/>
      <c r="W203" s="64"/>
    </row>
    <row r="204" spans="1:23" ht="16.5" thickBot="1" thickTop="1">
      <c r="A204" s="1258"/>
      <c r="B204" s="612" t="s">
        <v>1291</v>
      </c>
      <c r="C204" s="613"/>
      <c r="D204" s="613"/>
      <c r="E204" s="613"/>
      <c r="F204" s="614"/>
      <c r="G204" s="149"/>
      <c r="H204" s="148"/>
      <c r="I204" s="64"/>
      <c r="J204" s="64"/>
      <c r="K204" s="64"/>
      <c r="L204" s="64"/>
      <c r="M204" s="64"/>
      <c r="N204" s="64"/>
      <c r="O204" s="64"/>
      <c r="P204" s="64"/>
      <c r="Q204" s="64"/>
      <c r="R204" s="64"/>
      <c r="S204" s="64"/>
      <c r="T204" s="64"/>
      <c r="U204" s="64"/>
      <c r="V204" s="64"/>
      <c r="W204" s="64"/>
    </row>
    <row r="205" spans="1:23" ht="16.5" thickBot="1" thickTop="1">
      <c r="A205" s="1258"/>
      <c r="B205" s="612" t="s">
        <v>1292</v>
      </c>
      <c r="C205" s="613"/>
      <c r="D205" s="613"/>
      <c r="E205" s="613"/>
      <c r="F205" s="614"/>
      <c r="G205" s="149"/>
      <c r="H205" s="148"/>
      <c r="I205" s="64"/>
      <c r="J205" s="64"/>
      <c r="K205" s="64"/>
      <c r="L205" s="64"/>
      <c r="M205" s="64"/>
      <c r="N205" s="64"/>
      <c r="O205" s="64"/>
      <c r="P205" s="64"/>
      <c r="Q205" s="64"/>
      <c r="R205" s="64"/>
      <c r="S205" s="64"/>
      <c r="T205" s="64"/>
      <c r="U205" s="64"/>
      <c r="V205" s="64"/>
      <c r="W205" s="64"/>
    </row>
    <row r="206" spans="1:23" ht="16.5" thickBot="1" thickTop="1">
      <c r="A206" s="1258"/>
      <c r="B206" s="612" t="s">
        <v>1293</v>
      </c>
      <c r="C206" s="613"/>
      <c r="D206" s="613"/>
      <c r="E206" s="613"/>
      <c r="F206" s="614"/>
      <c r="G206" s="149"/>
      <c r="H206" s="148"/>
      <c r="I206" s="64"/>
      <c r="J206" s="64"/>
      <c r="K206" s="64"/>
      <c r="L206" s="64"/>
      <c r="M206" s="64"/>
      <c r="N206" s="64"/>
      <c r="O206" s="64"/>
      <c r="P206" s="64"/>
      <c r="Q206" s="64"/>
      <c r="R206" s="64"/>
      <c r="S206" s="64"/>
      <c r="T206" s="64"/>
      <c r="U206" s="64"/>
      <c r="V206" s="64"/>
      <c r="W206" s="64"/>
    </row>
    <row r="207" spans="1:23" ht="16.5" thickBot="1" thickTop="1">
      <c r="A207" s="1258"/>
      <c r="B207" s="612" t="s">
        <v>1294</v>
      </c>
      <c r="C207" s="613"/>
      <c r="D207" s="613"/>
      <c r="E207" s="613"/>
      <c r="F207" s="614"/>
      <c r="G207" s="149"/>
      <c r="H207" s="148"/>
      <c r="I207" s="64"/>
      <c r="J207" s="64"/>
      <c r="K207" s="64"/>
      <c r="L207" s="64"/>
      <c r="M207" s="64"/>
      <c r="N207" s="64"/>
      <c r="O207" s="64"/>
      <c r="P207" s="64"/>
      <c r="Q207" s="64"/>
      <c r="R207" s="64"/>
      <c r="S207" s="64"/>
      <c r="T207" s="64"/>
      <c r="U207" s="64"/>
      <c r="V207" s="64"/>
      <c r="W207" s="64"/>
    </row>
    <row r="208" spans="1:23" ht="16.5" thickBot="1" thickTop="1">
      <c r="A208" s="1258"/>
      <c r="B208" s="612" t="s">
        <v>1295</v>
      </c>
      <c r="C208" s="613"/>
      <c r="D208" s="613"/>
      <c r="E208" s="613"/>
      <c r="F208" s="614"/>
      <c r="G208" s="149"/>
      <c r="H208" s="148"/>
      <c r="I208" s="64"/>
      <c r="J208" s="64"/>
      <c r="K208" s="64"/>
      <c r="L208" s="64"/>
      <c r="M208" s="64"/>
      <c r="N208" s="64"/>
      <c r="O208" s="64"/>
      <c r="P208" s="64"/>
      <c r="Q208" s="64"/>
      <c r="R208" s="64"/>
      <c r="S208" s="64"/>
      <c r="T208" s="64"/>
      <c r="U208" s="64"/>
      <c r="V208" s="64"/>
      <c r="W208" s="64"/>
    </row>
    <row r="209" spans="1:23" ht="16.5" thickBot="1" thickTop="1">
      <c r="A209" s="1258"/>
      <c r="B209" s="612" t="s">
        <v>1296</v>
      </c>
      <c r="C209" s="613"/>
      <c r="D209" s="613"/>
      <c r="E209" s="613"/>
      <c r="F209" s="614"/>
      <c r="G209" s="149"/>
      <c r="H209" s="148"/>
      <c r="I209" s="64"/>
      <c r="J209" s="64"/>
      <c r="K209" s="64"/>
      <c r="L209" s="64"/>
      <c r="M209" s="64"/>
      <c r="N209" s="64"/>
      <c r="O209" s="64"/>
      <c r="P209" s="64"/>
      <c r="Q209" s="64"/>
      <c r="R209" s="64"/>
      <c r="S209" s="64"/>
      <c r="T209" s="64"/>
      <c r="U209" s="64"/>
      <c r="V209" s="64"/>
      <c r="W209" s="64"/>
    </row>
    <row r="210" spans="1:23" ht="16.5" thickBot="1" thickTop="1">
      <c r="A210" s="1258"/>
      <c r="B210" s="612" t="s">
        <v>1284</v>
      </c>
      <c r="C210" s="613"/>
      <c r="D210" s="613"/>
      <c r="E210" s="613"/>
      <c r="F210" s="614"/>
      <c r="G210" s="149"/>
      <c r="H210" s="148"/>
      <c r="I210" s="64"/>
      <c r="J210" s="64"/>
      <c r="K210" s="64"/>
      <c r="L210" s="64"/>
      <c r="M210" s="64"/>
      <c r="N210" s="64"/>
      <c r="O210" s="64"/>
      <c r="P210" s="64"/>
      <c r="Q210" s="64"/>
      <c r="R210" s="64"/>
      <c r="S210" s="64"/>
      <c r="T210" s="64"/>
      <c r="U210" s="64"/>
      <c r="V210" s="64"/>
      <c r="W210" s="64"/>
    </row>
    <row r="211" spans="1:23" ht="16.5" thickBot="1" thickTop="1">
      <c r="A211" s="1258"/>
      <c r="B211" s="612" t="s">
        <v>1285</v>
      </c>
      <c r="C211" s="613"/>
      <c r="D211" s="613"/>
      <c r="E211" s="613"/>
      <c r="F211" s="614"/>
      <c r="G211" s="149"/>
      <c r="H211" s="148"/>
      <c r="I211" s="64"/>
      <c r="J211" s="64"/>
      <c r="K211" s="64"/>
      <c r="L211" s="64"/>
      <c r="M211" s="64"/>
      <c r="N211" s="64"/>
      <c r="O211" s="64"/>
      <c r="P211" s="64"/>
      <c r="Q211" s="64"/>
      <c r="R211" s="64"/>
      <c r="S211" s="64"/>
      <c r="T211" s="64"/>
      <c r="U211" s="64"/>
      <c r="V211" s="64"/>
      <c r="W211" s="64"/>
    </row>
    <row r="212" spans="1:23" ht="16.5" thickBot="1" thickTop="1">
      <c r="A212" s="1258"/>
      <c r="B212" s="612" t="s">
        <v>1286</v>
      </c>
      <c r="C212" s="613"/>
      <c r="D212" s="613"/>
      <c r="E212" s="613"/>
      <c r="F212" s="614"/>
      <c r="G212" s="149"/>
      <c r="H212" s="148"/>
      <c r="I212" s="64"/>
      <c r="J212" s="64"/>
      <c r="K212" s="64"/>
      <c r="L212" s="64"/>
      <c r="M212" s="64"/>
      <c r="N212" s="64"/>
      <c r="O212" s="64"/>
      <c r="P212" s="64"/>
      <c r="Q212" s="64"/>
      <c r="R212" s="64"/>
      <c r="S212" s="64"/>
      <c r="T212" s="64"/>
      <c r="U212" s="64"/>
      <c r="V212" s="64"/>
      <c r="W212" s="64"/>
    </row>
    <row r="213" spans="1:23" ht="16.5" thickBot="1" thickTop="1">
      <c r="A213" s="1258"/>
      <c r="B213" s="612" t="s">
        <v>1297</v>
      </c>
      <c r="C213" s="613"/>
      <c r="D213" s="613"/>
      <c r="E213" s="613"/>
      <c r="F213" s="614"/>
      <c r="G213" s="149"/>
      <c r="H213" s="148"/>
      <c r="I213" s="64"/>
      <c r="J213" s="64"/>
      <c r="K213" s="64"/>
      <c r="L213" s="64"/>
      <c r="M213" s="64"/>
      <c r="N213" s="64"/>
      <c r="O213" s="64"/>
      <c r="P213" s="64"/>
      <c r="Q213" s="64"/>
      <c r="R213" s="64"/>
      <c r="S213" s="64"/>
      <c r="T213" s="64"/>
      <c r="U213" s="64"/>
      <c r="V213" s="64"/>
      <c r="W213" s="64"/>
    </row>
    <row r="214" spans="1:23" ht="16.5" thickBot="1" thickTop="1">
      <c r="A214" s="1258"/>
      <c r="B214" s="612" t="s">
        <v>1298</v>
      </c>
      <c r="C214" s="613"/>
      <c r="D214" s="613"/>
      <c r="E214" s="613"/>
      <c r="F214" s="614"/>
      <c r="G214" s="149"/>
      <c r="H214" s="148"/>
      <c r="I214" s="64"/>
      <c r="J214" s="64"/>
      <c r="K214" s="64"/>
      <c r="L214" s="64"/>
      <c r="M214" s="64"/>
      <c r="N214" s="64"/>
      <c r="O214" s="64"/>
      <c r="P214" s="64"/>
      <c r="Q214" s="64"/>
      <c r="R214" s="64"/>
      <c r="S214" s="64"/>
      <c r="T214" s="64"/>
      <c r="U214" s="64"/>
      <c r="V214" s="64"/>
      <c r="W214" s="64"/>
    </row>
    <row r="215" spans="1:23" ht="16.5" thickBot="1" thickTop="1">
      <c r="A215" s="1258"/>
      <c r="B215" s="612" t="s">
        <v>1299</v>
      </c>
      <c r="C215" s="613"/>
      <c r="D215" s="613"/>
      <c r="E215" s="613"/>
      <c r="F215" s="614"/>
      <c r="G215" s="149"/>
      <c r="H215" s="148"/>
      <c r="I215" s="64"/>
      <c r="J215" s="64"/>
      <c r="K215" s="64"/>
      <c r="L215" s="64"/>
      <c r="M215" s="64"/>
      <c r="N215" s="64"/>
      <c r="O215" s="64"/>
      <c r="P215" s="64"/>
      <c r="Q215" s="64"/>
      <c r="R215" s="64"/>
      <c r="S215" s="64"/>
      <c r="T215" s="64"/>
      <c r="U215" s="64"/>
      <c r="V215" s="64"/>
      <c r="W215" s="64"/>
    </row>
    <row r="216" spans="1:23" ht="16.5" thickBot="1" thickTop="1">
      <c r="A216" s="1258"/>
      <c r="B216" s="612" t="s">
        <v>1300</v>
      </c>
      <c r="C216" s="613"/>
      <c r="D216" s="613"/>
      <c r="E216" s="613"/>
      <c r="F216" s="614"/>
      <c r="G216" s="149"/>
      <c r="H216" s="148"/>
      <c r="I216" s="64"/>
      <c r="J216" s="64"/>
      <c r="K216" s="64"/>
      <c r="L216" s="64"/>
      <c r="M216" s="64"/>
      <c r="N216" s="64"/>
      <c r="O216" s="64"/>
      <c r="P216" s="64"/>
      <c r="Q216" s="64"/>
      <c r="R216" s="64"/>
      <c r="S216" s="64"/>
      <c r="T216" s="64"/>
      <c r="U216" s="64"/>
      <c r="V216" s="64"/>
      <c r="W216" s="64"/>
    </row>
    <row r="217" spans="1:23" ht="16.5" thickBot="1" thickTop="1">
      <c r="A217" s="1258"/>
      <c r="B217" s="612" t="s">
        <v>1301</v>
      </c>
      <c r="C217" s="613"/>
      <c r="D217" s="613"/>
      <c r="E217" s="613"/>
      <c r="F217" s="614"/>
      <c r="G217" s="149"/>
      <c r="H217" s="148"/>
      <c r="I217" s="64"/>
      <c r="J217" s="64"/>
      <c r="K217" s="64"/>
      <c r="L217" s="64"/>
      <c r="M217" s="64"/>
      <c r="N217" s="64"/>
      <c r="O217" s="64"/>
      <c r="P217" s="64"/>
      <c r="Q217" s="64"/>
      <c r="R217" s="64"/>
      <c r="S217" s="64"/>
      <c r="T217" s="64"/>
      <c r="U217" s="64"/>
      <c r="V217" s="64"/>
      <c r="W217" s="64"/>
    </row>
    <row r="218" spans="1:23" ht="16.5" thickBot="1" thickTop="1">
      <c r="A218" s="1258"/>
      <c r="B218" s="612" t="s">
        <v>1302</v>
      </c>
      <c r="C218" s="613"/>
      <c r="D218" s="613"/>
      <c r="E218" s="613"/>
      <c r="F218" s="614"/>
      <c r="G218" s="149"/>
      <c r="H218" s="148"/>
      <c r="I218" s="64"/>
      <c r="J218" s="64"/>
      <c r="K218" s="64"/>
      <c r="L218" s="64"/>
      <c r="M218" s="64"/>
      <c r="N218" s="64"/>
      <c r="O218" s="64"/>
      <c r="P218" s="64"/>
      <c r="Q218" s="64"/>
      <c r="R218" s="64"/>
      <c r="S218" s="64"/>
      <c r="T218" s="64"/>
      <c r="U218" s="64"/>
      <c r="V218" s="64"/>
      <c r="W218" s="64"/>
    </row>
    <row r="219" spans="1:23" ht="16.5" thickBot="1" thickTop="1">
      <c r="A219" s="1258"/>
      <c r="B219" s="612" t="s">
        <v>1303</v>
      </c>
      <c r="C219" s="613"/>
      <c r="D219" s="613"/>
      <c r="E219" s="613"/>
      <c r="F219" s="614"/>
      <c r="G219" s="149"/>
      <c r="H219" s="148"/>
      <c r="I219" s="64"/>
      <c r="J219" s="64"/>
      <c r="K219" s="64"/>
      <c r="L219" s="64"/>
      <c r="M219" s="64"/>
      <c r="N219" s="64"/>
      <c r="O219" s="64"/>
      <c r="P219" s="64"/>
      <c r="Q219" s="64"/>
      <c r="R219" s="64"/>
      <c r="S219" s="64"/>
      <c r="T219" s="64"/>
      <c r="U219" s="64"/>
      <c r="V219" s="64"/>
      <c r="W219" s="64"/>
    </row>
    <row r="220" spans="1:23" ht="16.5" thickBot="1" thickTop="1">
      <c r="A220" s="1258"/>
      <c r="B220" s="612" t="s">
        <v>1304</v>
      </c>
      <c r="C220" s="613"/>
      <c r="D220" s="613"/>
      <c r="E220" s="613"/>
      <c r="F220" s="614"/>
      <c r="G220" s="149"/>
      <c r="H220" s="148"/>
      <c r="I220" s="64"/>
      <c r="J220" s="64"/>
      <c r="K220" s="64"/>
      <c r="L220" s="64"/>
      <c r="M220" s="64"/>
      <c r="N220" s="64"/>
      <c r="O220" s="64"/>
      <c r="P220" s="64"/>
      <c r="Q220" s="64"/>
      <c r="R220" s="64"/>
      <c r="S220" s="64"/>
      <c r="T220" s="64"/>
      <c r="U220" s="64"/>
      <c r="V220" s="64"/>
      <c r="W220" s="64"/>
    </row>
    <row r="221" spans="1:23" ht="16.5" thickBot="1" thickTop="1">
      <c r="A221" s="1258"/>
      <c r="B221" s="612" t="s">
        <v>1305</v>
      </c>
      <c r="C221" s="613"/>
      <c r="D221" s="613"/>
      <c r="E221" s="613"/>
      <c r="F221" s="614"/>
      <c r="G221" s="149"/>
      <c r="H221" s="148"/>
      <c r="I221" s="64"/>
      <c r="J221" s="64"/>
      <c r="K221" s="64"/>
      <c r="L221" s="64"/>
      <c r="M221" s="64"/>
      <c r="N221" s="64"/>
      <c r="O221" s="64"/>
      <c r="P221" s="64"/>
      <c r="Q221" s="64"/>
      <c r="R221" s="64"/>
      <c r="S221" s="64"/>
      <c r="T221" s="64"/>
      <c r="U221" s="64"/>
      <c r="V221" s="64"/>
      <c r="W221" s="64"/>
    </row>
    <row r="222" spans="1:23" ht="16.5" thickBot="1" thickTop="1">
      <c r="A222" s="1259"/>
      <c r="B222" s="612" t="s">
        <v>1306</v>
      </c>
      <c r="C222" s="613"/>
      <c r="D222" s="613"/>
      <c r="E222" s="613"/>
      <c r="F222" s="614"/>
      <c r="G222" s="149"/>
      <c r="H222" s="148"/>
      <c r="I222" s="64"/>
      <c r="J222" s="64"/>
      <c r="K222" s="64"/>
      <c r="L222" s="64"/>
      <c r="M222" s="64"/>
      <c r="N222" s="64"/>
      <c r="O222" s="64"/>
      <c r="P222" s="64"/>
      <c r="Q222" s="64"/>
      <c r="R222" s="64"/>
      <c r="S222" s="64"/>
      <c r="T222" s="64"/>
      <c r="U222" s="64"/>
      <c r="V222" s="64"/>
      <c r="W222" s="64"/>
    </row>
    <row r="223" spans="1:23" ht="16.5" thickBot="1" thickTop="1">
      <c r="A223" s="1248" t="s">
        <v>1309</v>
      </c>
      <c r="B223" s="612" t="s">
        <v>1308</v>
      </c>
      <c r="C223" s="613"/>
      <c r="D223" s="613"/>
      <c r="E223" s="613"/>
      <c r="F223" s="614"/>
      <c r="G223" s="149"/>
      <c r="H223" s="148"/>
      <c r="I223" s="64"/>
      <c r="J223" s="64"/>
      <c r="K223" s="64"/>
      <c r="L223" s="64"/>
      <c r="M223" s="64"/>
      <c r="N223" s="64"/>
      <c r="O223" s="64"/>
      <c r="P223" s="64"/>
      <c r="Q223" s="64"/>
      <c r="R223" s="64"/>
      <c r="S223" s="64"/>
      <c r="T223" s="64"/>
      <c r="U223" s="64"/>
      <c r="V223" s="64"/>
      <c r="W223" s="64"/>
    </row>
    <row r="224" spans="1:23" ht="16.5" thickBot="1" thickTop="1">
      <c r="A224" s="1249"/>
      <c r="B224" s="609" t="s">
        <v>1285</v>
      </c>
      <c r="C224" s="613"/>
      <c r="D224" s="613"/>
      <c r="E224" s="613"/>
      <c r="F224" s="614"/>
      <c r="G224" s="149"/>
      <c r="H224" s="148"/>
      <c r="I224" s="64"/>
      <c r="J224" s="64"/>
      <c r="K224" s="64"/>
      <c r="L224" s="64"/>
      <c r="M224" s="64"/>
      <c r="N224" s="64"/>
      <c r="O224" s="64"/>
      <c r="P224" s="64"/>
      <c r="Q224" s="64"/>
      <c r="R224" s="64"/>
      <c r="S224" s="64"/>
      <c r="T224" s="64"/>
      <c r="U224" s="64"/>
      <c r="V224" s="64"/>
      <c r="W224" s="64"/>
    </row>
    <row r="225" spans="1:23" ht="16.5" thickBot="1" thickTop="1">
      <c r="A225" s="1250"/>
      <c r="B225" s="609" t="s">
        <v>1286</v>
      </c>
      <c r="C225" s="613"/>
      <c r="D225" s="613"/>
      <c r="E225" s="613"/>
      <c r="F225" s="614"/>
      <c r="G225" s="149"/>
      <c r="H225" s="148"/>
      <c r="I225" s="64"/>
      <c r="J225" s="64"/>
      <c r="K225" s="64"/>
      <c r="L225" s="64"/>
      <c r="M225" s="64"/>
      <c r="N225" s="64"/>
      <c r="O225" s="64"/>
      <c r="P225" s="64"/>
      <c r="Q225" s="64"/>
      <c r="R225" s="64"/>
      <c r="S225" s="64"/>
      <c r="T225" s="64"/>
      <c r="U225" s="64"/>
      <c r="V225" s="64"/>
      <c r="W225" s="64"/>
    </row>
    <row r="226" spans="1:23" ht="15.75" thickTop="1">
      <c r="A226" s="581"/>
      <c r="B226" s="582"/>
      <c r="C226" s="581"/>
      <c r="D226" s="581"/>
      <c r="E226" s="581"/>
      <c r="F226" s="587"/>
      <c r="G226" s="587">
        <f aca="true" t="shared" si="1" ref="G226:S226">SUM(G164:G225)</f>
        <v>0</v>
      </c>
      <c r="H226" s="587">
        <f t="shared" si="1"/>
        <v>0</v>
      </c>
      <c r="I226" s="587">
        <f t="shared" si="1"/>
        <v>0</v>
      </c>
      <c r="J226" s="587">
        <f t="shared" si="1"/>
        <v>0</v>
      </c>
      <c r="K226" s="587">
        <f t="shared" si="1"/>
        <v>0</v>
      </c>
      <c r="L226" s="587">
        <f t="shared" si="1"/>
        <v>0</v>
      </c>
      <c r="M226" s="587">
        <f t="shared" si="1"/>
        <v>0</v>
      </c>
      <c r="N226" s="587">
        <f t="shared" si="1"/>
        <v>0</v>
      </c>
      <c r="O226" s="587">
        <f t="shared" si="1"/>
        <v>0</v>
      </c>
      <c r="P226" s="587">
        <f t="shared" si="1"/>
        <v>0</v>
      </c>
      <c r="Q226" s="587">
        <f t="shared" si="1"/>
        <v>0</v>
      </c>
      <c r="R226" s="587">
        <f t="shared" si="1"/>
        <v>0</v>
      </c>
      <c r="S226" s="587">
        <f t="shared" si="1"/>
        <v>0</v>
      </c>
      <c r="T226" s="587">
        <f>SUM(T164:T225)</f>
        <v>0</v>
      </c>
      <c r="U226" s="587">
        <f>SUM(U164:U225)</f>
        <v>0</v>
      </c>
      <c r="V226" s="587">
        <f>SUM(V164:V225)</f>
        <v>0</v>
      </c>
      <c r="W226" s="587">
        <f>SUM(W164:W225)</f>
        <v>0</v>
      </c>
    </row>
    <row r="227" spans="1:30" ht="15">
      <c r="A227" s="581"/>
      <c r="B227" s="604"/>
      <c r="C227" s="589"/>
      <c r="D227" s="589"/>
      <c r="E227" s="589"/>
      <c r="F227" s="589"/>
      <c r="G227" s="589"/>
      <c r="H227" s="589"/>
      <c r="I227" s="589"/>
      <c r="J227" s="589"/>
      <c r="K227" s="589"/>
      <c r="L227" s="589"/>
      <c r="M227" s="589"/>
      <c r="N227" s="581"/>
      <c r="O227" s="581"/>
      <c r="P227" s="581"/>
      <c r="Q227" s="581"/>
      <c r="R227" s="581"/>
      <c r="S227" s="581"/>
      <c r="T227" s="581"/>
      <c r="U227" s="581"/>
      <c r="V227" s="585"/>
      <c r="W227" s="581"/>
      <c r="X227" s="26"/>
      <c r="Y227" s="26"/>
      <c r="Z227" s="26"/>
      <c r="AA227" s="26"/>
      <c r="AB227" s="26"/>
      <c r="AC227" s="26"/>
      <c r="AD227" s="26"/>
    </row>
    <row r="228" spans="1:30" ht="21">
      <c r="A228" s="615" t="s">
        <v>1004</v>
      </c>
      <c r="B228" s="615"/>
      <c r="C228" s="615"/>
      <c r="D228" s="615"/>
      <c r="E228" s="615"/>
      <c r="F228" s="615"/>
      <c r="G228" s="615"/>
      <c r="H228" s="615"/>
      <c r="I228" s="615"/>
      <c r="J228" s="615"/>
      <c r="K228" s="615"/>
      <c r="L228" s="615"/>
      <c r="M228" s="615"/>
      <c r="N228" s="581"/>
      <c r="O228" s="581"/>
      <c r="P228" s="581"/>
      <c r="Q228" s="581"/>
      <c r="R228" s="581"/>
      <c r="S228" s="581"/>
      <c r="T228" s="581"/>
      <c r="U228" s="581"/>
      <c r="V228" s="585"/>
      <c r="W228" s="581"/>
      <c r="X228" s="26"/>
      <c r="Y228" s="26"/>
      <c r="Z228" s="26"/>
      <c r="AA228" s="26"/>
      <c r="AB228" s="26"/>
      <c r="AC228" s="26"/>
      <c r="AD228" s="26"/>
    </row>
    <row r="229" spans="1:30" ht="15">
      <c r="A229" s="584"/>
      <c r="B229" s="581"/>
      <c r="C229" s="581"/>
      <c r="D229" s="581"/>
      <c r="E229" s="581"/>
      <c r="F229" s="581"/>
      <c r="G229" s="581"/>
      <c r="H229" s="581"/>
      <c r="I229" s="581"/>
      <c r="J229" s="581"/>
      <c r="K229" s="581"/>
      <c r="L229" s="581"/>
      <c r="M229" s="581"/>
      <c r="N229" s="581"/>
      <c r="O229" s="581"/>
      <c r="P229" s="581"/>
      <c r="Q229" s="581"/>
      <c r="R229" s="581"/>
      <c r="S229" s="581"/>
      <c r="T229" s="581"/>
      <c r="U229" s="581"/>
      <c r="V229" s="585"/>
      <c r="W229" s="581"/>
      <c r="X229" s="26"/>
      <c r="Y229" s="26"/>
      <c r="Z229" s="26"/>
      <c r="AA229" s="26"/>
      <c r="AB229" s="26"/>
      <c r="AC229" s="26"/>
      <c r="AD229" s="26"/>
    </row>
    <row r="230" spans="1:30" ht="15">
      <c r="A230" s="584" t="s">
        <v>1572</v>
      </c>
      <c r="B230" s="581"/>
      <c r="C230" s="581"/>
      <c r="D230" s="581"/>
      <c r="E230" s="581"/>
      <c r="F230" s="581"/>
      <c r="G230" s="581"/>
      <c r="H230" s="581"/>
      <c r="I230" s="581"/>
      <c r="J230" s="581"/>
      <c r="K230" s="581"/>
      <c r="L230" s="581"/>
      <c r="M230" s="581"/>
      <c r="N230" s="581"/>
      <c r="O230" s="581"/>
      <c r="P230" s="581"/>
      <c r="Q230" s="581"/>
      <c r="R230" s="581"/>
      <c r="S230" s="581"/>
      <c r="T230" s="581"/>
      <c r="U230" s="581"/>
      <c r="V230" s="585"/>
      <c r="W230" s="581"/>
      <c r="X230" s="26"/>
      <c r="Y230" s="26"/>
      <c r="Z230" s="26"/>
      <c r="AA230" s="26"/>
      <c r="AB230" s="26"/>
      <c r="AC230" s="26"/>
      <c r="AD230" s="26"/>
    </row>
    <row r="231" spans="1:30" ht="15">
      <c r="A231" s="584"/>
      <c r="B231" s="581"/>
      <c r="C231" s="581"/>
      <c r="D231" s="581"/>
      <c r="E231" s="581"/>
      <c r="F231" s="581"/>
      <c r="G231" s="581"/>
      <c r="H231" s="581"/>
      <c r="I231" s="581"/>
      <c r="J231" s="581"/>
      <c r="K231" s="581"/>
      <c r="L231" s="581"/>
      <c r="M231" s="581"/>
      <c r="N231" s="581"/>
      <c r="O231" s="581"/>
      <c r="P231" s="581"/>
      <c r="Q231" s="581"/>
      <c r="R231" s="581"/>
      <c r="S231" s="581"/>
      <c r="T231" s="581"/>
      <c r="U231" s="581"/>
      <c r="V231" s="585"/>
      <c r="W231" s="581"/>
      <c r="X231" s="26"/>
      <c r="Y231" s="26"/>
      <c r="Z231" s="26"/>
      <c r="AA231" s="26"/>
      <c r="AB231" s="26"/>
      <c r="AC231" s="26"/>
      <c r="AD231" s="26"/>
    </row>
    <row r="232" spans="1:30" ht="15.75" thickBot="1">
      <c r="A232" s="581"/>
      <c r="B232" s="1302" t="s">
        <v>1005</v>
      </c>
      <c r="C232" s="1302"/>
      <c r="D232" s="1302"/>
      <c r="E232" s="1302"/>
      <c r="F232" s="1302"/>
      <c r="G232" s="574" t="s">
        <v>1543</v>
      </c>
      <c r="H232" s="574" t="s">
        <v>1546</v>
      </c>
      <c r="I232" s="1279" t="s">
        <v>263</v>
      </c>
      <c r="J232" s="1280"/>
      <c r="K232" s="1280"/>
      <c r="L232" s="1280"/>
      <c r="M232" s="1280"/>
      <c r="N232" s="1280"/>
      <c r="O232" s="1280"/>
      <c r="P232" s="1280"/>
      <c r="Q232" s="1280"/>
      <c r="R232" s="1280"/>
      <c r="S232" s="581"/>
      <c r="T232" s="581"/>
      <c r="U232" s="581"/>
      <c r="V232" s="585"/>
      <c r="W232" s="581"/>
      <c r="X232" s="26"/>
      <c r="Y232" s="26"/>
      <c r="Z232" s="26"/>
      <c r="AA232" s="26"/>
      <c r="AB232" s="26"/>
      <c r="AC232" s="26"/>
      <c r="AD232" s="26"/>
    </row>
    <row r="233" spans="1:30" ht="16.5" thickBot="1" thickTop="1">
      <c r="A233" s="581"/>
      <c r="B233" s="1278" t="s">
        <v>32</v>
      </c>
      <c r="C233" s="1278"/>
      <c r="D233" s="1278"/>
      <c r="E233" s="1278"/>
      <c r="F233" s="1278"/>
      <c r="G233" s="64"/>
      <c r="H233" s="64"/>
      <c r="I233" s="1280"/>
      <c r="J233" s="1280"/>
      <c r="K233" s="1280"/>
      <c r="L233" s="1280"/>
      <c r="M233" s="1280"/>
      <c r="N233" s="1280"/>
      <c r="O233" s="1280"/>
      <c r="P233" s="1280"/>
      <c r="Q233" s="1280"/>
      <c r="R233" s="1280"/>
      <c r="S233" s="581"/>
      <c r="T233" s="581"/>
      <c r="U233" s="581"/>
      <c r="V233" s="585"/>
      <c r="W233" s="581"/>
      <c r="X233" s="26"/>
      <c r="Y233" s="26"/>
      <c r="Z233" s="26"/>
      <c r="AA233" s="26"/>
      <c r="AB233" s="26"/>
      <c r="AC233" s="26"/>
      <c r="AD233" s="26"/>
    </row>
    <row r="234" spans="1:30" ht="16.5" thickBot="1" thickTop="1">
      <c r="A234" s="581"/>
      <c r="B234" s="1278" t="s">
        <v>33</v>
      </c>
      <c r="C234" s="1278"/>
      <c r="D234" s="1278"/>
      <c r="E234" s="1278"/>
      <c r="F234" s="1278"/>
      <c r="G234" s="64"/>
      <c r="H234" s="64"/>
      <c r="I234" s="1280"/>
      <c r="J234" s="1280"/>
      <c r="K234" s="1280"/>
      <c r="L234" s="1280"/>
      <c r="M234" s="1280"/>
      <c r="N234" s="1280"/>
      <c r="O234" s="1280"/>
      <c r="P234" s="1280"/>
      <c r="Q234" s="1280"/>
      <c r="R234" s="1280"/>
      <c r="S234" s="581"/>
      <c r="T234" s="581"/>
      <c r="U234" s="581"/>
      <c r="V234" s="585"/>
      <c r="W234" s="581"/>
      <c r="X234" s="26"/>
      <c r="Y234" s="26"/>
      <c r="Z234" s="26"/>
      <c r="AA234" s="26"/>
      <c r="AB234" s="26"/>
      <c r="AC234" s="26"/>
      <c r="AD234" s="26"/>
    </row>
    <row r="235" spans="1:30" ht="16.5" thickBot="1" thickTop="1">
      <c r="A235" s="581"/>
      <c r="B235" s="1278" t="s">
        <v>34</v>
      </c>
      <c r="C235" s="1278"/>
      <c r="D235" s="1278"/>
      <c r="E235" s="1278"/>
      <c r="F235" s="1278"/>
      <c r="G235" s="64"/>
      <c r="H235" s="64"/>
      <c r="I235" s="1280"/>
      <c r="J235" s="1280"/>
      <c r="K235" s="1280"/>
      <c r="L235" s="1280"/>
      <c r="M235" s="1280"/>
      <c r="N235" s="1280"/>
      <c r="O235" s="1280"/>
      <c r="P235" s="1280"/>
      <c r="Q235" s="1280"/>
      <c r="R235" s="1280"/>
      <c r="S235" s="581"/>
      <c r="T235" s="581"/>
      <c r="U235" s="581"/>
      <c r="V235" s="585"/>
      <c r="W235" s="581"/>
      <c r="X235" s="26"/>
      <c r="Y235" s="26"/>
      <c r="Z235" s="26"/>
      <c r="AA235" s="26"/>
      <c r="AB235" s="26"/>
      <c r="AC235" s="26"/>
      <c r="AD235" s="26"/>
    </row>
    <row r="236" spans="1:30" ht="16.5" thickBot="1" thickTop="1">
      <c r="A236" s="581"/>
      <c r="B236" s="1278" t="s">
        <v>35</v>
      </c>
      <c r="C236" s="1278"/>
      <c r="D236" s="1278"/>
      <c r="E236" s="1278"/>
      <c r="F236" s="1278"/>
      <c r="G236" s="64"/>
      <c r="H236" s="64"/>
      <c r="I236" s="1280"/>
      <c r="J236" s="1280"/>
      <c r="K236" s="1280"/>
      <c r="L236" s="1280"/>
      <c r="M236" s="1280"/>
      <c r="N236" s="1280"/>
      <c r="O236" s="1280"/>
      <c r="P236" s="1280"/>
      <c r="Q236" s="1280"/>
      <c r="R236" s="1280"/>
      <c r="S236" s="581"/>
      <c r="T236" s="581"/>
      <c r="U236" s="581"/>
      <c r="V236" s="581"/>
      <c r="W236" s="581"/>
      <c r="X236" s="26"/>
      <c r="Y236" s="26"/>
      <c r="Z236" s="26"/>
      <c r="AA236" s="26"/>
      <c r="AB236" s="26"/>
      <c r="AC236" s="26"/>
      <c r="AD236" s="26"/>
    </row>
    <row r="237" spans="1:30" ht="16.5" thickBot="1" thickTop="1">
      <c r="A237" s="581"/>
      <c r="B237" s="1278" t="s">
        <v>20</v>
      </c>
      <c r="C237" s="1278"/>
      <c r="D237" s="1278"/>
      <c r="E237" s="1278"/>
      <c r="F237" s="1278"/>
      <c r="G237" s="64"/>
      <c r="H237" s="64"/>
      <c r="I237" s="1280"/>
      <c r="J237" s="1280"/>
      <c r="K237" s="1280"/>
      <c r="L237" s="1280"/>
      <c r="M237" s="1280"/>
      <c r="N237" s="1280"/>
      <c r="O237" s="1280"/>
      <c r="P237" s="1280"/>
      <c r="Q237" s="1280"/>
      <c r="R237" s="1280"/>
      <c r="S237" s="581"/>
      <c r="T237" s="581"/>
      <c r="U237" s="581"/>
      <c r="V237" s="581"/>
      <c r="W237" s="581"/>
      <c r="X237" s="26"/>
      <c r="Y237" s="26"/>
      <c r="Z237" s="26"/>
      <c r="AA237" s="26"/>
      <c r="AB237" s="26"/>
      <c r="AC237" s="26"/>
      <c r="AD237" s="26"/>
    </row>
    <row r="238" spans="1:30" ht="16.5" thickBot="1" thickTop="1">
      <c r="A238" s="581"/>
      <c r="B238" s="1278" t="s">
        <v>36</v>
      </c>
      <c r="C238" s="1278"/>
      <c r="D238" s="1278"/>
      <c r="E238" s="1278"/>
      <c r="F238" s="1278"/>
      <c r="G238" s="64"/>
      <c r="H238" s="64"/>
      <c r="I238" s="581"/>
      <c r="J238" s="581"/>
      <c r="K238" s="581"/>
      <c r="L238" s="581"/>
      <c r="M238" s="581"/>
      <c r="N238" s="581"/>
      <c r="O238" s="581"/>
      <c r="P238" s="581"/>
      <c r="Q238" s="581"/>
      <c r="R238" s="581"/>
      <c r="S238" s="581"/>
      <c r="T238" s="581"/>
      <c r="U238" s="581"/>
      <c r="V238" s="581"/>
      <c r="W238" s="581"/>
      <c r="X238" s="26"/>
      <c r="Y238" s="26"/>
      <c r="Z238" s="26"/>
      <c r="AA238" s="26"/>
      <c r="AB238" s="26"/>
      <c r="AC238" s="26"/>
      <c r="AD238" s="26"/>
    </row>
    <row r="239" spans="1:30" ht="16.5" thickBot="1" thickTop="1">
      <c r="A239" s="581"/>
      <c r="B239" s="1313" t="s">
        <v>264</v>
      </c>
      <c r="C239" s="1314"/>
      <c r="D239" s="1312"/>
      <c r="E239" s="1312"/>
      <c r="F239" s="1312"/>
      <c r="G239" s="64"/>
      <c r="H239" s="64"/>
      <c r="I239" s="581"/>
      <c r="J239" s="581"/>
      <c r="K239" s="581"/>
      <c r="L239" s="581"/>
      <c r="M239" s="581"/>
      <c r="N239" s="581"/>
      <c r="O239" s="581"/>
      <c r="P239" s="581"/>
      <c r="Q239" s="581"/>
      <c r="R239" s="581"/>
      <c r="S239" s="581"/>
      <c r="T239" s="581"/>
      <c r="U239" s="581"/>
      <c r="V239" s="581"/>
      <c r="W239" s="581"/>
      <c r="X239" s="26"/>
      <c r="Y239" s="26"/>
      <c r="Z239" s="26"/>
      <c r="AA239" s="26"/>
      <c r="AB239" s="26"/>
      <c r="AC239" s="26"/>
      <c r="AD239" s="26"/>
    </row>
    <row r="240" spans="1:30" ht="16.5" thickBot="1" thickTop="1">
      <c r="A240" s="581"/>
      <c r="B240" s="1314"/>
      <c r="C240" s="1314"/>
      <c r="D240" s="1312"/>
      <c r="E240" s="1312"/>
      <c r="F240" s="1312"/>
      <c r="G240" s="64"/>
      <c r="H240" s="64"/>
      <c r="I240" s="581"/>
      <c r="J240" s="581"/>
      <c r="K240" s="581"/>
      <c r="L240" s="581"/>
      <c r="M240" s="581"/>
      <c r="N240" s="581"/>
      <c r="O240" s="581"/>
      <c r="P240" s="581"/>
      <c r="Q240" s="581"/>
      <c r="R240" s="581"/>
      <c r="S240" s="581"/>
      <c r="T240" s="581"/>
      <c r="U240" s="581"/>
      <c r="V240" s="581"/>
      <c r="W240" s="581"/>
      <c r="X240" s="26"/>
      <c r="Y240" s="26"/>
      <c r="Z240" s="26"/>
      <c r="AA240" s="26"/>
      <c r="AB240" s="26"/>
      <c r="AC240" s="26"/>
      <c r="AD240" s="26"/>
    </row>
    <row r="241" spans="1:30" ht="15.75" thickTop="1">
      <c r="A241" s="581"/>
      <c r="B241" s="1301" t="s">
        <v>352</v>
      </c>
      <c r="C241" s="1301"/>
      <c r="D241" s="1301"/>
      <c r="E241" s="1301"/>
      <c r="F241" s="1301"/>
      <c r="G241" s="587">
        <f>SUM(G233:G240)</f>
        <v>0</v>
      </c>
      <c r="H241" s="587">
        <f>SUM(H233:H240)</f>
        <v>0</v>
      </c>
      <c r="I241" s="581"/>
      <c r="J241" s="581"/>
      <c r="K241" s="581"/>
      <c r="L241" s="581"/>
      <c r="M241" s="581"/>
      <c r="N241" s="581"/>
      <c r="O241" s="581"/>
      <c r="P241" s="581"/>
      <c r="Q241" s="581"/>
      <c r="R241" s="581"/>
      <c r="S241" s="581"/>
      <c r="T241" s="581"/>
      <c r="U241" s="581"/>
      <c r="V241" s="581"/>
      <c r="W241" s="581"/>
      <c r="X241" s="26"/>
      <c r="Y241" s="26"/>
      <c r="Z241" s="26"/>
      <c r="AA241" s="26"/>
      <c r="AB241" s="26"/>
      <c r="AC241" s="26"/>
      <c r="AD241" s="26"/>
    </row>
    <row r="242" spans="1:30" ht="15">
      <c r="A242" s="581"/>
      <c r="B242" s="605"/>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26"/>
      <c r="Y242" s="26"/>
      <c r="Z242" s="26"/>
      <c r="AA242" s="26"/>
      <c r="AB242" s="26"/>
      <c r="AC242" s="26"/>
      <c r="AD242" s="26"/>
    </row>
    <row r="243" spans="1:30" ht="15">
      <c r="A243" s="584" t="s">
        <v>1573</v>
      </c>
      <c r="B243" s="581"/>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26"/>
      <c r="Y243" s="26"/>
      <c r="Z243" s="26"/>
      <c r="AA243" s="26"/>
      <c r="AB243" s="26"/>
      <c r="AC243" s="26"/>
      <c r="AD243" s="26"/>
    </row>
    <row r="244" spans="1:30" ht="15">
      <c r="A244" s="584"/>
      <c r="B244" s="581"/>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26"/>
      <c r="Y244" s="26"/>
      <c r="Z244" s="26"/>
      <c r="AA244" s="26"/>
      <c r="AB244" s="26"/>
      <c r="AC244" s="26"/>
      <c r="AD244" s="26"/>
    </row>
    <row r="245" spans="1:30" ht="15">
      <c r="A245" s="581"/>
      <c r="B245" s="1315" t="s">
        <v>1544</v>
      </c>
      <c r="C245" s="1315"/>
      <c r="D245" s="1315"/>
      <c r="E245" s="1315"/>
      <c r="F245" s="1315"/>
      <c r="G245" s="1268" t="s">
        <v>265</v>
      </c>
      <c r="H245" s="1305" t="s">
        <v>266</v>
      </c>
      <c r="I245" s="1305"/>
      <c r="J245" s="1305"/>
      <c r="K245" s="1305"/>
      <c r="L245" s="1305"/>
      <c r="M245" s="1305"/>
      <c r="N245" s="1307" t="s">
        <v>262</v>
      </c>
      <c r="O245" s="1307"/>
      <c r="P245" s="1307"/>
      <c r="Q245" s="1307"/>
      <c r="R245" s="1307"/>
      <c r="S245" s="581"/>
      <c r="T245" s="581"/>
      <c r="U245" s="581"/>
      <c r="V245" s="581"/>
      <c r="W245" s="581"/>
      <c r="X245" s="26"/>
      <c r="Y245" s="26"/>
      <c r="Z245" s="26"/>
      <c r="AA245" s="26"/>
      <c r="AB245" s="26"/>
      <c r="AC245" s="26"/>
      <c r="AD245" s="26"/>
    </row>
    <row r="246" spans="1:30" ht="15">
      <c r="A246" s="581"/>
      <c r="B246" s="1315"/>
      <c r="C246" s="1315"/>
      <c r="D246" s="1315"/>
      <c r="E246" s="1315"/>
      <c r="F246" s="1315"/>
      <c r="G246" s="1268"/>
      <c r="H246" s="1305" t="s">
        <v>267</v>
      </c>
      <c r="I246" s="1306"/>
      <c r="J246" s="1306"/>
      <c r="K246" s="1306"/>
      <c r="L246" s="616"/>
      <c r="M246" s="617"/>
      <c r="N246" s="1305" t="s">
        <v>268</v>
      </c>
      <c r="O246" s="1306"/>
      <c r="P246" s="1306"/>
      <c r="Q246" s="606"/>
      <c r="R246" s="608"/>
      <c r="S246" s="581"/>
      <c r="T246" s="581"/>
      <c r="U246" s="581"/>
      <c r="V246" s="581"/>
      <c r="W246" s="581"/>
      <c r="X246" s="26"/>
      <c r="Y246" s="26"/>
      <c r="Z246" s="26"/>
      <c r="AA246" s="26"/>
      <c r="AB246" s="26"/>
      <c r="AC246" s="26"/>
      <c r="AD246" s="26"/>
    </row>
    <row r="247" spans="1:30" ht="24.75" thickBot="1">
      <c r="A247" s="581"/>
      <c r="B247" s="1315"/>
      <c r="C247" s="1315"/>
      <c r="D247" s="1315"/>
      <c r="E247" s="1315"/>
      <c r="F247" s="1315"/>
      <c r="G247" s="1308"/>
      <c r="H247" s="619" t="s">
        <v>269</v>
      </c>
      <c r="I247" s="619" t="s">
        <v>270</v>
      </c>
      <c r="J247" s="619" t="s">
        <v>271</v>
      </c>
      <c r="K247" s="619" t="s">
        <v>345</v>
      </c>
      <c r="L247" s="618" t="s">
        <v>42</v>
      </c>
      <c r="M247" s="618" t="s">
        <v>345</v>
      </c>
      <c r="N247" s="620" t="s">
        <v>272</v>
      </c>
      <c r="O247" s="619" t="s">
        <v>47</v>
      </c>
      <c r="P247" s="619" t="s">
        <v>48</v>
      </c>
      <c r="Q247" s="621" t="s">
        <v>25</v>
      </c>
      <c r="R247" s="621" t="s">
        <v>345</v>
      </c>
      <c r="S247" s="581"/>
      <c r="T247" s="581"/>
      <c r="U247" s="581"/>
      <c r="V247" s="581"/>
      <c r="W247" s="581"/>
      <c r="X247" s="26"/>
      <c r="Y247" s="26"/>
      <c r="Z247" s="26"/>
      <c r="AA247" s="26"/>
      <c r="AB247" s="26"/>
      <c r="AC247" s="26"/>
      <c r="AD247" s="26"/>
    </row>
    <row r="248" spans="1:30" ht="16.5" thickBot="1" thickTop="1">
      <c r="A248" s="581"/>
      <c r="B248" s="1309" t="s">
        <v>37</v>
      </c>
      <c r="C248" s="1309"/>
      <c r="D248" s="1309"/>
      <c r="E248" s="1310"/>
      <c r="F248" s="1311"/>
      <c r="G248" s="64"/>
      <c r="H248" s="64"/>
      <c r="I248" s="64"/>
      <c r="J248" s="64"/>
      <c r="K248" s="64"/>
      <c r="L248" s="64"/>
      <c r="M248" s="64"/>
      <c r="N248" s="64"/>
      <c r="O248" s="64"/>
      <c r="P248" s="64"/>
      <c r="Q248" s="64"/>
      <c r="R248" s="64"/>
      <c r="S248" s="581"/>
      <c r="T248" s="581"/>
      <c r="U248" s="581"/>
      <c r="V248" s="581"/>
      <c r="W248" s="581"/>
      <c r="X248" s="26"/>
      <c r="Y248" s="26"/>
      <c r="Z248" s="26"/>
      <c r="AA248" s="26"/>
      <c r="AB248" s="26"/>
      <c r="AC248" s="26"/>
      <c r="AD248" s="26"/>
    </row>
    <row r="249" spans="1:30" ht="16.5" thickBot="1" thickTop="1">
      <c r="A249" s="581"/>
      <c r="B249" s="1309" t="s">
        <v>38</v>
      </c>
      <c r="C249" s="1309"/>
      <c r="D249" s="1309"/>
      <c r="E249" s="1310"/>
      <c r="F249" s="1311"/>
      <c r="G249" s="64"/>
      <c r="H249" s="64"/>
      <c r="I249" s="64"/>
      <c r="J249" s="64"/>
      <c r="K249" s="64"/>
      <c r="L249" s="64"/>
      <c r="M249" s="64"/>
      <c r="N249" s="64"/>
      <c r="O249" s="64"/>
      <c r="P249" s="64"/>
      <c r="Q249" s="64"/>
      <c r="R249" s="64"/>
      <c r="S249" s="581"/>
      <c r="T249" s="581"/>
      <c r="U249" s="581"/>
      <c r="V249" s="581"/>
      <c r="W249" s="581"/>
      <c r="X249" s="26"/>
      <c r="Y249" s="26"/>
      <c r="Z249" s="26"/>
      <c r="AA249" s="26"/>
      <c r="AB249" s="26"/>
      <c r="AC249" s="26"/>
      <c r="AD249" s="26"/>
    </row>
    <row r="250" spans="1:30" ht="16.5" thickBot="1" thickTop="1">
      <c r="A250" s="581"/>
      <c r="B250" s="1309" t="s">
        <v>39</v>
      </c>
      <c r="C250" s="1309"/>
      <c r="D250" s="1309"/>
      <c r="E250" s="1310"/>
      <c r="F250" s="1311"/>
      <c r="G250" s="64"/>
      <c r="H250" s="64"/>
      <c r="I250" s="64"/>
      <c r="J250" s="64"/>
      <c r="K250" s="64"/>
      <c r="L250" s="64"/>
      <c r="M250" s="64"/>
      <c r="N250" s="64"/>
      <c r="O250" s="64"/>
      <c r="P250" s="64"/>
      <c r="Q250" s="64"/>
      <c r="R250" s="64"/>
      <c r="S250" s="581"/>
      <c r="T250" s="581"/>
      <c r="U250" s="581"/>
      <c r="V250" s="581"/>
      <c r="W250" s="581"/>
      <c r="X250" s="26"/>
      <c r="Y250" s="26"/>
      <c r="Z250" s="26"/>
      <c r="AA250" s="26"/>
      <c r="AB250" s="26"/>
      <c r="AC250" s="26"/>
      <c r="AD250" s="26"/>
    </row>
    <row r="251" spans="1:30" ht="16.5" thickBot="1" thickTop="1">
      <c r="A251" s="581"/>
      <c r="B251" s="1309" t="s">
        <v>40</v>
      </c>
      <c r="C251" s="1309"/>
      <c r="D251" s="1309"/>
      <c r="E251" s="1310"/>
      <c r="F251" s="1311"/>
      <c r="G251" s="64"/>
      <c r="H251" s="64"/>
      <c r="I251" s="64"/>
      <c r="J251" s="64"/>
      <c r="K251" s="64"/>
      <c r="L251" s="64"/>
      <c r="M251" s="64"/>
      <c r="N251" s="64"/>
      <c r="O251" s="64"/>
      <c r="P251" s="64"/>
      <c r="Q251" s="64"/>
      <c r="R251" s="64"/>
      <c r="S251" s="581"/>
      <c r="T251" s="581"/>
      <c r="U251" s="581"/>
      <c r="V251" s="581"/>
      <c r="W251" s="581"/>
      <c r="X251" s="26"/>
      <c r="Y251" s="26"/>
      <c r="Z251" s="26"/>
      <c r="AA251" s="26"/>
      <c r="AB251" s="26"/>
      <c r="AC251" s="26"/>
      <c r="AD251" s="26"/>
    </row>
    <row r="252" spans="1:30" ht="16.5" thickBot="1" thickTop="1">
      <c r="A252" s="581"/>
      <c r="B252" s="1309" t="s">
        <v>41</v>
      </c>
      <c r="C252" s="1309"/>
      <c r="D252" s="1309"/>
      <c r="E252" s="1310"/>
      <c r="F252" s="1311"/>
      <c r="G252" s="64"/>
      <c r="H252" s="64"/>
      <c r="I252" s="64"/>
      <c r="J252" s="64"/>
      <c r="K252" s="64"/>
      <c r="L252" s="64"/>
      <c r="M252" s="64"/>
      <c r="N252" s="64"/>
      <c r="O252" s="64"/>
      <c r="P252" s="64"/>
      <c r="Q252" s="64"/>
      <c r="R252" s="64"/>
      <c r="S252" s="581"/>
      <c r="T252" s="581"/>
      <c r="U252" s="581"/>
      <c r="V252" s="581"/>
      <c r="W252" s="581"/>
      <c r="X252" s="26"/>
      <c r="Y252" s="26"/>
      <c r="Z252" s="26"/>
      <c r="AA252" s="26"/>
      <c r="AB252" s="26"/>
      <c r="AC252" s="26"/>
      <c r="AD252" s="26"/>
    </row>
    <row r="253" spans="1:30" ht="16.5" thickBot="1" thickTop="1">
      <c r="A253" s="581"/>
      <c r="B253" s="1309" t="s">
        <v>345</v>
      </c>
      <c r="C253" s="1309"/>
      <c r="D253" s="1312"/>
      <c r="E253" s="1312"/>
      <c r="F253" s="1283"/>
      <c r="G253" s="64"/>
      <c r="H253" s="64"/>
      <c r="I253" s="64"/>
      <c r="J253" s="64"/>
      <c r="K253" s="64"/>
      <c r="L253" s="64"/>
      <c r="M253" s="64"/>
      <c r="N253" s="64"/>
      <c r="O253" s="64"/>
      <c r="P253" s="64"/>
      <c r="Q253" s="64"/>
      <c r="R253" s="64"/>
      <c r="S253" s="581"/>
      <c r="T253" s="581"/>
      <c r="U253" s="581"/>
      <c r="V253" s="581"/>
      <c r="W253" s="581"/>
      <c r="X253" s="26"/>
      <c r="Y253" s="26"/>
      <c r="Z253" s="26"/>
      <c r="AA253" s="26"/>
      <c r="AB253" s="26"/>
      <c r="AC253" s="26"/>
      <c r="AD253" s="26"/>
    </row>
    <row r="254" spans="1:30" ht="16.5" thickBot="1" thickTop="1">
      <c r="A254" s="581"/>
      <c r="B254" s="1309"/>
      <c r="C254" s="1309"/>
      <c r="D254" s="1312"/>
      <c r="E254" s="1312"/>
      <c r="F254" s="1283"/>
      <c r="G254" s="64"/>
      <c r="H254" s="64"/>
      <c r="I254" s="64"/>
      <c r="J254" s="64"/>
      <c r="K254" s="64"/>
      <c r="L254" s="64"/>
      <c r="M254" s="64"/>
      <c r="N254" s="64"/>
      <c r="O254" s="64"/>
      <c r="P254" s="64"/>
      <c r="Q254" s="64"/>
      <c r="R254" s="64"/>
      <c r="S254" s="581"/>
      <c r="T254" s="581"/>
      <c r="U254" s="581"/>
      <c r="V254" s="581"/>
      <c r="W254" s="581"/>
      <c r="X254" s="26"/>
      <c r="Y254" s="26"/>
      <c r="Z254" s="26"/>
      <c r="AA254" s="26"/>
      <c r="AB254" s="26"/>
      <c r="AC254" s="26"/>
      <c r="AD254" s="26"/>
    </row>
    <row r="255" spans="1:30" ht="15.75" thickTop="1">
      <c r="A255" s="581"/>
      <c r="B255" s="581"/>
      <c r="C255" s="581"/>
      <c r="D255" s="581"/>
      <c r="E255" s="581"/>
      <c r="F255" s="586" t="s">
        <v>321</v>
      </c>
      <c r="G255" s="587">
        <f aca="true" t="shared" si="2" ref="G255:R255">SUM(G248:G254)</f>
        <v>0</v>
      </c>
      <c r="H255" s="587">
        <f t="shared" si="2"/>
        <v>0</v>
      </c>
      <c r="I255" s="587">
        <f t="shared" si="2"/>
        <v>0</v>
      </c>
      <c r="J255" s="587">
        <f t="shared" si="2"/>
        <v>0</v>
      </c>
      <c r="K255" s="587">
        <f t="shared" si="2"/>
        <v>0</v>
      </c>
      <c r="L255" s="587">
        <f t="shared" si="2"/>
        <v>0</v>
      </c>
      <c r="M255" s="587">
        <f t="shared" si="2"/>
        <v>0</v>
      </c>
      <c r="N255" s="587">
        <f t="shared" si="2"/>
        <v>0</v>
      </c>
      <c r="O255" s="587">
        <f t="shared" si="2"/>
        <v>0</v>
      </c>
      <c r="P255" s="587">
        <f t="shared" si="2"/>
        <v>0</v>
      </c>
      <c r="Q255" s="587">
        <f t="shared" si="2"/>
        <v>0</v>
      </c>
      <c r="R255" s="587">
        <f t="shared" si="2"/>
        <v>0</v>
      </c>
      <c r="S255" s="581"/>
      <c r="T255" s="581"/>
      <c r="U255" s="581"/>
      <c r="V255" s="581"/>
      <c r="W255" s="581"/>
      <c r="X255" s="26"/>
      <c r="Y255" s="26"/>
      <c r="Z255" s="26"/>
      <c r="AA255" s="26"/>
      <c r="AB255" s="26"/>
      <c r="AC255" s="26"/>
      <c r="AD255" s="26"/>
    </row>
    <row r="256" spans="1:30" ht="15">
      <c r="A256" s="581"/>
      <c r="B256" s="581"/>
      <c r="C256" s="581"/>
      <c r="D256" s="581"/>
      <c r="E256" s="581"/>
      <c r="F256" s="586"/>
      <c r="G256" s="587"/>
      <c r="H256" s="587"/>
      <c r="I256" s="587"/>
      <c r="J256" s="587"/>
      <c r="K256" s="587"/>
      <c r="L256" s="587"/>
      <c r="M256" s="587"/>
      <c r="N256" s="587"/>
      <c r="O256" s="587"/>
      <c r="P256" s="587"/>
      <c r="Q256" s="587"/>
      <c r="R256" s="587"/>
      <c r="S256" s="581"/>
      <c r="T256" s="581"/>
      <c r="U256" s="581"/>
      <c r="V256" s="581"/>
      <c r="W256" s="581"/>
      <c r="X256" s="26"/>
      <c r="Y256" s="26"/>
      <c r="Z256" s="26"/>
      <c r="AA256" s="26"/>
      <c r="AB256" s="26"/>
      <c r="AC256" s="26"/>
      <c r="AD256" s="26"/>
    </row>
    <row r="257" spans="1:30" ht="15">
      <c r="A257" s="581"/>
      <c r="B257" s="1315" t="s">
        <v>1571</v>
      </c>
      <c r="C257" s="1315"/>
      <c r="D257" s="1315"/>
      <c r="E257" s="1315"/>
      <c r="F257" s="1315"/>
      <c r="G257" s="1268" t="s">
        <v>265</v>
      </c>
      <c r="H257" s="1305" t="s">
        <v>266</v>
      </c>
      <c r="I257" s="1305"/>
      <c r="J257" s="1305"/>
      <c r="K257" s="1305"/>
      <c r="L257" s="1305"/>
      <c r="M257" s="1305"/>
      <c r="N257" s="1307" t="s">
        <v>262</v>
      </c>
      <c r="O257" s="1307"/>
      <c r="P257" s="1307"/>
      <c r="Q257" s="1307"/>
      <c r="R257" s="1307"/>
      <c r="S257" s="581"/>
      <c r="T257" s="581"/>
      <c r="U257" s="581"/>
      <c r="V257" s="581"/>
      <c r="W257" s="581"/>
      <c r="X257" s="26"/>
      <c r="Y257" s="26"/>
      <c r="Z257" s="26"/>
      <c r="AA257" s="26"/>
      <c r="AB257" s="26"/>
      <c r="AC257" s="26"/>
      <c r="AD257" s="26"/>
    </row>
    <row r="258" spans="1:30" ht="15">
      <c r="A258" s="581"/>
      <c r="B258" s="1315"/>
      <c r="C258" s="1315"/>
      <c r="D258" s="1315"/>
      <c r="E258" s="1315"/>
      <c r="F258" s="1315"/>
      <c r="G258" s="1268"/>
      <c r="H258" s="1305" t="s">
        <v>267</v>
      </c>
      <c r="I258" s="1306"/>
      <c r="J258" s="1306"/>
      <c r="K258" s="1306"/>
      <c r="L258" s="616"/>
      <c r="M258" s="617"/>
      <c r="N258" s="1305" t="s">
        <v>268</v>
      </c>
      <c r="O258" s="1306"/>
      <c r="P258" s="1306"/>
      <c r="Q258" s="606"/>
      <c r="R258" s="608"/>
      <c r="S258" s="581"/>
      <c r="T258" s="581"/>
      <c r="U258" s="581"/>
      <c r="V258" s="581"/>
      <c r="W258" s="581"/>
      <c r="X258" s="26"/>
      <c r="Y258" s="26"/>
      <c r="Z258" s="26"/>
      <c r="AA258" s="26"/>
      <c r="AB258" s="26"/>
      <c r="AC258" s="26"/>
      <c r="AD258" s="26"/>
    </row>
    <row r="259" spans="1:30" ht="24.75" thickBot="1">
      <c r="A259" s="581"/>
      <c r="B259" s="1315"/>
      <c r="C259" s="1315"/>
      <c r="D259" s="1315"/>
      <c r="E259" s="1315"/>
      <c r="F259" s="1315"/>
      <c r="G259" s="1308"/>
      <c r="H259" s="619" t="s">
        <v>269</v>
      </c>
      <c r="I259" s="619" t="s">
        <v>270</v>
      </c>
      <c r="J259" s="619" t="s">
        <v>271</v>
      </c>
      <c r="K259" s="619" t="s">
        <v>345</v>
      </c>
      <c r="L259" s="618" t="s">
        <v>42</v>
      </c>
      <c r="M259" s="618" t="s">
        <v>345</v>
      </c>
      <c r="N259" s="620" t="s">
        <v>272</v>
      </c>
      <c r="O259" s="619" t="s">
        <v>47</v>
      </c>
      <c r="P259" s="619" t="s">
        <v>48</v>
      </c>
      <c r="Q259" s="621" t="s">
        <v>25</v>
      </c>
      <c r="R259" s="621" t="s">
        <v>345</v>
      </c>
      <c r="S259" s="581"/>
      <c r="T259" s="581"/>
      <c r="U259" s="581"/>
      <c r="V259" s="581"/>
      <c r="W259" s="581"/>
      <c r="X259" s="26"/>
      <c r="Y259" s="26"/>
      <c r="Z259" s="26"/>
      <c r="AA259" s="26"/>
      <c r="AB259" s="26"/>
      <c r="AC259" s="26"/>
      <c r="AD259" s="26"/>
    </row>
    <row r="260" spans="1:30" ht="16.5" thickBot="1" thickTop="1">
      <c r="A260" s="581"/>
      <c r="B260" s="1309" t="s">
        <v>37</v>
      </c>
      <c r="C260" s="1309"/>
      <c r="D260" s="1309"/>
      <c r="E260" s="1310"/>
      <c r="F260" s="1311"/>
      <c r="G260" s="64"/>
      <c r="H260" s="64"/>
      <c r="I260" s="64"/>
      <c r="J260" s="64"/>
      <c r="K260" s="64"/>
      <c r="L260" s="64"/>
      <c r="M260" s="64"/>
      <c r="N260" s="64"/>
      <c r="O260" s="64"/>
      <c r="P260" s="64"/>
      <c r="Q260" s="64"/>
      <c r="R260" s="64"/>
      <c r="S260" s="581"/>
      <c r="T260" s="581"/>
      <c r="U260" s="581"/>
      <c r="V260" s="581"/>
      <c r="W260" s="581"/>
      <c r="X260" s="26"/>
      <c r="Y260" s="26"/>
      <c r="Z260" s="26"/>
      <c r="AA260" s="26"/>
      <c r="AB260" s="26"/>
      <c r="AC260" s="26"/>
      <c r="AD260" s="26"/>
    </row>
    <row r="261" spans="1:30" ht="16.5" thickBot="1" thickTop="1">
      <c r="A261" s="581"/>
      <c r="B261" s="1309" t="s">
        <v>38</v>
      </c>
      <c r="C261" s="1309"/>
      <c r="D261" s="1309"/>
      <c r="E261" s="1310"/>
      <c r="F261" s="1311"/>
      <c r="G261" s="64"/>
      <c r="H261" s="64"/>
      <c r="I261" s="64"/>
      <c r="J261" s="64"/>
      <c r="K261" s="64"/>
      <c r="L261" s="64"/>
      <c r="M261" s="64"/>
      <c r="N261" s="64"/>
      <c r="O261" s="64"/>
      <c r="P261" s="64"/>
      <c r="Q261" s="64"/>
      <c r="R261" s="64"/>
      <c r="S261" s="581"/>
      <c r="T261" s="581"/>
      <c r="U261" s="581"/>
      <c r="V261" s="581"/>
      <c r="W261" s="581"/>
      <c r="X261" s="26"/>
      <c r="Y261" s="26"/>
      <c r="Z261" s="26"/>
      <c r="AA261" s="26"/>
      <c r="AB261" s="26"/>
      <c r="AC261" s="26"/>
      <c r="AD261" s="26"/>
    </row>
    <row r="262" spans="1:30" ht="16.5" thickBot="1" thickTop="1">
      <c r="A262" s="581"/>
      <c r="B262" s="1309" t="s">
        <v>39</v>
      </c>
      <c r="C262" s="1309"/>
      <c r="D262" s="1309"/>
      <c r="E262" s="1310"/>
      <c r="F262" s="1311"/>
      <c r="G262" s="64"/>
      <c r="H262" s="64"/>
      <c r="I262" s="64"/>
      <c r="J262" s="64"/>
      <c r="K262" s="64"/>
      <c r="L262" s="64"/>
      <c r="M262" s="64"/>
      <c r="N262" s="64"/>
      <c r="O262" s="64"/>
      <c r="P262" s="64"/>
      <c r="Q262" s="64"/>
      <c r="R262" s="64"/>
      <c r="S262" s="581"/>
      <c r="T262" s="581"/>
      <c r="U262" s="581"/>
      <c r="V262" s="581"/>
      <c r="W262" s="581"/>
      <c r="X262" s="26"/>
      <c r="Y262" s="26"/>
      <c r="Z262" s="26"/>
      <c r="AA262" s="26"/>
      <c r="AB262" s="26"/>
      <c r="AC262" s="26"/>
      <c r="AD262" s="26"/>
    </row>
    <row r="263" spans="1:30" ht="16.5" thickBot="1" thickTop="1">
      <c r="A263" s="581"/>
      <c r="B263" s="1309" t="s">
        <v>40</v>
      </c>
      <c r="C263" s="1309"/>
      <c r="D263" s="1309"/>
      <c r="E263" s="1310"/>
      <c r="F263" s="1311"/>
      <c r="G263" s="64"/>
      <c r="H263" s="64"/>
      <c r="I263" s="64"/>
      <c r="J263" s="64"/>
      <c r="K263" s="64"/>
      <c r="L263" s="64"/>
      <c r="M263" s="64"/>
      <c r="N263" s="64"/>
      <c r="O263" s="64"/>
      <c r="P263" s="64"/>
      <c r="Q263" s="64"/>
      <c r="R263" s="64"/>
      <c r="S263" s="581"/>
      <c r="T263" s="581"/>
      <c r="U263" s="581"/>
      <c r="V263" s="581"/>
      <c r="W263" s="581"/>
      <c r="X263" s="26"/>
      <c r="Y263" s="26"/>
      <c r="Z263" s="26"/>
      <c r="AA263" s="26"/>
      <c r="AB263" s="26"/>
      <c r="AC263" s="26"/>
      <c r="AD263" s="26"/>
    </row>
    <row r="264" spans="1:30" ht="16.5" thickBot="1" thickTop="1">
      <c r="A264" s="581"/>
      <c r="B264" s="1309" t="s">
        <v>41</v>
      </c>
      <c r="C264" s="1309"/>
      <c r="D264" s="1309"/>
      <c r="E264" s="1310"/>
      <c r="F264" s="1311"/>
      <c r="G264" s="64"/>
      <c r="H264" s="64"/>
      <c r="I264" s="64"/>
      <c r="J264" s="64"/>
      <c r="K264" s="64"/>
      <c r="L264" s="64"/>
      <c r="M264" s="64"/>
      <c r="N264" s="64"/>
      <c r="O264" s="64"/>
      <c r="P264" s="64"/>
      <c r="Q264" s="64"/>
      <c r="R264" s="64"/>
      <c r="S264" s="581"/>
      <c r="T264" s="581"/>
      <c r="U264" s="581"/>
      <c r="V264" s="581"/>
      <c r="W264" s="581"/>
      <c r="X264" s="26"/>
      <c r="Y264" s="26"/>
      <c r="Z264" s="26"/>
      <c r="AA264" s="26"/>
      <c r="AB264" s="26"/>
      <c r="AC264" s="26"/>
      <c r="AD264" s="26"/>
    </row>
    <row r="265" spans="1:30" ht="16.5" thickBot="1" thickTop="1">
      <c r="A265" s="581"/>
      <c r="B265" s="1309" t="s">
        <v>345</v>
      </c>
      <c r="C265" s="1309"/>
      <c r="D265" s="1312"/>
      <c r="E265" s="1312"/>
      <c r="F265" s="1283"/>
      <c r="G265" s="64"/>
      <c r="H265" s="64"/>
      <c r="I265" s="64"/>
      <c r="J265" s="64"/>
      <c r="K265" s="64"/>
      <c r="L265" s="64"/>
      <c r="M265" s="64"/>
      <c r="N265" s="64"/>
      <c r="O265" s="64"/>
      <c r="P265" s="64"/>
      <c r="Q265" s="64"/>
      <c r="R265" s="64"/>
      <c r="S265" s="581"/>
      <c r="T265" s="581"/>
      <c r="U265" s="581"/>
      <c r="V265" s="581"/>
      <c r="W265" s="581"/>
      <c r="X265" s="26"/>
      <c r="Y265" s="26"/>
      <c r="Z265" s="26"/>
      <c r="AA265" s="26"/>
      <c r="AB265" s="26"/>
      <c r="AC265" s="26"/>
      <c r="AD265" s="26"/>
    </row>
    <row r="266" spans="1:30" ht="16.5" thickBot="1" thickTop="1">
      <c r="A266" s="581"/>
      <c r="B266" s="1309"/>
      <c r="C266" s="1309"/>
      <c r="D266" s="1312"/>
      <c r="E266" s="1312"/>
      <c r="F266" s="1283"/>
      <c r="G266" s="64"/>
      <c r="H266" s="64"/>
      <c r="I266" s="64"/>
      <c r="J266" s="64"/>
      <c r="K266" s="64"/>
      <c r="L266" s="64"/>
      <c r="M266" s="64"/>
      <c r="N266" s="64"/>
      <c r="O266" s="64"/>
      <c r="P266" s="64"/>
      <c r="Q266" s="64"/>
      <c r="R266" s="64"/>
      <c r="S266" s="581"/>
      <c r="T266" s="581"/>
      <c r="U266" s="581"/>
      <c r="V266" s="581"/>
      <c r="W266" s="581"/>
      <c r="X266" s="26"/>
      <c r="Y266" s="26"/>
      <c r="Z266" s="26"/>
      <c r="AA266" s="26"/>
      <c r="AB266" s="26"/>
      <c r="AC266" s="26"/>
      <c r="AD266" s="26"/>
    </row>
    <row r="267" spans="1:30" ht="15.75" thickTop="1">
      <c r="A267" s="581"/>
      <c r="B267" s="581"/>
      <c r="C267" s="581"/>
      <c r="D267" s="581"/>
      <c r="E267" s="581"/>
      <c r="F267" s="586" t="s">
        <v>321</v>
      </c>
      <c r="G267" s="587">
        <f aca="true" t="shared" si="3" ref="G267:R267">SUM(G260:G266)</f>
        <v>0</v>
      </c>
      <c r="H267" s="587">
        <f t="shared" si="3"/>
        <v>0</v>
      </c>
      <c r="I267" s="587">
        <f t="shared" si="3"/>
        <v>0</v>
      </c>
      <c r="J267" s="587">
        <f t="shared" si="3"/>
        <v>0</v>
      </c>
      <c r="K267" s="587">
        <f t="shared" si="3"/>
        <v>0</v>
      </c>
      <c r="L267" s="587">
        <f t="shared" si="3"/>
        <v>0</v>
      </c>
      <c r="M267" s="587">
        <f t="shared" si="3"/>
        <v>0</v>
      </c>
      <c r="N267" s="587">
        <f t="shared" si="3"/>
        <v>0</v>
      </c>
      <c r="O267" s="587">
        <f t="shared" si="3"/>
        <v>0</v>
      </c>
      <c r="P267" s="587">
        <f t="shared" si="3"/>
        <v>0</v>
      </c>
      <c r="Q267" s="587">
        <f t="shared" si="3"/>
        <v>0</v>
      </c>
      <c r="R267" s="587">
        <f t="shared" si="3"/>
        <v>0</v>
      </c>
      <c r="S267" s="581"/>
      <c r="T267" s="581"/>
      <c r="U267" s="581"/>
      <c r="V267" s="581"/>
      <c r="W267" s="581"/>
      <c r="X267" s="26"/>
      <c r="Y267" s="26"/>
      <c r="Z267" s="26"/>
      <c r="AA267" s="26"/>
      <c r="AB267" s="26"/>
      <c r="AC267" s="26"/>
      <c r="AD267" s="26"/>
    </row>
    <row r="268" spans="1:30" ht="15">
      <c r="A268" s="581"/>
      <c r="B268" s="581"/>
      <c r="C268" s="581"/>
      <c r="D268" s="581"/>
      <c r="E268" s="581"/>
      <c r="F268" s="586"/>
      <c r="G268" s="587"/>
      <c r="H268" s="587"/>
      <c r="I268" s="587"/>
      <c r="J268" s="587"/>
      <c r="K268" s="587"/>
      <c r="L268" s="587"/>
      <c r="M268" s="587"/>
      <c r="N268" s="587"/>
      <c r="O268" s="587"/>
      <c r="P268" s="587"/>
      <c r="Q268" s="587"/>
      <c r="R268" s="587"/>
      <c r="S268" s="581"/>
      <c r="T268" s="581"/>
      <c r="U268" s="581"/>
      <c r="V268" s="581"/>
      <c r="W268" s="581"/>
      <c r="X268" s="26"/>
      <c r="Y268" s="26"/>
      <c r="Z268" s="26"/>
      <c r="AA268" s="26"/>
      <c r="AB268" s="26"/>
      <c r="AC268" s="26"/>
      <c r="AD268" s="26"/>
    </row>
    <row r="269" spans="1:30" ht="15">
      <c r="A269" s="622" t="s">
        <v>1575</v>
      </c>
      <c r="B269" s="622"/>
      <c r="C269" s="623"/>
      <c r="D269" s="623"/>
      <c r="E269" s="623"/>
      <c r="F269" s="623"/>
      <c r="G269" s="623"/>
      <c r="H269" s="623"/>
      <c r="I269" s="624"/>
      <c r="J269" s="624"/>
      <c r="K269" s="625"/>
      <c r="L269" s="585"/>
      <c r="M269" s="585"/>
      <c r="N269" s="585"/>
      <c r="O269" s="585"/>
      <c r="P269" s="585"/>
      <c r="Q269" s="585"/>
      <c r="R269" s="585"/>
      <c r="S269" s="585"/>
      <c r="T269" s="585"/>
      <c r="U269" s="585"/>
      <c r="V269" s="581"/>
      <c r="W269" s="585"/>
      <c r="X269" s="27"/>
      <c r="Y269" s="27"/>
      <c r="Z269" s="27"/>
      <c r="AA269" s="27"/>
      <c r="AB269" s="27"/>
      <c r="AC269" s="27"/>
      <c r="AD269" s="27"/>
    </row>
    <row r="270" spans="1:30" ht="15.75" thickBot="1">
      <c r="A270" s="622"/>
      <c r="B270" s="622"/>
      <c r="C270" s="623"/>
      <c r="D270" s="623"/>
      <c r="E270" s="623"/>
      <c r="F270" s="623"/>
      <c r="G270" s="623"/>
      <c r="H270" s="623"/>
      <c r="I270" s="624"/>
      <c r="J270" s="624"/>
      <c r="K270" s="625"/>
      <c r="L270" s="585"/>
      <c r="M270" s="585"/>
      <c r="N270" s="585"/>
      <c r="O270" s="585"/>
      <c r="P270" s="585"/>
      <c r="Q270" s="585"/>
      <c r="R270" s="585"/>
      <c r="S270" s="585"/>
      <c r="T270" s="585"/>
      <c r="U270" s="585"/>
      <c r="V270" s="581"/>
      <c r="W270" s="585"/>
      <c r="X270" s="27"/>
      <c r="Y270" s="27"/>
      <c r="Z270" s="27"/>
      <c r="AA270" s="27"/>
      <c r="AB270" s="27"/>
      <c r="AC270" s="27"/>
      <c r="AD270" s="27"/>
    </row>
    <row r="271" spans="1:30" ht="16.5" thickBot="1" thickTop="1">
      <c r="A271" s="585"/>
      <c r="B271" s="585" t="s">
        <v>273</v>
      </c>
      <c r="C271" s="626"/>
      <c r="D271" s="593" t="s">
        <v>60</v>
      </c>
      <c r="E271" s="593" t="s">
        <v>159</v>
      </c>
      <c r="F271" s="593" t="s">
        <v>159</v>
      </c>
      <c r="G271" s="593" t="s">
        <v>159</v>
      </c>
      <c r="H271" s="593" t="s">
        <v>159</v>
      </c>
      <c r="I271" s="65"/>
      <c r="J271" s="585" t="s">
        <v>312</v>
      </c>
      <c r="K271" s="625"/>
      <c r="L271" s="585"/>
      <c r="M271" s="585"/>
      <c r="N271" s="585"/>
      <c r="O271" s="585"/>
      <c r="P271" s="585"/>
      <c r="Q271" s="585"/>
      <c r="R271" s="585"/>
      <c r="S271" s="585"/>
      <c r="T271" s="585"/>
      <c r="U271" s="585"/>
      <c r="V271" s="581"/>
      <c r="W271" s="585"/>
      <c r="X271" s="27"/>
      <c r="Y271" s="27"/>
      <c r="Z271" s="27"/>
      <c r="AA271" s="27"/>
      <c r="AB271" s="27"/>
      <c r="AC271" s="27"/>
      <c r="AD271" s="27"/>
    </row>
    <row r="272" spans="1:30" ht="16.5" thickBot="1" thickTop="1">
      <c r="A272" s="585"/>
      <c r="B272" s="585" t="s">
        <v>44</v>
      </c>
      <c r="C272" s="626"/>
      <c r="D272" s="593" t="s">
        <v>60</v>
      </c>
      <c r="E272" s="593" t="s">
        <v>348</v>
      </c>
      <c r="F272" s="593" t="s">
        <v>348</v>
      </c>
      <c r="G272" s="593" t="s">
        <v>348</v>
      </c>
      <c r="H272" s="593" t="s">
        <v>348</v>
      </c>
      <c r="I272" s="65"/>
      <c r="J272" s="585" t="s">
        <v>312</v>
      </c>
      <c r="K272" s="625"/>
      <c r="L272" s="585"/>
      <c r="M272" s="585"/>
      <c r="N272" s="585"/>
      <c r="O272" s="585"/>
      <c r="P272" s="585"/>
      <c r="Q272" s="585"/>
      <c r="R272" s="585"/>
      <c r="S272" s="585"/>
      <c r="T272" s="585"/>
      <c r="U272" s="585"/>
      <c r="V272" s="581"/>
      <c r="W272" s="585"/>
      <c r="X272" s="27"/>
      <c r="Y272" s="27"/>
      <c r="Z272" s="27"/>
      <c r="AA272" s="27"/>
      <c r="AB272" s="27"/>
      <c r="AC272" s="27"/>
      <c r="AD272" s="27"/>
    </row>
    <row r="273" spans="1:30" ht="16.5" thickBot="1" thickTop="1">
      <c r="A273" s="585"/>
      <c r="B273" s="585" t="s">
        <v>274</v>
      </c>
      <c r="C273" s="626"/>
      <c r="D273" s="593" t="s">
        <v>60</v>
      </c>
      <c r="E273" s="593" t="s">
        <v>348</v>
      </c>
      <c r="F273" s="593" t="s">
        <v>348</v>
      </c>
      <c r="G273" s="593" t="s">
        <v>348</v>
      </c>
      <c r="H273" s="593" t="s">
        <v>348</v>
      </c>
      <c r="I273" s="65"/>
      <c r="J273" s="585" t="s">
        <v>312</v>
      </c>
      <c r="K273" s="625"/>
      <c r="L273" s="585"/>
      <c r="M273" s="585"/>
      <c r="N273" s="585"/>
      <c r="O273" s="585"/>
      <c r="P273" s="585"/>
      <c r="Q273" s="585"/>
      <c r="R273" s="585"/>
      <c r="S273" s="585"/>
      <c r="T273" s="585"/>
      <c r="U273" s="585"/>
      <c r="V273" s="585"/>
      <c r="W273" s="585"/>
      <c r="X273" s="27"/>
      <c r="Y273" s="27"/>
      <c r="Z273" s="27"/>
      <c r="AA273" s="27"/>
      <c r="AB273" s="27"/>
      <c r="AC273" s="27"/>
      <c r="AD273" s="27"/>
    </row>
    <row r="274" spans="1:30" ht="16.5" thickBot="1" thickTop="1">
      <c r="A274" s="585"/>
      <c r="B274" s="585" t="s">
        <v>1536</v>
      </c>
      <c r="C274" s="626"/>
      <c r="D274" s="586" t="s">
        <v>1040</v>
      </c>
      <c r="E274" s="1283"/>
      <c r="F274" s="1284"/>
      <c r="G274" s="1285"/>
      <c r="H274" s="593" t="s">
        <v>275</v>
      </c>
      <c r="I274" s="65"/>
      <c r="J274" s="585" t="s">
        <v>312</v>
      </c>
      <c r="K274" s="625"/>
      <c r="L274" s="585"/>
      <c r="M274" s="585"/>
      <c r="N274" s="585"/>
      <c r="O274" s="585"/>
      <c r="P274" s="585"/>
      <c r="Q274" s="585"/>
      <c r="R274" s="585"/>
      <c r="S274" s="585"/>
      <c r="T274" s="585"/>
      <c r="U274" s="585"/>
      <c r="V274" s="585"/>
      <c r="W274" s="585"/>
      <c r="X274" s="27"/>
      <c r="Y274" s="27"/>
      <c r="Z274" s="27"/>
      <c r="AA274" s="27"/>
      <c r="AB274" s="27"/>
      <c r="AC274" s="27"/>
      <c r="AD274" s="27"/>
    </row>
    <row r="275" spans="1:30" ht="16.5" thickBot="1" thickTop="1">
      <c r="A275" s="585"/>
      <c r="B275" s="585"/>
      <c r="C275" s="626"/>
      <c r="D275" s="595" t="s">
        <v>346</v>
      </c>
      <c r="E275" s="1283"/>
      <c r="F275" s="1284"/>
      <c r="G275" s="1285"/>
      <c r="H275" s="593" t="s">
        <v>347</v>
      </c>
      <c r="I275" s="65"/>
      <c r="J275" s="585" t="s">
        <v>312</v>
      </c>
      <c r="K275" s="625"/>
      <c r="L275" s="585"/>
      <c r="M275" s="585"/>
      <c r="N275" s="585"/>
      <c r="O275" s="585"/>
      <c r="P275" s="585"/>
      <c r="Q275" s="585"/>
      <c r="R275" s="585"/>
      <c r="S275" s="585"/>
      <c r="T275" s="585"/>
      <c r="U275" s="585"/>
      <c r="V275" s="585"/>
      <c r="W275" s="585"/>
      <c r="X275" s="27"/>
      <c r="Y275" s="27"/>
      <c r="Z275" s="27"/>
      <c r="AA275" s="27"/>
      <c r="AB275" s="27"/>
      <c r="AC275" s="27"/>
      <c r="AD275" s="27"/>
    </row>
    <row r="276" spans="1:30" ht="16.5" thickBot="1" thickTop="1">
      <c r="A276" s="585"/>
      <c r="B276" s="585"/>
      <c r="C276" s="626"/>
      <c r="D276" s="595" t="s">
        <v>346</v>
      </c>
      <c r="E276" s="1283"/>
      <c r="F276" s="1284"/>
      <c r="G276" s="1285"/>
      <c r="H276" s="593" t="s">
        <v>347</v>
      </c>
      <c r="I276" s="65"/>
      <c r="J276" s="585" t="s">
        <v>312</v>
      </c>
      <c r="K276" s="625"/>
      <c r="L276" s="585"/>
      <c r="M276" s="585"/>
      <c r="N276" s="585"/>
      <c r="O276" s="585"/>
      <c r="P276" s="585"/>
      <c r="Q276" s="585"/>
      <c r="R276" s="585"/>
      <c r="S276" s="585"/>
      <c r="T276" s="585"/>
      <c r="U276" s="585"/>
      <c r="V276" s="585"/>
      <c r="W276" s="585"/>
      <c r="X276" s="27"/>
      <c r="Y276" s="27"/>
      <c r="Z276" s="27"/>
      <c r="AA276" s="27"/>
      <c r="AB276" s="27"/>
      <c r="AC276" s="27"/>
      <c r="AD276" s="27"/>
    </row>
    <row r="277" spans="1:30" ht="15.75" thickTop="1">
      <c r="A277" s="585"/>
      <c r="B277" s="585"/>
      <c r="C277" s="626"/>
      <c r="D277" s="595"/>
      <c r="E277" s="595"/>
      <c r="F277" s="595"/>
      <c r="G277" s="595"/>
      <c r="H277" s="593"/>
      <c r="I277" s="627">
        <f>SUM(I271:I276)</f>
        <v>0</v>
      </c>
      <c r="J277" s="585"/>
      <c r="K277" s="625"/>
      <c r="L277" s="585"/>
      <c r="M277" s="585"/>
      <c r="N277" s="585"/>
      <c r="O277" s="585"/>
      <c r="P277" s="585"/>
      <c r="Q277" s="585"/>
      <c r="R277" s="585"/>
      <c r="S277" s="585"/>
      <c r="T277" s="585"/>
      <c r="U277" s="585"/>
      <c r="V277" s="585"/>
      <c r="W277" s="585"/>
      <c r="X277" s="27"/>
      <c r="Y277" s="27"/>
      <c r="Z277" s="27"/>
      <c r="AA277" s="27"/>
      <c r="AB277" s="27"/>
      <c r="AC277" s="27"/>
      <c r="AD277" s="27"/>
    </row>
    <row r="278" spans="1:30" ht="21">
      <c r="A278" s="583" t="s">
        <v>1009</v>
      </c>
      <c r="B278" s="583"/>
      <c r="C278" s="583"/>
      <c r="D278" s="583"/>
      <c r="E278" s="583"/>
      <c r="F278" s="583"/>
      <c r="G278" s="583"/>
      <c r="H278" s="583"/>
      <c r="I278" s="583"/>
      <c r="J278" s="583"/>
      <c r="K278" s="583"/>
      <c r="L278" s="583"/>
      <c r="M278" s="583"/>
      <c r="N278" s="581"/>
      <c r="O278" s="581"/>
      <c r="P278" s="581"/>
      <c r="Q278" s="581"/>
      <c r="R278" s="581"/>
      <c r="S278" s="581"/>
      <c r="T278" s="581"/>
      <c r="U278" s="581"/>
      <c r="V278" s="585"/>
      <c r="W278" s="581"/>
      <c r="X278" s="26"/>
      <c r="Y278" s="26"/>
      <c r="Z278" s="26"/>
      <c r="AA278" s="26"/>
      <c r="AB278" s="26"/>
      <c r="AC278" s="26"/>
      <c r="AD278" s="26"/>
    </row>
    <row r="279" spans="1:30" ht="15">
      <c r="A279" s="584"/>
      <c r="B279" s="581"/>
      <c r="C279" s="581"/>
      <c r="D279" s="581"/>
      <c r="E279" s="581"/>
      <c r="F279" s="581"/>
      <c r="G279" s="581"/>
      <c r="H279" s="581"/>
      <c r="I279" s="581"/>
      <c r="J279" s="581"/>
      <c r="K279" s="581"/>
      <c r="L279" s="581"/>
      <c r="M279" s="581"/>
      <c r="N279" s="581"/>
      <c r="O279" s="581"/>
      <c r="P279" s="581"/>
      <c r="Q279" s="581"/>
      <c r="R279" s="581"/>
      <c r="S279" s="581"/>
      <c r="T279" s="581"/>
      <c r="U279" s="581"/>
      <c r="V279" s="585"/>
      <c r="W279" s="581"/>
      <c r="X279" s="26"/>
      <c r="Y279" s="26"/>
      <c r="Z279" s="26"/>
      <c r="AA279" s="26"/>
      <c r="AB279" s="26"/>
      <c r="AC279" s="26"/>
      <c r="AD279" s="26"/>
    </row>
    <row r="280" spans="1:30" ht="15">
      <c r="A280" s="584" t="s">
        <v>1572</v>
      </c>
      <c r="B280" s="581"/>
      <c r="C280" s="581"/>
      <c r="D280" s="581"/>
      <c r="E280" s="581"/>
      <c r="F280" s="581"/>
      <c r="G280" s="581"/>
      <c r="H280" s="581"/>
      <c r="I280" s="581"/>
      <c r="J280" s="581"/>
      <c r="K280" s="581"/>
      <c r="L280" s="581"/>
      <c r="M280" s="581"/>
      <c r="N280" s="581"/>
      <c r="O280" s="581"/>
      <c r="P280" s="581"/>
      <c r="Q280" s="581"/>
      <c r="R280" s="581"/>
      <c r="S280" s="581"/>
      <c r="T280" s="581"/>
      <c r="U280" s="581"/>
      <c r="V280" s="585"/>
      <c r="W280" s="581"/>
      <c r="X280" s="26"/>
      <c r="Y280" s="26"/>
      <c r="Z280" s="26"/>
      <c r="AA280" s="26"/>
      <c r="AB280" s="26"/>
      <c r="AC280" s="26"/>
      <c r="AD280" s="26"/>
    </row>
    <row r="281" spans="1:30" ht="15">
      <c r="A281" s="584"/>
      <c r="B281" s="581"/>
      <c r="C281" s="581"/>
      <c r="D281" s="581"/>
      <c r="E281" s="581"/>
      <c r="F281" s="581"/>
      <c r="G281" s="581"/>
      <c r="H281" s="581"/>
      <c r="I281" s="581"/>
      <c r="J281" s="581"/>
      <c r="K281" s="581"/>
      <c r="L281" s="581"/>
      <c r="M281" s="581"/>
      <c r="N281" s="581"/>
      <c r="O281" s="581"/>
      <c r="P281" s="581"/>
      <c r="Q281" s="581"/>
      <c r="R281" s="581"/>
      <c r="S281" s="581"/>
      <c r="T281" s="581"/>
      <c r="U281" s="581"/>
      <c r="V281" s="626"/>
      <c r="W281" s="581"/>
      <c r="X281" s="26"/>
      <c r="Y281" s="26"/>
      <c r="Z281" s="26"/>
      <c r="AA281" s="26"/>
      <c r="AB281" s="26"/>
      <c r="AC281" s="26"/>
      <c r="AD281" s="26"/>
    </row>
    <row r="282" spans="1:30" ht="15.75" thickBot="1">
      <c r="A282" s="581"/>
      <c r="B282" s="1282" t="s">
        <v>1010</v>
      </c>
      <c r="C282" s="1282"/>
      <c r="D282" s="1282"/>
      <c r="E282" s="1282"/>
      <c r="F282" s="1282"/>
      <c r="G282" s="234" t="s">
        <v>1543</v>
      </c>
      <c r="H282" s="234" t="s">
        <v>1546</v>
      </c>
      <c r="I282" s="1279" t="s">
        <v>263</v>
      </c>
      <c r="J282" s="1280"/>
      <c r="K282" s="1280"/>
      <c r="L282" s="1280"/>
      <c r="M282" s="1280"/>
      <c r="N282" s="1280"/>
      <c r="O282" s="1280"/>
      <c r="P282" s="1280"/>
      <c r="Q282" s="1280"/>
      <c r="R282" s="1280"/>
      <c r="S282" s="581"/>
      <c r="T282" s="581"/>
      <c r="U282" s="581"/>
      <c r="V282" s="626"/>
      <c r="W282" s="581"/>
      <c r="X282" s="26"/>
      <c r="Y282" s="26"/>
      <c r="Z282" s="26"/>
      <c r="AA282" s="26"/>
      <c r="AB282" s="26"/>
      <c r="AC282" s="26"/>
      <c r="AD282" s="26"/>
    </row>
    <row r="283" spans="1:30" ht="16.5" thickBot="1" thickTop="1">
      <c r="A283" s="581"/>
      <c r="B283" s="1278" t="s">
        <v>14</v>
      </c>
      <c r="C283" s="1278"/>
      <c r="D283" s="1278"/>
      <c r="E283" s="1278"/>
      <c r="F283" s="1316"/>
      <c r="G283" s="64"/>
      <c r="H283" s="64"/>
      <c r="I283" s="1280"/>
      <c r="J283" s="1280"/>
      <c r="K283" s="1280"/>
      <c r="L283" s="1280"/>
      <c r="M283" s="1280"/>
      <c r="N283" s="1280"/>
      <c r="O283" s="1280"/>
      <c r="P283" s="1280"/>
      <c r="Q283" s="1280"/>
      <c r="R283" s="1280"/>
      <c r="S283" s="581"/>
      <c r="T283" s="581"/>
      <c r="U283" s="581"/>
      <c r="V283" s="626"/>
      <c r="W283" s="581"/>
      <c r="X283" s="26"/>
      <c r="Y283" s="26"/>
      <c r="Z283" s="26"/>
      <c r="AA283" s="26"/>
      <c r="AB283" s="26"/>
      <c r="AC283" s="26"/>
      <c r="AD283" s="26"/>
    </row>
    <row r="284" spans="1:30" ht="16.5" thickBot="1" thickTop="1">
      <c r="A284" s="581"/>
      <c r="B284" s="1278" t="s">
        <v>45</v>
      </c>
      <c r="C284" s="1278"/>
      <c r="D284" s="1278"/>
      <c r="E284" s="1278"/>
      <c r="F284" s="1316"/>
      <c r="G284" s="64"/>
      <c r="H284" s="64"/>
      <c r="I284" s="1280"/>
      <c r="J284" s="1280"/>
      <c r="K284" s="1280"/>
      <c r="L284" s="1280"/>
      <c r="M284" s="1280"/>
      <c r="N284" s="1280"/>
      <c r="O284" s="1280"/>
      <c r="P284" s="1280"/>
      <c r="Q284" s="1280"/>
      <c r="R284" s="1280"/>
      <c r="S284" s="581"/>
      <c r="T284" s="581"/>
      <c r="U284" s="581"/>
      <c r="V284" s="626"/>
      <c r="W284" s="581"/>
      <c r="X284" s="26"/>
      <c r="Y284" s="26"/>
      <c r="Z284" s="26"/>
      <c r="AA284" s="26"/>
      <c r="AB284" s="26"/>
      <c r="AC284" s="26"/>
      <c r="AD284" s="26"/>
    </row>
    <row r="285" spans="1:30" ht="16.5" thickBot="1" thickTop="1">
      <c r="A285" s="581"/>
      <c r="B285" s="1278" t="s">
        <v>15</v>
      </c>
      <c r="C285" s="1278"/>
      <c r="D285" s="1278"/>
      <c r="E285" s="1278"/>
      <c r="F285" s="1316"/>
      <c r="G285" s="64"/>
      <c r="H285" s="64"/>
      <c r="I285" s="1280"/>
      <c r="J285" s="1280"/>
      <c r="K285" s="1280"/>
      <c r="L285" s="1280"/>
      <c r="M285" s="1280"/>
      <c r="N285" s="1280"/>
      <c r="O285" s="1280"/>
      <c r="P285" s="1280"/>
      <c r="Q285" s="1280"/>
      <c r="R285" s="1280"/>
      <c r="S285" s="581"/>
      <c r="T285" s="581"/>
      <c r="U285" s="581"/>
      <c r="V285" s="626"/>
      <c r="W285" s="581"/>
      <c r="X285" s="26"/>
      <c r="Y285" s="26"/>
      <c r="Z285" s="26"/>
      <c r="AA285" s="26"/>
      <c r="AB285" s="26"/>
      <c r="AC285" s="26"/>
      <c r="AD285" s="26"/>
    </row>
    <row r="286" spans="1:30" ht="16.5" thickBot="1" thickTop="1">
      <c r="A286" s="581"/>
      <c r="B286" s="1278" t="s">
        <v>46</v>
      </c>
      <c r="C286" s="1278"/>
      <c r="D286" s="1278"/>
      <c r="E286" s="1278"/>
      <c r="F286" s="1316"/>
      <c r="G286" s="64"/>
      <c r="H286" s="64"/>
      <c r="I286" s="1280"/>
      <c r="J286" s="1280"/>
      <c r="K286" s="1280"/>
      <c r="L286" s="1280"/>
      <c r="M286" s="1280"/>
      <c r="N286" s="1280"/>
      <c r="O286" s="1280"/>
      <c r="P286" s="1280"/>
      <c r="Q286" s="1280"/>
      <c r="R286" s="1280"/>
      <c r="S286" s="581"/>
      <c r="T286" s="581"/>
      <c r="U286" s="581"/>
      <c r="V286" s="626"/>
      <c r="W286" s="581"/>
      <c r="X286" s="26"/>
      <c r="Y286" s="26"/>
      <c r="Z286" s="26"/>
      <c r="AA286" s="26"/>
      <c r="AB286" s="26"/>
      <c r="AC286" s="26"/>
      <c r="AD286" s="26"/>
    </row>
    <row r="287" spans="1:30" ht="16.5" thickBot="1" thickTop="1">
      <c r="A287" s="581"/>
      <c r="B287" s="1317" t="s">
        <v>276</v>
      </c>
      <c r="C287" s="1317"/>
      <c r="D287" s="1312"/>
      <c r="E287" s="1312"/>
      <c r="F287" s="1283"/>
      <c r="G287" s="64"/>
      <c r="H287" s="64"/>
      <c r="I287" s="1280"/>
      <c r="J287" s="1280"/>
      <c r="K287" s="1280"/>
      <c r="L287" s="1280"/>
      <c r="M287" s="1280"/>
      <c r="N287" s="1280"/>
      <c r="O287" s="1280"/>
      <c r="P287" s="1280"/>
      <c r="Q287" s="1280"/>
      <c r="R287" s="1280"/>
      <c r="S287" s="581"/>
      <c r="T287" s="581"/>
      <c r="U287" s="581"/>
      <c r="V287" s="626"/>
      <c r="W287" s="581"/>
      <c r="X287" s="26"/>
      <c r="Y287" s="26"/>
      <c r="Z287" s="26"/>
      <c r="AA287" s="26"/>
      <c r="AB287" s="26"/>
      <c r="AC287" s="26"/>
      <c r="AD287" s="26"/>
    </row>
    <row r="288" spans="1:30" ht="16.5" thickBot="1" thickTop="1">
      <c r="A288" s="581"/>
      <c r="B288" s="1317"/>
      <c r="C288" s="1317"/>
      <c r="D288" s="1312"/>
      <c r="E288" s="1312"/>
      <c r="F288" s="1283"/>
      <c r="G288" s="64"/>
      <c r="H288" s="64"/>
      <c r="I288" s="581"/>
      <c r="J288" s="581"/>
      <c r="K288" s="581"/>
      <c r="L288" s="581"/>
      <c r="M288" s="581"/>
      <c r="N288" s="581"/>
      <c r="O288" s="581"/>
      <c r="P288" s="581"/>
      <c r="Q288" s="581"/>
      <c r="R288" s="581"/>
      <c r="S288" s="581"/>
      <c r="T288" s="581"/>
      <c r="U288" s="581"/>
      <c r="V288" s="626"/>
      <c r="W288" s="581"/>
      <c r="X288" s="26"/>
      <c r="Y288" s="26"/>
      <c r="Z288" s="26"/>
      <c r="AA288" s="26"/>
      <c r="AB288" s="26"/>
      <c r="AC288" s="26"/>
      <c r="AD288" s="26"/>
    </row>
    <row r="289" spans="1:30" ht="16.5" thickBot="1" thickTop="1">
      <c r="A289" s="581"/>
      <c r="B289" s="1317"/>
      <c r="C289" s="1317"/>
      <c r="D289" s="1312"/>
      <c r="E289" s="1312"/>
      <c r="F289" s="1283"/>
      <c r="G289" s="64"/>
      <c r="H289" s="64"/>
      <c r="I289" s="581"/>
      <c r="J289" s="581"/>
      <c r="K289" s="581"/>
      <c r="L289" s="581"/>
      <c r="M289" s="581"/>
      <c r="N289" s="581"/>
      <c r="O289" s="581"/>
      <c r="P289" s="581"/>
      <c r="Q289" s="581"/>
      <c r="R289" s="581"/>
      <c r="S289" s="581"/>
      <c r="T289" s="581"/>
      <c r="U289" s="581"/>
      <c r="V289" s="626"/>
      <c r="W289" s="581"/>
      <c r="X289" s="26"/>
      <c r="Y289" s="26"/>
      <c r="Z289" s="26"/>
      <c r="AA289" s="26"/>
      <c r="AB289" s="26"/>
      <c r="AC289" s="26"/>
      <c r="AD289" s="26"/>
    </row>
    <row r="290" spans="1:30" ht="15.75" thickTop="1">
      <c r="A290" s="581"/>
      <c r="B290" s="1301" t="s">
        <v>352</v>
      </c>
      <c r="C290" s="1301"/>
      <c r="D290" s="1301"/>
      <c r="E290" s="1301"/>
      <c r="F290" s="1301"/>
      <c r="G290" s="587">
        <f>SUM(G283:G289)</f>
        <v>0</v>
      </c>
      <c r="H290" s="587">
        <f>SUM(H283:H289)</f>
        <v>0</v>
      </c>
      <c r="I290" s="581"/>
      <c r="J290" s="581"/>
      <c r="K290" s="581"/>
      <c r="L290" s="581"/>
      <c r="M290" s="581"/>
      <c r="N290" s="581"/>
      <c r="O290" s="581"/>
      <c r="P290" s="581"/>
      <c r="Q290" s="581"/>
      <c r="R290" s="581"/>
      <c r="S290" s="581"/>
      <c r="T290" s="581"/>
      <c r="U290" s="581"/>
      <c r="V290" s="626"/>
      <c r="W290" s="581"/>
      <c r="X290" s="26"/>
      <c r="Y290" s="26"/>
      <c r="Z290" s="26"/>
      <c r="AA290" s="26"/>
      <c r="AB290" s="26"/>
      <c r="AC290" s="26"/>
      <c r="AD290" s="26"/>
    </row>
    <row r="291" spans="1:30" ht="15">
      <c r="A291" s="581"/>
      <c r="B291" s="605"/>
      <c r="C291" s="581"/>
      <c r="D291" s="581"/>
      <c r="E291" s="581"/>
      <c r="F291" s="581"/>
      <c r="G291" s="581"/>
      <c r="H291" s="581"/>
      <c r="I291" s="581"/>
      <c r="J291" s="581"/>
      <c r="K291" s="581"/>
      <c r="L291" s="581"/>
      <c r="M291" s="581"/>
      <c r="N291" s="581"/>
      <c r="O291" s="581"/>
      <c r="P291" s="581"/>
      <c r="Q291" s="581"/>
      <c r="R291" s="581"/>
      <c r="S291" s="581"/>
      <c r="T291" s="581"/>
      <c r="U291" s="581"/>
      <c r="V291" s="585"/>
      <c r="W291" s="581"/>
      <c r="X291" s="26"/>
      <c r="Y291" s="26"/>
      <c r="Z291" s="26"/>
      <c r="AA291" s="26"/>
      <c r="AB291" s="26"/>
      <c r="AC291" s="26"/>
      <c r="AD291" s="26"/>
    </row>
    <row r="292" spans="1:30" ht="15">
      <c r="A292" s="584" t="s">
        <v>1573</v>
      </c>
      <c r="B292" s="581"/>
      <c r="C292" s="581"/>
      <c r="D292" s="581"/>
      <c r="E292" s="581"/>
      <c r="F292" s="581"/>
      <c r="G292" s="581"/>
      <c r="H292" s="581"/>
      <c r="I292" s="581"/>
      <c r="J292" s="581"/>
      <c r="K292" s="581"/>
      <c r="L292" s="581"/>
      <c r="M292" s="581"/>
      <c r="N292" s="581"/>
      <c r="O292" s="581"/>
      <c r="P292" s="581"/>
      <c r="Q292" s="581"/>
      <c r="R292" s="581"/>
      <c r="S292" s="581"/>
      <c r="T292" s="581"/>
      <c r="U292" s="581"/>
      <c r="V292" s="585"/>
      <c r="W292" s="581"/>
      <c r="X292" s="26"/>
      <c r="Y292" s="26"/>
      <c r="Z292" s="26"/>
      <c r="AA292" s="26"/>
      <c r="AB292" s="26"/>
      <c r="AC292" s="26"/>
      <c r="AD292" s="26"/>
    </row>
    <row r="293" spans="1:30" ht="15">
      <c r="A293" s="584"/>
      <c r="B293" s="581"/>
      <c r="C293" s="581"/>
      <c r="D293" s="581"/>
      <c r="E293" s="581"/>
      <c r="F293" s="581"/>
      <c r="G293" s="581"/>
      <c r="H293" s="581"/>
      <c r="I293" s="581"/>
      <c r="J293" s="581"/>
      <c r="K293" s="581"/>
      <c r="L293" s="581"/>
      <c r="M293" s="581"/>
      <c r="N293" s="581"/>
      <c r="O293" s="581"/>
      <c r="P293" s="581"/>
      <c r="Q293" s="581"/>
      <c r="R293" s="581"/>
      <c r="S293" s="581"/>
      <c r="T293" s="581"/>
      <c r="U293" s="581"/>
      <c r="V293" s="585"/>
      <c r="W293" s="581"/>
      <c r="X293" s="26"/>
      <c r="Y293" s="26"/>
      <c r="Z293" s="26"/>
      <c r="AA293" s="26"/>
      <c r="AB293" s="26"/>
      <c r="AC293" s="26"/>
      <c r="AD293" s="26"/>
    </row>
    <row r="294" spans="1:30" ht="15">
      <c r="A294" s="581"/>
      <c r="B294" s="1315" t="s">
        <v>1544</v>
      </c>
      <c r="C294" s="1315"/>
      <c r="D294" s="1315"/>
      <c r="E294" s="1315"/>
      <c r="F294" s="1315"/>
      <c r="G294" s="1268" t="s">
        <v>265</v>
      </c>
      <c r="H294" s="1305" t="s">
        <v>266</v>
      </c>
      <c r="I294" s="1305"/>
      <c r="J294" s="1305"/>
      <c r="K294" s="1305"/>
      <c r="L294" s="1305"/>
      <c r="M294" s="1305"/>
      <c r="N294" s="1307" t="s">
        <v>262</v>
      </c>
      <c r="O294" s="1307"/>
      <c r="P294" s="1307"/>
      <c r="Q294" s="1307"/>
      <c r="R294" s="1307"/>
      <c r="S294" s="581"/>
      <c r="T294" s="581"/>
      <c r="U294" s="581"/>
      <c r="V294" s="585"/>
      <c r="W294" s="581"/>
      <c r="X294" s="26"/>
      <c r="Y294" s="26"/>
      <c r="Z294" s="26"/>
      <c r="AA294" s="26"/>
      <c r="AB294" s="26"/>
      <c r="AC294" s="26"/>
      <c r="AD294" s="26"/>
    </row>
    <row r="295" spans="1:30" ht="15">
      <c r="A295" s="581"/>
      <c r="B295" s="1315"/>
      <c r="C295" s="1315"/>
      <c r="D295" s="1315"/>
      <c r="E295" s="1315"/>
      <c r="F295" s="1315"/>
      <c r="G295" s="1268"/>
      <c r="H295" s="1305" t="s">
        <v>277</v>
      </c>
      <c r="I295" s="1306"/>
      <c r="J295" s="1306"/>
      <c r="K295" s="628"/>
      <c r="L295" s="629"/>
      <c r="M295" s="617"/>
      <c r="N295" s="1305" t="s">
        <v>278</v>
      </c>
      <c r="O295" s="1305"/>
      <c r="P295" s="630"/>
      <c r="Q295" s="607"/>
      <c r="R295" s="608"/>
      <c r="S295" s="581"/>
      <c r="T295" s="581"/>
      <c r="U295" s="581"/>
      <c r="V295" s="585"/>
      <c r="W295" s="581"/>
      <c r="X295" s="26"/>
      <c r="Y295" s="26"/>
      <c r="Z295" s="26"/>
      <c r="AA295" s="26"/>
      <c r="AB295" s="26"/>
      <c r="AC295" s="26"/>
      <c r="AD295" s="26"/>
    </row>
    <row r="296" spans="1:30" ht="24.75" thickBot="1">
      <c r="A296" s="581"/>
      <c r="B296" s="1315"/>
      <c r="C296" s="1315"/>
      <c r="D296" s="1315"/>
      <c r="E296" s="1315"/>
      <c r="F296" s="1315"/>
      <c r="G296" s="1308"/>
      <c r="H296" s="619" t="s">
        <v>269</v>
      </c>
      <c r="I296" s="619" t="s">
        <v>270</v>
      </c>
      <c r="J296" s="619" t="s">
        <v>271</v>
      </c>
      <c r="K296" s="619" t="s">
        <v>51</v>
      </c>
      <c r="L296" s="619" t="s">
        <v>43</v>
      </c>
      <c r="M296" s="618" t="s">
        <v>345</v>
      </c>
      <c r="N296" s="620" t="s">
        <v>272</v>
      </c>
      <c r="O296" s="619" t="s">
        <v>279</v>
      </c>
      <c r="P296" s="619" t="s">
        <v>280</v>
      </c>
      <c r="Q296" s="620" t="s">
        <v>52</v>
      </c>
      <c r="R296" s="621" t="s">
        <v>345</v>
      </c>
      <c r="S296" s="581"/>
      <c r="T296" s="581"/>
      <c r="U296" s="581"/>
      <c r="V296" s="585"/>
      <c r="W296" s="581"/>
      <c r="X296" s="26"/>
      <c r="Y296" s="26"/>
      <c r="Z296" s="26"/>
      <c r="AA296" s="26"/>
      <c r="AB296" s="26"/>
      <c r="AC296" s="26"/>
      <c r="AD296" s="26"/>
    </row>
    <row r="297" spans="1:30" ht="16.5" thickBot="1" thickTop="1">
      <c r="A297" s="581"/>
      <c r="B297" s="1309" t="s">
        <v>49</v>
      </c>
      <c r="C297" s="1309"/>
      <c r="D297" s="1309"/>
      <c r="E297" s="1310"/>
      <c r="F297" s="1311"/>
      <c r="G297" s="64"/>
      <c r="H297" s="64"/>
      <c r="I297" s="64"/>
      <c r="J297" s="64"/>
      <c r="K297" s="64"/>
      <c r="L297" s="64"/>
      <c r="M297" s="64"/>
      <c r="N297" s="64"/>
      <c r="O297" s="64"/>
      <c r="P297" s="64"/>
      <c r="Q297" s="64"/>
      <c r="R297" s="64"/>
      <c r="S297" s="581"/>
      <c r="T297" s="581"/>
      <c r="U297" s="581"/>
      <c r="V297" s="585"/>
      <c r="W297" s="581"/>
      <c r="X297" s="26"/>
      <c r="Y297" s="26"/>
      <c r="Z297" s="26"/>
      <c r="AA297" s="26"/>
      <c r="AB297" s="26"/>
      <c r="AC297" s="26"/>
      <c r="AD297" s="26"/>
    </row>
    <row r="298" spans="1:30" ht="16.5" thickBot="1" thickTop="1">
      <c r="A298" s="581"/>
      <c r="B298" s="1309" t="s">
        <v>50</v>
      </c>
      <c r="C298" s="1309"/>
      <c r="D298" s="1309"/>
      <c r="E298" s="1310"/>
      <c r="F298" s="1311"/>
      <c r="G298" s="64"/>
      <c r="H298" s="64"/>
      <c r="I298" s="64"/>
      <c r="J298" s="64"/>
      <c r="K298" s="64"/>
      <c r="L298" s="64"/>
      <c r="M298" s="64"/>
      <c r="N298" s="64"/>
      <c r="O298" s="64"/>
      <c r="P298" s="64"/>
      <c r="Q298" s="64"/>
      <c r="R298" s="64"/>
      <c r="S298" s="581"/>
      <c r="T298" s="581"/>
      <c r="U298" s="581"/>
      <c r="V298" s="585"/>
      <c r="W298" s="581"/>
      <c r="X298" s="26"/>
      <c r="Y298" s="26"/>
      <c r="Z298" s="26"/>
      <c r="AA298" s="26"/>
      <c r="AB298" s="26"/>
      <c r="AC298" s="26"/>
      <c r="AD298" s="26"/>
    </row>
    <row r="299" spans="1:30" ht="16.5" thickBot="1" thickTop="1">
      <c r="A299" s="581"/>
      <c r="B299" s="1318" t="s">
        <v>345</v>
      </c>
      <c r="C299" s="1318"/>
      <c r="D299" s="1312"/>
      <c r="E299" s="1312"/>
      <c r="F299" s="1283"/>
      <c r="G299" s="64"/>
      <c r="H299" s="64"/>
      <c r="I299" s="64"/>
      <c r="J299" s="64"/>
      <c r="K299" s="64"/>
      <c r="L299" s="64"/>
      <c r="M299" s="64"/>
      <c r="N299" s="64"/>
      <c r="O299" s="64"/>
      <c r="P299" s="64"/>
      <c r="Q299" s="64"/>
      <c r="R299" s="64"/>
      <c r="S299" s="581"/>
      <c r="T299" s="581"/>
      <c r="U299" s="581"/>
      <c r="V299" s="585"/>
      <c r="W299" s="581"/>
      <c r="X299" s="26"/>
      <c r="Y299" s="26"/>
      <c r="Z299" s="26"/>
      <c r="AA299" s="26"/>
      <c r="AB299" s="26"/>
      <c r="AC299" s="26"/>
      <c r="AD299" s="26"/>
    </row>
    <row r="300" spans="1:30" ht="16.5" thickBot="1" thickTop="1">
      <c r="A300" s="581"/>
      <c r="B300" s="1318"/>
      <c r="C300" s="1318"/>
      <c r="D300" s="1312"/>
      <c r="E300" s="1312"/>
      <c r="F300" s="1283"/>
      <c r="G300" s="64"/>
      <c r="H300" s="64"/>
      <c r="I300" s="64"/>
      <c r="J300" s="64"/>
      <c r="K300" s="64"/>
      <c r="L300" s="64"/>
      <c r="M300" s="64"/>
      <c r="N300" s="64"/>
      <c r="O300" s="64"/>
      <c r="P300" s="64"/>
      <c r="Q300" s="64"/>
      <c r="R300" s="64"/>
      <c r="S300" s="589"/>
      <c r="T300" s="581"/>
      <c r="U300" s="581"/>
      <c r="V300" s="585"/>
      <c r="W300" s="581"/>
      <c r="X300" s="26"/>
      <c r="Y300" s="26"/>
      <c r="Z300" s="26"/>
      <c r="AA300" s="26"/>
      <c r="AB300" s="26"/>
      <c r="AC300" s="26"/>
      <c r="AD300" s="26"/>
    </row>
    <row r="301" spans="1:30" ht="15.75" thickTop="1">
      <c r="A301" s="581"/>
      <c r="B301" s="581"/>
      <c r="C301" s="581"/>
      <c r="D301" s="581"/>
      <c r="E301" s="581"/>
      <c r="F301" s="586" t="s">
        <v>321</v>
      </c>
      <c r="G301" s="587">
        <f aca="true" t="shared" si="4" ref="G301:R301">SUM(G297:G300)</f>
        <v>0</v>
      </c>
      <c r="H301" s="587">
        <f t="shared" si="4"/>
        <v>0</v>
      </c>
      <c r="I301" s="587">
        <f t="shared" si="4"/>
        <v>0</v>
      </c>
      <c r="J301" s="587">
        <f t="shared" si="4"/>
        <v>0</v>
      </c>
      <c r="K301" s="587">
        <f t="shared" si="4"/>
        <v>0</v>
      </c>
      <c r="L301" s="587">
        <f t="shared" si="4"/>
        <v>0</v>
      </c>
      <c r="M301" s="587">
        <f t="shared" si="4"/>
        <v>0</v>
      </c>
      <c r="N301" s="587">
        <f t="shared" si="4"/>
        <v>0</v>
      </c>
      <c r="O301" s="587">
        <f t="shared" si="4"/>
        <v>0</v>
      </c>
      <c r="P301" s="587">
        <f t="shared" si="4"/>
        <v>0</v>
      </c>
      <c r="Q301" s="587">
        <f t="shared" si="4"/>
        <v>0</v>
      </c>
      <c r="R301" s="587">
        <f t="shared" si="4"/>
        <v>0</v>
      </c>
      <c r="S301" s="589"/>
      <c r="T301" s="581"/>
      <c r="U301" s="581"/>
      <c r="V301" s="585"/>
      <c r="W301" s="581"/>
      <c r="X301" s="26"/>
      <c r="Y301" s="26"/>
      <c r="Z301" s="26"/>
      <c r="AA301" s="26"/>
      <c r="AB301" s="26"/>
      <c r="AC301" s="26"/>
      <c r="AD301" s="26"/>
    </row>
    <row r="302" spans="1:30" ht="15">
      <c r="A302" s="581"/>
      <c r="B302" s="581"/>
      <c r="C302" s="581"/>
      <c r="D302" s="581"/>
      <c r="E302" s="581"/>
      <c r="F302" s="586"/>
      <c r="G302" s="587"/>
      <c r="H302" s="587"/>
      <c r="I302" s="587"/>
      <c r="J302" s="587"/>
      <c r="K302" s="587"/>
      <c r="L302" s="587"/>
      <c r="M302" s="587"/>
      <c r="N302" s="587"/>
      <c r="O302" s="587"/>
      <c r="P302" s="587"/>
      <c r="Q302" s="587"/>
      <c r="R302" s="587"/>
      <c r="S302" s="589"/>
      <c r="T302" s="581"/>
      <c r="U302" s="581"/>
      <c r="V302" s="585"/>
      <c r="W302" s="581"/>
      <c r="X302" s="26"/>
      <c r="Y302" s="26"/>
      <c r="Z302" s="26"/>
      <c r="AA302" s="26"/>
      <c r="AB302" s="26"/>
      <c r="AC302" s="26"/>
      <c r="AD302" s="26"/>
    </row>
    <row r="303" spans="1:30" ht="15">
      <c r="A303" s="581"/>
      <c r="B303" s="1315" t="s">
        <v>1571</v>
      </c>
      <c r="C303" s="1315"/>
      <c r="D303" s="1315"/>
      <c r="E303" s="1315"/>
      <c r="F303" s="1315"/>
      <c r="G303" s="1268" t="s">
        <v>265</v>
      </c>
      <c r="H303" s="1305" t="s">
        <v>266</v>
      </c>
      <c r="I303" s="1305"/>
      <c r="J303" s="1305"/>
      <c r="K303" s="1305"/>
      <c r="L303" s="1305"/>
      <c r="M303" s="1305"/>
      <c r="N303" s="1307" t="s">
        <v>262</v>
      </c>
      <c r="O303" s="1307"/>
      <c r="P303" s="1307"/>
      <c r="Q303" s="1307"/>
      <c r="R303" s="1307"/>
      <c r="S303" s="581"/>
      <c r="T303" s="581"/>
      <c r="U303" s="581"/>
      <c r="V303" s="585"/>
      <c r="W303" s="581"/>
      <c r="X303" s="26"/>
      <c r="Y303" s="26"/>
      <c r="Z303" s="26"/>
      <c r="AA303" s="26"/>
      <c r="AB303" s="26"/>
      <c r="AC303" s="26"/>
      <c r="AD303" s="26"/>
    </row>
    <row r="304" spans="1:30" ht="15">
      <c r="A304" s="581"/>
      <c r="B304" s="1315"/>
      <c r="C304" s="1315"/>
      <c r="D304" s="1315"/>
      <c r="E304" s="1315"/>
      <c r="F304" s="1315"/>
      <c r="G304" s="1268"/>
      <c r="H304" s="1305" t="s">
        <v>277</v>
      </c>
      <c r="I304" s="1306"/>
      <c r="J304" s="1306"/>
      <c r="K304" s="628"/>
      <c r="L304" s="629"/>
      <c r="M304" s="617"/>
      <c r="N304" s="1305" t="s">
        <v>278</v>
      </c>
      <c r="O304" s="1305"/>
      <c r="P304" s="630"/>
      <c r="Q304" s="607"/>
      <c r="R304" s="608"/>
      <c r="S304" s="581"/>
      <c r="T304" s="581"/>
      <c r="U304" s="581"/>
      <c r="V304" s="585"/>
      <c r="W304" s="581"/>
      <c r="X304" s="26"/>
      <c r="Y304" s="26"/>
      <c r="Z304" s="26"/>
      <c r="AA304" s="26"/>
      <c r="AB304" s="26"/>
      <c r="AC304" s="26"/>
      <c r="AD304" s="26"/>
    </row>
    <row r="305" spans="1:30" ht="24.75" thickBot="1">
      <c r="A305" s="581"/>
      <c r="B305" s="1315"/>
      <c r="C305" s="1315"/>
      <c r="D305" s="1315"/>
      <c r="E305" s="1315"/>
      <c r="F305" s="1315"/>
      <c r="G305" s="1308"/>
      <c r="H305" s="619" t="s">
        <v>269</v>
      </c>
      <c r="I305" s="619" t="s">
        <v>270</v>
      </c>
      <c r="J305" s="619" t="s">
        <v>271</v>
      </c>
      <c r="K305" s="619" t="s">
        <v>51</v>
      </c>
      <c r="L305" s="619" t="s">
        <v>43</v>
      </c>
      <c r="M305" s="618" t="s">
        <v>345</v>
      </c>
      <c r="N305" s="620" t="s">
        <v>272</v>
      </c>
      <c r="O305" s="619" t="s">
        <v>279</v>
      </c>
      <c r="P305" s="619" t="s">
        <v>280</v>
      </c>
      <c r="Q305" s="620" t="s">
        <v>52</v>
      </c>
      <c r="R305" s="621" t="s">
        <v>345</v>
      </c>
      <c r="S305" s="581"/>
      <c r="T305" s="581"/>
      <c r="U305" s="581"/>
      <c r="V305" s="585"/>
      <c r="W305" s="581"/>
      <c r="X305" s="26"/>
      <c r="Y305" s="26"/>
      <c r="Z305" s="26"/>
      <c r="AA305" s="26"/>
      <c r="AB305" s="26"/>
      <c r="AC305" s="26"/>
      <c r="AD305" s="26"/>
    </row>
    <row r="306" spans="1:30" ht="16.5" thickBot="1" thickTop="1">
      <c r="A306" s="581"/>
      <c r="B306" s="1309" t="s">
        <v>49</v>
      </c>
      <c r="C306" s="1309"/>
      <c r="D306" s="1309"/>
      <c r="E306" s="1310"/>
      <c r="F306" s="1311"/>
      <c r="G306" s="64"/>
      <c r="H306" s="64"/>
      <c r="I306" s="64"/>
      <c r="J306" s="64"/>
      <c r="K306" s="64"/>
      <c r="L306" s="64"/>
      <c r="M306" s="64"/>
      <c r="N306" s="64"/>
      <c r="O306" s="64"/>
      <c r="P306" s="64"/>
      <c r="Q306" s="64"/>
      <c r="R306" s="64"/>
      <c r="S306" s="581"/>
      <c r="T306" s="581"/>
      <c r="U306" s="581"/>
      <c r="V306" s="585"/>
      <c r="W306" s="581"/>
      <c r="X306" s="26"/>
      <c r="Y306" s="26"/>
      <c r="Z306" s="26"/>
      <c r="AA306" s="26"/>
      <c r="AB306" s="26"/>
      <c r="AC306" s="26"/>
      <c r="AD306" s="26"/>
    </row>
    <row r="307" spans="1:30" ht="16.5" thickBot="1" thickTop="1">
      <c r="A307" s="581"/>
      <c r="B307" s="1309" t="s">
        <v>50</v>
      </c>
      <c r="C307" s="1309"/>
      <c r="D307" s="1309"/>
      <c r="E307" s="1310"/>
      <c r="F307" s="1311"/>
      <c r="G307" s="64"/>
      <c r="H307" s="64"/>
      <c r="I307" s="64"/>
      <c r="J307" s="64"/>
      <c r="K307" s="64"/>
      <c r="L307" s="64"/>
      <c r="M307" s="64"/>
      <c r="N307" s="64"/>
      <c r="O307" s="64"/>
      <c r="P307" s="64"/>
      <c r="Q307" s="64"/>
      <c r="R307" s="64"/>
      <c r="S307" s="581"/>
      <c r="T307" s="581"/>
      <c r="U307" s="581"/>
      <c r="V307" s="585"/>
      <c r="W307" s="581"/>
      <c r="X307" s="26"/>
      <c r="Y307" s="26"/>
      <c r="Z307" s="26"/>
      <c r="AA307" s="26"/>
      <c r="AB307" s="26"/>
      <c r="AC307" s="26"/>
      <c r="AD307" s="26"/>
    </row>
    <row r="308" spans="1:30" ht="16.5" thickBot="1" thickTop="1">
      <c r="A308" s="581"/>
      <c r="B308" s="1309" t="s">
        <v>345</v>
      </c>
      <c r="C308" s="1309"/>
      <c r="D308" s="1312"/>
      <c r="E308" s="1312"/>
      <c r="F308" s="1283"/>
      <c r="G308" s="64"/>
      <c r="H308" s="64"/>
      <c r="I308" s="64"/>
      <c r="J308" s="64"/>
      <c r="K308" s="64"/>
      <c r="L308" s="64"/>
      <c r="M308" s="64"/>
      <c r="N308" s="64"/>
      <c r="O308" s="64"/>
      <c r="P308" s="64"/>
      <c r="Q308" s="64"/>
      <c r="R308" s="64"/>
      <c r="S308" s="581"/>
      <c r="T308" s="581"/>
      <c r="U308" s="581"/>
      <c r="V308" s="585"/>
      <c r="W308" s="581"/>
      <c r="X308" s="26"/>
      <c r="Y308" s="26"/>
      <c r="Z308" s="26"/>
      <c r="AA308" s="26"/>
      <c r="AB308" s="26"/>
      <c r="AC308" s="26"/>
      <c r="AD308" s="26"/>
    </row>
    <row r="309" spans="1:30" ht="16.5" thickBot="1" thickTop="1">
      <c r="A309" s="581"/>
      <c r="B309" s="1309"/>
      <c r="C309" s="1309"/>
      <c r="D309" s="1312"/>
      <c r="E309" s="1312"/>
      <c r="F309" s="1283"/>
      <c r="G309" s="64"/>
      <c r="H309" s="64"/>
      <c r="I309" s="64"/>
      <c r="J309" s="64"/>
      <c r="K309" s="64"/>
      <c r="L309" s="64"/>
      <c r="M309" s="64"/>
      <c r="N309" s="64"/>
      <c r="O309" s="64"/>
      <c r="P309" s="64"/>
      <c r="Q309" s="64"/>
      <c r="R309" s="64"/>
      <c r="S309" s="589"/>
      <c r="T309" s="581"/>
      <c r="U309" s="581"/>
      <c r="V309" s="585"/>
      <c r="W309" s="581"/>
      <c r="X309" s="26"/>
      <c r="Y309" s="26"/>
      <c r="Z309" s="26"/>
      <c r="AA309" s="26"/>
      <c r="AB309" s="26"/>
      <c r="AC309" s="26"/>
      <c r="AD309" s="26"/>
    </row>
    <row r="310" spans="1:30" ht="15.75" thickTop="1">
      <c r="A310" s="581"/>
      <c r="B310" s="581"/>
      <c r="C310" s="581"/>
      <c r="D310" s="581"/>
      <c r="E310" s="581"/>
      <c r="F310" s="586" t="s">
        <v>321</v>
      </c>
      <c r="G310" s="587">
        <f aca="true" t="shared" si="5" ref="G310:R310">SUM(G306:G309)</f>
        <v>0</v>
      </c>
      <c r="H310" s="587">
        <f t="shared" si="5"/>
        <v>0</v>
      </c>
      <c r="I310" s="587">
        <f t="shared" si="5"/>
        <v>0</v>
      </c>
      <c r="J310" s="587">
        <f t="shared" si="5"/>
        <v>0</v>
      </c>
      <c r="K310" s="587">
        <f t="shared" si="5"/>
        <v>0</v>
      </c>
      <c r="L310" s="587">
        <f t="shared" si="5"/>
        <v>0</v>
      </c>
      <c r="M310" s="587">
        <f t="shared" si="5"/>
        <v>0</v>
      </c>
      <c r="N310" s="587">
        <f t="shared" si="5"/>
        <v>0</v>
      </c>
      <c r="O310" s="587">
        <f t="shared" si="5"/>
        <v>0</v>
      </c>
      <c r="P310" s="587">
        <f t="shared" si="5"/>
        <v>0</v>
      </c>
      <c r="Q310" s="587">
        <f t="shared" si="5"/>
        <v>0</v>
      </c>
      <c r="R310" s="587">
        <f t="shared" si="5"/>
        <v>0</v>
      </c>
      <c r="S310" s="589"/>
      <c r="T310" s="581"/>
      <c r="U310" s="581"/>
      <c r="V310" s="585"/>
      <c r="W310" s="581"/>
      <c r="X310" s="26"/>
      <c r="Y310" s="26"/>
      <c r="Z310" s="26"/>
      <c r="AA310" s="26"/>
      <c r="AB310" s="26"/>
      <c r="AC310" s="26"/>
      <c r="AD310" s="26"/>
    </row>
    <row r="311" spans="1:30" ht="15">
      <c r="A311" s="581"/>
      <c r="B311" s="581"/>
      <c r="C311" s="581"/>
      <c r="D311" s="581"/>
      <c r="E311" s="581"/>
      <c r="F311" s="586"/>
      <c r="G311" s="587"/>
      <c r="H311" s="587"/>
      <c r="I311" s="587"/>
      <c r="J311" s="587"/>
      <c r="K311" s="587"/>
      <c r="L311" s="587"/>
      <c r="M311" s="587"/>
      <c r="N311" s="587"/>
      <c r="O311" s="587"/>
      <c r="P311" s="587"/>
      <c r="Q311" s="587"/>
      <c r="R311" s="587"/>
      <c r="S311" s="589"/>
      <c r="T311" s="581"/>
      <c r="U311" s="581"/>
      <c r="V311" s="585"/>
      <c r="W311" s="581"/>
      <c r="X311" s="26"/>
      <c r="Y311" s="26"/>
      <c r="Z311" s="26"/>
      <c r="AA311" s="26"/>
      <c r="AB311" s="26"/>
      <c r="AC311" s="26"/>
      <c r="AD311" s="26"/>
    </row>
    <row r="312" spans="1:30" ht="15">
      <c r="A312" s="622" t="s">
        <v>1574</v>
      </c>
      <c r="B312" s="622"/>
      <c r="C312" s="623"/>
      <c r="D312" s="623"/>
      <c r="E312" s="623"/>
      <c r="F312" s="623"/>
      <c r="G312" s="623"/>
      <c r="H312" s="623"/>
      <c r="I312" s="624"/>
      <c r="J312" s="624"/>
      <c r="K312" s="625"/>
      <c r="L312" s="585"/>
      <c r="M312" s="585"/>
      <c r="N312" s="585"/>
      <c r="O312" s="585"/>
      <c r="P312" s="585"/>
      <c r="Q312" s="585"/>
      <c r="R312" s="585"/>
      <c r="S312" s="585"/>
      <c r="T312" s="585"/>
      <c r="U312" s="585"/>
      <c r="V312" s="585"/>
      <c r="W312" s="585"/>
      <c r="X312" s="27"/>
      <c r="Y312" s="27"/>
      <c r="Z312" s="27"/>
      <c r="AA312" s="27"/>
      <c r="AB312" s="27"/>
      <c r="AC312" s="27"/>
      <c r="AD312" s="27"/>
    </row>
    <row r="313" spans="1:30" ht="15.75" thickBot="1">
      <c r="A313" s="622"/>
      <c r="B313" s="622"/>
      <c r="C313" s="623"/>
      <c r="D313" s="623"/>
      <c r="E313" s="623"/>
      <c r="F313" s="623"/>
      <c r="G313" s="623"/>
      <c r="H313" s="623"/>
      <c r="I313" s="624"/>
      <c r="J313" s="624"/>
      <c r="K313" s="625"/>
      <c r="L313" s="585"/>
      <c r="M313" s="585"/>
      <c r="N313" s="585"/>
      <c r="O313" s="585"/>
      <c r="P313" s="585"/>
      <c r="Q313" s="585"/>
      <c r="R313" s="585"/>
      <c r="S313" s="585"/>
      <c r="T313" s="585"/>
      <c r="U313" s="585"/>
      <c r="V313" s="585"/>
      <c r="W313" s="585"/>
      <c r="X313" s="27"/>
      <c r="Y313" s="27"/>
      <c r="Z313" s="27"/>
      <c r="AA313" s="27"/>
      <c r="AB313" s="27"/>
      <c r="AC313" s="27"/>
      <c r="AD313" s="27"/>
    </row>
    <row r="314" spans="1:30" ht="16.5" thickBot="1" thickTop="1">
      <c r="A314" s="585"/>
      <c r="B314" s="585" t="s">
        <v>53</v>
      </c>
      <c r="C314" s="626"/>
      <c r="D314" s="593" t="s">
        <v>60</v>
      </c>
      <c r="E314" s="593" t="s">
        <v>334</v>
      </c>
      <c r="F314" s="593" t="s">
        <v>334</v>
      </c>
      <c r="G314" s="593" t="s">
        <v>334</v>
      </c>
      <c r="H314" s="593" t="s">
        <v>334</v>
      </c>
      <c r="I314" s="65"/>
      <c r="J314" s="585" t="s">
        <v>312</v>
      </c>
      <c r="K314" s="625"/>
      <c r="L314" s="585"/>
      <c r="M314" s="585"/>
      <c r="N314" s="585"/>
      <c r="O314" s="585"/>
      <c r="P314" s="585"/>
      <c r="Q314" s="585"/>
      <c r="R314" s="585"/>
      <c r="S314" s="585"/>
      <c r="T314" s="585"/>
      <c r="U314" s="585"/>
      <c r="V314" s="585"/>
      <c r="W314" s="585"/>
      <c r="X314" s="27"/>
      <c r="Y314" s="27"/>
      <c r="Z314" s="27"/>
      <c r="AA314" s="27"/>
      <c r="AB314" s="27"/>
      <c r="AC314" s="27"/>
      <c r="AD314" s="27"/>
    </row>
    <row r="315" spans="1:30" ht="16.5" thickBot="1" thickTop="1">
      <c r="A315" s="585"/>
      <c r="B315" s="585" t="s">
        <v>54</v>
      </c>
      <c r="C315" s="626"/>
      <c r="D315" s="593" t="s">
        <v>60</v>
      </c>
      <c r="E315" s="593" t="s">
        <v>281</v>
      </c>
      <c r="F315" s="593" t="s">
        <v>281</v>
      </c>
      <c r="G315" s="593" t="s">
        <v>281</v>
      </c>
      <c r="H315" s="593" t="s">
        <v>281</v>
      </c>
      <c r="I315" s="65"/>
      <c r="J315" s="585" t="s">
        <v>312</v>
      </c>
      <c r="K315" s="625"/>
      <c r="L315" s="585"/>
      <c r="M315" s="585"/>
      <c r="N315" s="585"/>
      <c r="O315" s="585"/>
      <c r="P315" s="585"/>
      <c r="Q315" s="585"/>
      <c r="R315" s="585"/>
      <c r="S315" s="585"/>
      <c r="T315" s="585"/>
      <c r="U315" s="585"/>
      <c r="V315" s="585"/>
      <c r="W315" s="585"/>
      <c r="X315" s="27"/>
      <c r="Y315" s="27"/>
      <c r="Z315" s="27"/>
      <c r="AA315" s="27"/>
      <c r="AB315" s="27"/>
      <c r="AC315" s="27"/>
      <c r="AD315" s="27"/>
    </row>
    <row r="316" spans="1:30" ht="16.5" thickBot="1" thickTop="1">
      <c r="A316" s="585"/>
      <c r="B316" s="585" t="s">
        <v>1537</v>
      </c>
      <c r="C316" s="626"/>
      <c r="D316" s="586" t="s">
        <v>1040</v>
      </c>
      <c r="E316" s="1283"/>
      <c r="F316" s="1284"/>
      <c r="G316" s="1285"/>
      <c r="H316" s="593" t="s">
        <v>275</v>
      </c>
      <c r="I316" s="65"/>
      <c r="J316" s="585" t="s">
        <v>312</v>
      </c>
      <c r="K316" s="625"/>
      <c r="L316" s="585"/>
      <c r="M316" s="585"/>
      <c r="N316" s="585"/>
      <c r="O316" s="585"/>
      <c r="P316" s="585"/>
      <c r="Q316" s="585"/>
      <c r="R316" s="585"/>
      <c r="S316" s="585"/>
      <c r="T316" s="585"/>
      <c r="U316" s="585"/>
      <c r="V316" s="581"/>
      <c r="W316" s="585"/>
      <c r="X316" s="27"/>
      <c r="Y316" s="27"/>
      <c r="Z316" s="27"/>
      <c r="AA316" s="27"/>
      <c r="AB316" s="27"/>
      <c r="AC316" s="27"/>
      <c r="AD316" s="27"/>
    </row>
    <row r="317" spans="1:30" ht="16.5" thickBot="1" thickTop="1">
      <c r="A317" s="585"/>
      <c r="B317" s="585"/>
      <c r="C317" s="626"/>
      <c r="D317" s="595" t="s">
        <v>346</v>
      </c>
      <c r="E317" s="1283"/>
      <c r="F317" s="1284"/>
      <c r="G317" s="1285"/>
      <c r="H317" s="593" t="s">
        <v>347</v>
      </c>
      <c r="I317" s="65"/>
      <c r="J317" s="585" t="s">
        <v>312</v>
      </c>
      <c r="K317" s="625"/>
      <c r="L317" s="585"/>
      <c r="M317" s="585"/>
      <c r="N317" s="585"/>
      <c r="O317" s="585"/>
      <c r="P317" s="585"/>
      <c r="Q317" s="585"/>
      <c r="R317" s="585"/>
      <c r="S317" s="585"/>
      <c r="T317" s="585"/>
      <c r="U317" s="585"/>
      <c r="V317" s="581"/>
      <c r="W317" s="585"/>
      <c r="X317" s="27"/>
      <c r="Y317" s="27"/>
      <c r="Z317" s="27"/>
      <c r="AA317" s="27"/>
      <c r="AB317" s="27"/>
      <c r="AC317" s="27"/>
      <c r="AD317" s="27"/>
    </row>
    <row r="318" spans="1:30" ht="16.5" thickBot="1" thickTop="1">
      <c r="A318" s="585"/>
      <c r="B318" s="585"/>
      <c r="C318" s="626"/>
      <c r="D318" s="595" t="s">
        <v>346</v>
      </c>
      <c r="E318" s="1283"/>
      <c r="F318" s="1284"/>
      <c r="G318" s="1285"/>
      <c r="H318" s="593" t="s">
        <v>347</v>
      </c>
      <c r="I318" s="65"/>
      <c r="J318" s="585" t="s">
        <v>312</v>
      </c>
      <c r="K318" s="625"/>
      <c r="L318" s="585"/>
      <c r="M318" s="585"/>
      <c r="N318" s="585"/>
      <c r="O318" s="585"/>
      <c r="P318" s="585"/>
      <c r="Q318" s="585"/>
      <c r="R318" s="585"/>
      <c r="S318" s="585"/>
      <c r="T318" s="585"/>
      <c r="U318" s="585"/>
      <c r="V318" s="579"/>
      <c r="W318" s="585"/>
      <c r="X318" s="27"/>
      <c r="Y318" s="27"/>
      <c r="Z318" s="27"/>
      <c r="AA318" s="27"/>
      <c r="AB318" s="27"/>
      <c r="AC318" s="27"/>
      <c r="AD318" s="27"/>
    </row>
    <row r="319" spans="1:30" ht="15.75" thickTop="1">
      <c r="A319" s="585"/>
      <c r="B319" s="585"/>
      <c r="C319" s="626"/>
      <c r="D319" s="595"/>
      <c r="E319" s="595"/>
      <c r="F319" s="595"/>
      <c r="G319" s="595"/>
      <c r="H319" s="586" t="s">
        <v>321</v>
      </c>
      <c r="I319" s="587">
        <f>SUM(I314:I318)</f>
        <v>0</v>
      </c>
      <c r="J319" s="595"/>
      <c r="K319" s="625"/>
      <c r="L319" s="585"/>
      <c r="M319" s="585"/>
      <c r="N319" s="585"/>
      <c r="O319" s="585"/>
      <c r="P319" s="585"/>
      <c r="Q319" s="585"/>
      <c r="R319" s="585"/>
      <c r="S319" s="585"/>
      <c r="T319" s="585"/>
      <c r="U319" s="585"/>
      <c r="V319" s="579"/>
      <c r="W319" s="585"/>
      <c r="X319" s="27"/>
      <c r="Y319" s="27"/>
      <c r="Z319" s="27"/>
      <c r="AA319" s="27"/>
      <c r="AB319" s="27"/>
      <c r="AC319" s="27"/>
      <c r="AD319" s="27"/>
    </row>
    <row r="320" spans="1:30" ht="15">
      <c r="A320" s="622"/>
      <c r="B320" s="622"/>
      <c r="C320" s="623"/>
      <c r="D320" s="623"/>
      <c r="E320" s="623"/>
      <c r="F320" s="623"/>
      <c r="G320" s="623"/>
      <c r="H320" s="623"/>
      <c r="I320" s="624"/>
      <c r="J320" s="624"/>
      <c r="K320" s="625"/>
      <c r="L320" s="585"/>
      <c r="M320" s="585"/>
      <c r="N320" s="585"/>
      <c r="O320" s="585"/>
      <c r="P320" s="585"/>
      <c r="Q320" s="585"/>
      <c r="R320" s="585"/>
      <c r="S320" s="585"/>
      <c r="T320" s="585"/>
      <c r="U320" s="585"/>
      <c r="V320" s="579"/>
      <c r="W320" s="585"/>
      <c r="X320" s="27"/>
      <c r="Y320" s="27"/>
      <c r="Z320" s="27"/>
      <c r="AA320" s="27"/>
      <c r="AB320" s="27"/>
      <c r="AC320" s="27"/>
      <c r="AD320" s="27"/>
    </row>
    <row r="321" spans="1:30" ht="21">
      <c r="A321" s="217" t="s">
        <v>1561</v>
      </c>
      <c r="B321" s="626"/>
      <c r="C321" s="626"/>
      <c r="D321" s="626"/>
      <c r="E321" s="626"/>
      <c r="F321" s="626"/>
      <c r="G321" s="626"/>
      <c r="H321" s="626"/>
      <c r="I321" s="624"/>
      <c r="J321" s="624"/>
      <c r="K321" s="625"/>
      <c r="L321" s="585"/>
      <c r="M321" s="626"/>
      <c r="N321" s="626"/>
      <c r="O321" s="626"/>
      <c r="P321" s="626"/>
      <c r="Q321" s="626"/>
      <c r="R321" s="626"/>
      <c r="S321" s="626"/>
      <c r="T321" s="626"/>
      <c r="U321" s="626"/>
      <c r="V321" s="579"/>
      <c r="W321" s="626"/>
      <c r="X321" s="28"/>
      <c r="Y321" s="28"/>
      <c r="Z321" s="28"/>
      <c r="AA321" s="28"/>
      <c r="AB321" s="28"/>
      <c r="AC321" s="28"/>
      <c r="AD321" s="28"/>
    </row>
    <row r="322" spans="1:30" ht="15">
      <c r="A322" s="626"/>
      <c r="B322" s="626" t="s">
        <v>428</v>
      </c>
      <c r="C322" s="626"/>
      <c r="D322" s="626"/>
      <c r="E322" s="626"/>
      <c r="F322" s="626"/>
      <c r="G322" s="626"/>
      <c r="H322" s="626"/>
      <c r="I322" s="626"/>
      <c r="J322" s="626"/>
      <c r="K322" s="626"/>
      <c r="L322" s="626"/>
      <c r="M322" s="626"/>
      <c r="N322" s="626"/>
      <c r="O322" s="626"/>
      <c r="P322" s="626"/>
      <c r="Q322" s="626"/>
      <c r="R322" s="626"/>
      <c r="S322" s="626"/>
      <c r="T322" s="626"/>
      <c r="U322" s="626"/>
      <c r="V322" s="579"/>
      <c r="W322" s="626"/>
      <c r="X322" s="28"/>
      <c r="Y322" s="28"/>
      <c r="Z322" s="28"/>
      <c r="AA322" s="28"/>
      <c r="AB322" s="28"/>
      <c r="AC322" s="28"/>
      <c r="AD322" s="28"/>
    </row>
    <row r="323" spans="1:30" ht="15">
      <c r="A323" s="626"/>
      <c r="B323" s="626" t="s">
        <v>457</v>
      </c>
      <c r="C323" s="626"/>
      <c r="D323" s="626"/>
      <c r="E323" s="626"/>
      <c r="F323" s="626"/>
      <c r="G323" s="626"/>
      <c r="H323" s="626"/>
      <c r="I323" s="626"/>
      <c r="J323" s="626"/>
      <c r="K323" s="626"/>
      <c r="L323" s="626"/>
      <c r="M323" s="626"/>
      <c r="N323" s="626"/>
      <c r="O323" s="626"/>
      <c r="P323" s="626"/>
      <c r="Q323" s="626"/>
      <c r="R323" s="626"/>
      <c r="S323" s="626"/>
      <c r="T323" s="626"/>
      <c r="U323" s="626"/>
      <c r="V323" s="579"/>
      <c r="W323" s="626"/>
      <c r="X323" s="28"/>
      <c r="Y323" s="28"/>
      <c r="Z323" s="28"/>
      <c r="AA323" s="28"/>
      <c r="AB323" s="28"/>
      <c r="AC323" s="28"/>
      <c r="AD323" s="28"/>
    </row>
    <row r="324" spans="1:30" ht="15">
      <c r="A324" s="626"/>
      <c r="B324" s="748" t="s">
        <v>1613</v>
      </c>
      <c r="C324" s="626"/>
      <c r="D324" s="626"/>
      <c r="E324" s="626"/>
      <c r="F324" s="626"/>
      <c r="G324" s="626"/>
      <c r="H324" s="626"/>
      <c r="I324" s="626"/>
      <c r="J324" s="626"/>
      <c r="K324" s="626"/>
      <c r="L324" s="626"/>
      <c r="M324" s="626"/>
      <c r="N324" s="626"/>
      <c r="O324" s="626"/>
      <c r="P324" s="626"/>
      <c r="Q324" s="626"/>
      <c r="R324" s="626"/>
      <c r="S324" s="626"/>
      <c r="T324" s="626"/>
      <c r="U324" s="626"/>
      <c r="V324" s="579"/>
      <c r="W324" s="626"/>
      <c r="X324" s="28"/>
      <c r="Y324" s="28"/>
      <c r="Z324" s="28"/>
      <c r="AA324" s="28"/>
      <c r="AB324" s="28"/>
      <c r="AC324" s="28"/>
      <c r="AD324" s="28"/>
    </row>
    <row r="325" spans="1:29" ht="15.75" thickBot="1">
      <c r="A325" s="334" t="s">
        <v>429</v>
      </c>
      <c r="B325" s="921" t="s">
        <v>575</v>
      </c>
      <c r="C325" s="922"/>
      <c r="D325" s="335" t="s">
        <v>430</v>
      </c>
      <c r="E325" s="828" t="s">
        <v>431</v>
      </c>
      <c r="F325" s="828"/>
      <c r="G325" s="828" t="s">
        <v>432</v>
      </c>
      <c r="H325" s="828"/>
      <c r="I325" s="334" t="s">
        <v>433</v>
      </c>
      <c r="J325" s="827" t="s">
        <v>434</v>
      </c>
      <c r="K325" s="828"/>
      <c r="L325" s="859" t="s">
        <v>435</v>
      </c>
      <c r="M325" s="859"/>
      <c r="N325" s="626"/>
      <c r="O325" s="626"/>
      <c r="P325" s="626"/>
      <c r="Q325" s="626"/>
      <c r="R325" s="626"/>
      <c r="S325" s="626"/>
      <c r="T325" s="626"/>
      <c r="U325" s="579"/>
      <c r="V325" s="626"/>
      <c r="W325" s="626"/>
      <c r="X325" s="28"/>
      <c r="Y325" s="28"/>
      <c r="Z325" s="28"/>
      <c r="AA325" s="28"/>
      <c r="AB325" s="28"/>
      <c r="AC325" s="28"/>
    </row>
    <row r="326" spans="1:29" ht="19.5" customHeight="1" thickTop="1">
      <c r="A326" s="919"/>
      <c r="B326" s="745"/>
      <c r="C326" s="746" t="s">
        <v>1611</v>
      </c>
      <c r="D326" s="805"/>
      <c r="E326" s="1006"/>
      <c r="F326" s="866"/>
      <c r="G326" s="797"/>
      <c r="H326" s="866"/>
      <c r="I326" s="1004"/>
      <c r="J326" s="797"/>
      <c r="K326" s="798"/>
      <c r="L326" s="801"/>
      <c r="M326" s="802"/>
      <c r="N326" s="626"/>
      <c r="O326" s="626"/>
      <c r="P326" s="626"/>
      <c r="Q326" s="626"/>
      <c r="R326" s="626"/>
      <c r="S326" s="626"/>
      <c r="T326" s="626"/>
      <c r="U326" s="579"/>
      <c r="V326" s="626"/>
      <c r="W326" s="626"/>
      <c r="X326" s="28"/>
      <c r="Y326" s="28"/>
      <c r="Z326" s="28"/>
      <c r="AA326" s="28"/>
      <c r="AB326" s="28"/>
      <c r="AC326" s="28"/>
    </row>
    <row r="327" spans="1:29" ht="19.5" customHeight="1" thickBot="1">
      <c r="A327" s="920"/>
      <c r="B327" s="745"/>
      <c r="C327" s="747" t="s">
        <v>1612</v>
      </c>
      <c r="D327" s="806"/>
      <c r="E327" s="1007"/>
      <c r="F327" s="871"/>
      <c r="G327" s="799"/>
      <c r="H327" s="871"/>
      <c r="I327" s="1005"/>
      <c r="J327" s="799"/>
      <c r="K327" s="800"/>
      <c r="L327" s="803"/>
      <c r="M327" s="804"/>
      <c r="N327" s="626"/>
      <c r="O327" s="626"/>
      <c r="P327" s="626"/>
      <c r="Q327" s="626"/>
      <c r="R327" s="626"/>
      <c r="S327" s="626"/>
      <c r="T327" s="626"/>
      <c r="U327" s="579"/>
      <c r="V327" s="626"/>
      <c r="W327" s="626"/>
      <c r="X327" s="28"/>
      <c r="Y327" s="28"/>
      <c r="Z327" s="28"/>
      <c r="AA327" s="28"/>
      <c r="AB327" s="28"/>
      <c r="AC327" s="28"/>
    </row>
    <row r="328" spans="1:29" ht="19.5" customHeight="1" thickTop="1">
      <c r="A328" s="919"/>
      <c r="B328" s="745"/>
      <c r="C328" s="279" t="s">
        <v>1611</v>
      </c>
      <c r="D328" s="805"/>
      <c r="E328" s="1006"/>
      <c r="F328" s="866"/>
      <c r="G328" s="797"/>
      <c r="H328" s="866"/>
      <c r="I328" s="1004"/>
      <c r="J328" s="797"/>
      <c r="K328" s="798"/>
      <c r="L328" s="801"/>
      <c r="M328" s="802"/>
      <c r="N328" s="626"/>
      <c r="O328" s="626"/>
      <c r="P328" s="626"/>
      <c r="Q328" s="626"/>
      <c r="R328" s="626"/>
      <c r="S328" s="626"/>
      <c r="T328" s="626"/>
      <c r="U328" s="579"/>
      <c r="V328" s="626"/>
      <c r="W328" s="626"/>
      <c r="X328" s="28"/>
      <c r="Y328" s="28"/>
      <c r="Z328" s="28"/>
      <c r="AA328" s="28"/>
      <c r="AB328" s="28"/>
      <c r="AC328" s="28"/>
    </row>
    <row r="329" spans="1:29" ht="19.5" customHeight="1" thickBot="1">
      <c r="A329" s="920"/>
      <c r="B329" s="745"/>
      <c r="C329" s="747" t="s">
        <v>1612</v>
      </c>
      <c r="D329" s="806"/>
      <c r="E329" s="1007"/>
      <c r="F329" s="871"/>
      <c r="G329" s="799"/>
      <c r="H329" s="871"/>
      <c r="I329" s="1005"/>
      <c r="J329" s="799"/>
      <c r="K329" s="800"/>
      <c r="L329" s="803"/>
      <c r="M329" s="804"/>
      <c r="N329" s="626"/>
      <c r="O329" s="626"/>
      <c r="P329" s="626"/>
      <c r="Q329" s="626"/>
      <c r="R329" s="626"/>
      <c r="S329" s="626"/>
      <c r="T329" s="626"/>
      <c r="U329" s="579"/>
      <c r="V329" s="626"/>
      <c r="W329" s="626"/>
      <c r="X329" s="28"/>
      <c r="Y329" s="28"/>
      <c r="Z329" s="28"/>
      <c r="AA329" s="28"/>
      <c r="AB329" s="28"/>
      <c r="AC329" s="28"/>
    </row>
    <row r="330" spans="1:29" ht="19.5" customHeight="1" thickTop="1">
      <c r="A330" s="919"/>
      <c r="B330" s="745"/>
      <c r="C330" s="279" t="s">
        <v>1611</v>
      </c>
      <c r="D330" s="805"/>
      <c r="E330" s="1006"/>
      <c r="F330" s="866"/>
      <c r="G330" s="797"/>
      <c r="H330" s="866"/>
      <c r="I330" s="1004"/>
      <c r="J330" s="797"/>
      <c r="K330" s="798"/>
      <c r="L330" s="801"/>
      <c r="M330" s="802"/>
      <c r="N330" s="626"/>
      <c r="O330" s="626"/>
      <c r="P330" s="626"/>
      <c r="Q330" s="626"/>
      <c r="R330" s="626"/>
      <c r="S330" s="626"/>
      <c r="T330" s="626"/>
      <c r="U330" s="579"/>
      <c r="V330" s="626"/>
      <c r="W330" s="626"/>
      <c r="X330" s="28"/>
      <c r="Y330" s="28"/>
      <c r="Z330" s="28"/>
      <c r="AA330" s="28"/>
      <c r="AB330" s="28"/>
      <c r="AC330" s="28"/>
    </row>
    <row r="331" spans="1:29" ht="19.5" customHeight="1" thickBot="1">
      <c r="A331" s="920"/>
      <c r="B331" s="745"/>
      <c r="C331" s="747" t="s">
        <v>1612</v>
      </c>
      <c r="D331" s="806"/>
      <c r="E331" s="1007"/>
      <c r="F331" s="871"/>
      <c r="G331" s="799"/>
      <c r="H331" s="871"/>
      <c r="I331" s="1005"/>
      <c r="J331" s="799"/>
      <c r="K331" s="800"/>
      <c r="L331" s="803"/>
      <c r="M331" s="804"/>
      <c r="N331" s="626"/>
      <c r="O331" s="626"/>
      <c r="P331" s="626"/>
      <c r="Q331" s="626"/>
      <c r="R331" s="626"/>
      <c r="S331" s="626"/>
      <c r="T331" s="626"/>
      <c r="U331" s="579"/>
      <c r="V331" s="626"/>
      <c r="W331" s="626"/>
      <c r="X331" s="28"/>
      <c r="Y331" s="28"/>
      <c r="Z331" s="28"/>
      <c r="AA331" s="28"/>
      <c r="AB331" s="28"/>
      <c r="AC331" s="28"/>
    </row>
    <row r="332" spans="1:29" ht="19.5" customHeight="1" thickTop="1">
      <c r="A332" s="919"/>
      <c r="B332" s="745"/>
      <c r="C332" s="279" t="s">
        <v>1611</v>
      </c>
      <c r="D332" s="805"/>
      <c r="E332" s="1006"/>
      <c r="F332" s="866"/>
      <c r="G332" s="797"/>
      <c r="H332" s="866"/>
      <c r="I332" s="1004"/>
      <c r="J332" s="797"/>
      <c r="K332" s="798"/>
      <c r="L332" s="801"/>
      <c r="M332" s="802"/>
      <c r="N332" s="626"/>
      <c r="O332" s="626"/>
      <c r="P332" s="626"/>
      <c r="Q332" s="626"/>
      <c r="R332" s="626"/>
      <c r="S332" s="626"/>
      <c r="T332" s="626"/>
      <c r="U332" s="579"/>
      <c r="V332" s="626"/>
      <c r="W332" s="626"/>
      <c r="X332" s="28"/>
      <c r="Y332" s="28"/>
      <c r="Z332" s="28"/>
      <c r="AA332" s="28"/>
      <c r="AB332" s="28"/>
      <c r="AC332" s="28"/>
    </row>
    <row r="333" spans="1:29" ht="19.5" customHeight="1" thickBot="1">
      <c r="A333" s="920"/>
      <c r="B333" s="745"/>
      <c r="C333" s="747" t="s">
        <v>1612</v>
      </c>
      <c r="D333" s="806"/>
      <c r="E333" s="1007"/>
      <c r="F333" s="871"/>
      <c r="G333" s="799"/>
      <c r="H333" s="871"/>
      <c r="I333" s="1005"/>
      <c r="J333" s="799"/>
      <c r="K333" s="800"/>
      <c r="L333" s="803"/>
      <c r="M333" s="804"/>
      <c r="N333" s="626"/>
      <c r="O333" s="626"/>
      <c r="P333" s="626"/>
      <c r="Q333" s="626"/>
      <c r="R333" s="626"/>
      <c r="S333" s="626"/>
      <c r="T333" s="626"/>
      <c r="U333" s="579"/>
      <c r="V333" s="626"/>
      <c r="W333" s="626"/>
      <c r="X333" s="28"/>
      <c r="Y333" s="28"/>
      <c r="Z333" s="28"/>
      <c r="AA333" s="28"/>
      <c r="AB333" s="28"/>
      <c r="AC333" s="28"/>
    </row>
    <row r="334" spans="1:29" ht="19.5" customHeight="1" thickTop="1">
      <c r="A334" s="919"/>
      <c r="B334" s="745"/>
      <c r="C334" s="279" t="s">
        <v>1611</v>
      </c>
      <c r="D334" s="805"/>
      <c r="E334" s="1006"/>
      <c r="F334" s="866"/>
      <c r="G334" s="797"/>
      <c r="H334" s="866"/>
      <c r="I334" s="1004"/>
      <c r="J334" s="797"/>
      <c r="K334" s="798"/>
      <c r="L334" s="801"/>
      <c r="M334" s="802"/>
      <c r="N334" s="626"/>
      <c r="O334" s="626"/>
      <c r="P334" s="626"/>
      <c r="Q334" s="626"/>
      <c r="R334" s="626"/>
      <c r="S334" s="626"/>
      <c r="T334" s="626"/>
      <c r="U334" s="579"/>
      <c r="V334" s="626"/>
      <c r="W334" s="626"/>
      <c r="X334" s="28"/>
      <c r="Y334" s="28"/>
      <c r="Z334" s="28"/>
      <c r="AA334" s="28"/>
      <c r="AB334" s="28"/>
      <c r="AC334" s="28"/>
    </row>
    <row r="335" spans="1:29" ht="19.5" customHeight="1" thickBot="1">
      <c r="A335" s="920"/>
      <c r="B335" s="745"/>
      <c r="C335" s="747" t="s">
        <v>1612</v>
      </c>
      <c r="D335" s="806"/>
      <c r="E335" s="1007"/>
      <c r="F335" s="871"/>
      <c r="G335" s="799"/>
      <c r="H335" s="871"/>
      <c r="I335" s="1005"/>
      <c r="J335" s="799"/>
      <c r="K335" s="800"/>
      <c r="L335" s="803"/>
      <c r="M335" s="804"/>
      <c r="N335" s="626"/>
      <c r="O335" s="626"/>
      <c r="P335" s="626"/>
      <c r="Q335" s="626"/>
      <c r="R335" s="626"/>
      <c r="S335" s="626"/>
      <c r="T335" s="626"/>
      <c r="U335" s="579"/>
      <c r="V335" s="626"/>
      <c r="W335" s="626"/>
      <c r="X335" s="28"/>
      <c r="Y335" s="28"/>
      <c r="Z335" s="28"/>
      <c r="AA335" s="28"/>
      <c r="AB335" s="28"/>
      <c r="AC335" s="28"/>
    </row>
    <row r="336" spans="1:30" ht="14.25" thickTop="1">
      <c r="A336" s="626"/>
      <c r="B336" s="626"/>
      <c r="C336" s="626"/>
      <c r="D336" s="626"/>
      <c r="E336" s="626"/>
      <c r="F336" s="626"/>
      <c r="G336" s="626"/>
      <c r="H336" s="626"/>
      <c r="I336" s="626"/>
      <c r="J336" s="626"/>
      <c r="K336" s="626"/>
      <c r="L336" s="626"/>
      <c r="M336" s="626"/>
      <c r="N336" s="626"/>
      <c r="O336" s="626"/>
      <c r="P336" s="626"/>
      <c r="Q336" s="626"/>
      <c r="R336" s="626"/>
      <c r="S336" s="626"/>
      <c r="T336" s="626"/>
      <c r="U336" s="626"/>
      <c r="V336" s="579"/>
      <c r="W336" s="626"/>
      <c r="X336" s="28"/>
      <c r="Y336" s="28"/>
      <c r="Z336" s="28"/>
      <c r="AA336" s="28"/>
      <c r="AB336" s="28"/>
      <c r="AC336" s="28"/>
      <c r="AD336" s="28"/>
    </row>
    <row r="337" spans="1:30" ht="14.25">
      <c r="A337" s="626"/>
      <c r="B337" s="626" t="s">
        <v>1011</v>
      </c>
      <c r="C337" s="626"/>
      <c r="D337" s="626"/>
      <c r="E337" s="626"/>
      <c r="F337" s="626"/>
      <c r="G337" s="626"/>
      <c r="H337" s="626"/>
      <c r="I337" s="626"/>
      <c r="J337" s="626"/>
      <c r="K337" s="626"/>
      <c r="L337" s="626"/>
      <c r="M337" s="626"/>
      <c r="N337" s="626"/>
      <c r="O337" s="626"/>
      <c r="P337" s="626"/>
      <c r="Q337" s="626"/>
      <c r="R337" s="626"/>
      <c r="S337" s="626"/>
      <c r="T337" s="626"/>
      <c r="U337" s="626"/>
      <c r="V337" s="579"/>
      <c r="W337" s="626"/>
      <c r="X337" s="28"/>
      <c r="Y337" s="28"/>
      <c r="Z337" s="28"/>
      <c r="AA337" s="28"/>
      <c r="AB337" s="28"/>
      <c r="AC337" s="28"/>
      <c r="AD337" s="28"/>
    </row>
    <row r="338" spans="1:30" ht="14.25">
      <c r="A338" s="626"/>
      <c r="B338" s="626"/>
      <c r="C338" s="626"/>
      <c r="D338" s="626"/>
      <c r="E338" s="626"/>
      <c r="F338" s="626"/>
      <c r="G338" s="626"/>
      <c r="H338" s="626"/>
      <c r="I338" s="626"/>
      <c r="J338" s="626"/>
      <c r="K338" s="626"/>
      <c r="L338" s="626"/>
      <c r="M338" s="626"/>
      <c r="N338" s="626"/>
      <c r="O338" s="626"/>
      <c r="P338" s="626"/>
      <c r="Q338" s="626"/>
      <c r="R338" s="626"/>
      <c r="S338" s="626"/>
      <c r="T338" s="626"/>
      <c r="U338" s="626"/>
      <c r="V338" s="579"/>
      <c r="W338" s="626"/>
      <c r="X338" s="28"/>
      <c r="Y338" s="28"/>
      <c r="Z338" s="28"/>
      <c r="AA338" s="28"/>
      <c r="AB338" s="28"/>
      <c r="AC338" s="28"/>
      <c r="AD338" s="28"/>
    </row>
    <row r="339" spans="1:30" ht="21">
      <c r="A339" s="631" t="s">
        <v>437</v>
      </c>
      <c r="B339" s="585"/>
      <c r="C339" s="585"/>
      <c r="D339" s="585"/>
      <c r="E339" s="585"/>
      <c r="F339" s="585"/>
      <c r="G339" s="585"/>
      <c r="H339" s="585"/>
      <c r="I339" s="585"/>
      <c r="J339" s="585"/>
      <c r="K339" s="585"/>
      <c r="L339" s="585"/>
      <c r="M339" s="585"/>
      <c r="N339" s="585"/>
      <c r="O339" s="585"/>
      <c r="P339" s="585"/>
      <c r="Q339" s="585"/>
      <c r="R339" s="585"/>
      <c r="S339" s="585"/>
      <c r="T339" s="585"/>
      <c r="U339" s="585"/>
      <c r="V339" s="579"/>
      <c r="W339" s="585"/>
      <c r="X339" s="27"/>
      <c r="Y339" s="27"/>
      <c r="Z339" s="27"/>
      <c r="AA339" s="27"/>
      <c r="AB339" s="27"/>
      <c r="AC339" s="27"/>
      <c r="AD339" s="27"/>
    </row>
    <row r="340" spans="1:30" ht="14.25">
      <c r="A340" s="585"/>
      <c r="B340" s="585"/>
      <c r="C340" s="585"/>
      <c r="D340" s="585"/>
      <c r="E340" s="585"/>
      <c r="F340" s="585"/>
      <c r="G340" s="585"/>
      <c r="H340" s="585"/>
      <c r="I340" s="585"/>
      <c r="J340" s="585"/>
      <c r="K340" s="585"/>
      <c r="L340" s="585"/>
      <c r="M340" s="585"/>
      <c r="N340" s="585"/>
      <c r="O340" s="585"/>
      <c r="P340" s="585"/>
      <c r="Q340" s="585"/>
      <c r="R340" s="585"/>
      <c r="S340" s="585"/>
      <c r="T340" s="585"/>
      <c r="U340" s="585"/>
      <c r="V340" s="579"/>
      <c r="W340" s="585"/>
      <c r="X340" s="27"/>
      <c r="Y340" s="27"/>
      <c r="Z340" s="27"/>
      <c r="AA340" s="27"/>
      <c r="AB340" s="27"/>
      <c r="AC340" s="27"/>
      <c r="AD340" s="27"/>
    </row>
    <row r="341" spans="1:30" ht="14.25">
      <c r="A341" s="585"/>
      <c r="B341" s="585" t="s">
        <v>956</v>
      </c>
      <c r="C341" s="585"/>
      <c r="D341" s="585"/>
      <c r="E341" s="585"/>
      <c r="F341" s="585"/>
      <c r="G341" s="585"/>
      <c r="H341" s="585"/>
      <c r="I341" s="585"/>
      <c r="J341" s="585"/>
      <c r="K341" s="585"/>
      <c r="L341" s="585"/>
      <c r="M341" s="585"/>
      <c r="N341" s="585"/>
      <c r="O341" s="585"/>
      <c r="P341" s="585"/>
      <c r="Q341" s="585"/>
      <c r="R341" s="585"/>
      <c r="S341" s="585"/>
      <c r="T341" s="585"/>
      <c r="U341" s="585"/>
      <c r="V341" s="579"/>
      <c r="W341" s="585"/>
      <c r="X341" s="27"/>
      <c r="Y341" s="27"/>
      <c r="Z341" s="27"/>
      <c r="AA341" s="27"/>
      <c r="AB341" s="27"/>
      <c r="AC341" s="27"/>
      <c r="AD341" s="27"/>
    </row>
    <row r="342" spans="1:30" ht="18" customHeight="1">
      <c r="A342" s="585"/>
      <c r="B342" s="632" t="s">
        <v>198</v>
      </c>
      <c r="C342" s="585"/>
      <c r="D342" s="585"/>
      <c r="E342" s="585"/>
      <c r="F342" s="585"/>
      <c r="G342" s="585"/>
      <c r="H342" s="585"/>
      <c r="I342" s="585"/>
      <c r="J342" s="585"/>
      <c r="K342" s="585"/>
      <c r="L342" s="585"/>
      <c r="M342" s="585"/>
      <c r="N342" s="585"/>
      <c r="O342" s="585"/>
      <c r="P342" s="585"/>
      <c r="Q342" s="585"/>
      <c r="R342" s="585"/>
      <c r="S342" s="585"/>
      <c r="T342" s="585"/>
      <c r="U342" s="585"/>
      <c r="V342" s="579"/>
      <c r="W342" s="585"/>
      <c r="X342" s="27"/>
      <c r="Y342" s="27"/>
      <c r="Z342" s="27"/>
      <c r="AA342" s="27"/>
      <c r="AB342" s="27"/>
      <c r="AC342" s="27"/>
      <c r="AD342" s="27"/>
    </row>
    <row r="343" spans="1:30" ht="18.75" customHeight="1">
      <c r="A343" s="585"/>
      <c r="B343" s="1319"/>
      <c r="C343" s="1320"/>
      <c r="D343" s="1320"/>
      <c r="E343" s="1320"/>
      <c r="F343" s="1320"/>
      <c r="G343" s="1320"/>
      <c r="H343" s="1320"/>
      <c r="I343" s="1320"/>
      <c r="J343" s="1320"/>
      <c r="K343" s="1320"/>
      <c r="L343" s="1320"/>
      <c r="M343" s="1321"/>
      <c r="N343" s="585"/>
      <c r="O343" s="585"/>
      <c r="P343" s="585"/>
      <c r="Q343" s="585"/>
      <c r="R343" s="585"/>
      <c r="S343" s="585"/>
      <c r="T343" s="585"/>
      <c r="U343" s="585"/>
      <c r="V343" s="579"/>
      <c r="W343" s="585"/>
      <c r="X343" s="27"/>
      <c r="Y343" s="27"/>
      <c r="Z343" s="27"/>
      <c r="AA343" s="27"/>
      <c r="AB343" s="27"/>
      <c r="AC343" s="27"/>
      <c r="AD343" s="27"/>
    </row>
    <row r="344" spans="1:30" ht="18.75" customHeight="1">
      <c r="A344" s="585"/>
      <c r="B344" s="1322"/>
      <c r="C344" s="1323"/>
      <c r="D344" s="1323"/>
      <c r="E344" s="1323"/>
      <c r="F344" s="1323"/>
      <c r="G344" s="1323"/>
      <c r="H344" s="1323"/>
      <c r="I344" s="1323"/>
      <c r="J344" s="1323"/>
      <c r="K344" s="1323"/>
      <c r="L344" s="1323"/>
      <c r="M344" s="1324"/>
      <c r="N344" s="585"/>
      <c r="O344" s="585"/>
      <c r="P344" s="585"/>
      <c r="Q344" s="585"/>
      <c r="R344" s="585"/>
      <c r="S344" s="585"/>
      <c r="T344" s="585"/>
      <c r="U344" s="585"/>
      <c r="V344" s="579"/>
      <c r="W344" s="585"/>
      <c r="X344" s="27"/>
      <c r="Y344" s="27"/>
      <c r="Z344" s="27"/>
      <c r="AA344" s="27"/>
      <c r="AB344" s="27"/>
      <c r="AC344" s="27"/>
      <c r="AD344" s="27"/>
    </row>
    <row r="345" spans="1:30" ht="18.75" customHeight="1">
      <c r="A345" s="585"/>
      <c r="B345" s="1322"/>
      <c r="C345" s="1323"/>
      <c r="D345" s="1323"/>
      <c r="E345" s="1323"/>
      <c r="F345" s="1323"/>
      <c r="G345" s="1323"/>
      <c r="H345" s="1323"/>
      <c r="I345" s="1323"/>
      <c r="J345" s="1323"/>
      <c r="K345" s="1323"/>
      <c r="L345" s="1323"/>
      <c r="M345" s="1324"/>
      <c r="N345" s="585"/>
      <c r="O345" s="585"/>
      <c r="P345" s="585"/>
      <c r="Q345" s="585"/>
      <c r="R345" s="585"/>
      <c r="S345" s="585"/>
      <c r="T345" s="585"/>
      <c r="U345" s="585"/>
      <c r="V345" s="579"/>
      <c r="W345" s="585"/>
      <c r="X345" s="27"/>
      <c r="Y345" s="27"/>
      <c r="Z345" s="27"/>
      <c r="AA345" s="27"/>
      <c r="AB345" s="27"/>
      <c r="AC345" s="27"/>
      <c r="AD345" s="27"/>
    </row>
    <row r="346" spans="1:30" ht="18.75" customHeight="1">
      <c r="A346" s="585"/>
      <c r="B346" s="1322"/>
      <c r="C346" s="1323"/>
      <c r="D346" s="1323"/>
      <c r="E346" s="1323"/>
      <c r="F346" s="1323"/>
      <c r="G346" s="1323"/>
      <c r="H346" s="1323"/>
      <c r="I346" s="1323"/>
      <c r="J346" s="1323"/>
      <c r="K346" s="1323"/>
      <c r="L346" s="1323"/>
      <c r="M346" s="1324"/>
      <c r="N346" s="585"/>
      <c r="O346" s="585"/>
      <c r="P346" s="585"/>
      <c r="Q346" s="585"/>
      <c r="R346" s="585"/>
      <c r="S346" s="585"/>
      <c r="T346" s="585"/>
      <c r="U346" s="585"/>
      <c r="V346" s="579"/>
      <c r="W346" s="585"/>
      <c r="X346" s="27"/>
      <c r="Y346" s="27"/>
      <c r="Z346" s="27"/>
      <c r="AA346" s="27"/>
      <c r="AB346" s="27"/>
      <c r="AC346" s="27"/>
      <c r="AD346" s="27"/>
    </row>
    <row r="347" spans="1:30" ht="18.75" customHeight="1">
      <c r="A347" s="585"/>
      <c r="B347" s="1322"/>
      <c r="C347" s="1323"/>
      <c r="D347" s="1323"/>
      <c r="E347" s="1323"/>
      <c r="F347" s="1323"/>
      <c r="G347" s="1323"/>
      <c r="H347" s="1323"/>
      <c r="I347" s="1323"/>
      <c r="J347" s="1323"/>
      <c r="K347" s="1323"/>
      <c r="L347" s="1323"/>
      <c r="M347" s="1324"/>
      <c r="N347" s="585"/>
      <c r="O347" s="585"/>
      <c r="P347" s="585"/>
      <c r="Q347" s="585"/>
      <c r="R347" s="585"/>
      <c r="S347" s="585"/>
      <c r="T347" s="585"/>
      <c r="U347" s="585"/>
      <c r="V347" s="579"/>
      <c r="W347" s="585"/>
      <c r="X347" s="27"/>
      <c r="Y347" s="27"/>
      <c r="Z347" s="27"/>
      <c r="AA347" s="27"/>
      <c r="AB347" s="27"/>
      <c r="AC347" s="27"/>
      <c r="AD347" s="27"/>
    </row>
    <row r="348" spans="1:30" ht="18.75" customHeight="1">
      <c r="A348" s="585"/>
      <c r="B348" s="1322"/>
      <c r="C348" s="1323"/>
      <c r="D348" s="1323"/>
      <c r="E348" s="1323"/>
      <c r="F348" s="1323"/>
      <c r="G348" s="1323"/>
      <c r="H348" s="1323"/>
      <c r="I348" s="1323"/>
      <c r="J348" s="1323"/>
      <c r="K348" s="1323"/>
      <c r="L348" s="1323"/>
      <c r="M348" s="1324"/>
      <c r="N348" s="585"/>
      <c r="O348" s="585"/>
      <c r="P348" s="585"/>
      <c r="Q348" s="585"/>
      <c r="R348" s="585"/>
      <c r="S348" s="585"/>
      <c r="T348" s="585"/>
      <c r="U348" s="585"/>
      <c r="V348" s="579"/>
      <c r="W348" s="585"/>
      <c r="X348" s="27"/>
      <c r="Y348" s="27"/>
      <c r="Z348" s="27"/>
      <c r="AA348" s="27"/>
      <c r="AB348" s="27"/>
      <c r="AC348" s="27"/>
      <c r="AD348" s="27"/>
    </row>
    <row r="349" spans="1:30" ht="18.75" customHeight="1">
      <c r="A349" s="585"/>
      <c r="B349" s="1322"/>
      <c r="C349" s="1323"/>
      <c r="D349" s="1323"/>
      <c r="E349" s="1323"/>
      <c r="F349" s="1323"/>
      <c r="G349" s="1323"/>
      <c r="H349" s="1323"/>
      <c r="I349" s="1323"/>
      <c r="J349" s="1323"/>
      <c r="K349" s="1323"/>
      <c r="L349" s="1323"/>
      <c r="M349" s="1324"/>
      <c r="N349" s="585"/>
      <c r="O349" s="585"/>
      <c r="P349" s="585"/>
      <c r="Q349" s="585"/>
      <c r="R349" s="585"/>
      <c r="S349" s="585"/>
      <c r="T349" s="585"/>
      <c r="U349" s="585"/>
      <c r="V349" s="579"/>
      <c r="W349" s="585"/>
      <c r="X349" s="27"/>
      <c r="Y349" s="27"/>
      <c r="Z349" s="27"/>
      <c r="AA349" s="27"/>
      <c r="AB349" s="27"/>
      <c r="AC349" s="27"/>
      <c r="AD349" s="27"/>
    </row>
    <row r="350" spans="1:30" ht="18.75" customHeight="1">
      <c r="A350" s="585"/>
      <c r="B350" s="1325"/>
      <c r="C350" s="1326"/>
      <c r="D350" s="1326"/>
      <c r="E350" s="1326"/>
      <c r="F350" s="1326"/>
      <c r="G350" s="1326"/>
      <c r="H350" s="1326"/>
      <c r="I350" s="1326"/>
      <c r="J350" s="1326"/>
      <c r="K350" s="1326"/>
      <c r="L350" s="1326"/>
      <c r="M350" s="1327"/>
      <c r="N350" s="585"/>
      <c r="O350" s="585"/>
      <c r="P350" s="585"/>
      <c r="Q350" s="585"/>
      <c r="R350" s="585"/>
      <c r="S350" s="585"/>
      <c r="T350" s="585"/>
      <c r="U350" s="585"/>
      <c r="V350" s="579"/>
      <c r="W350" s="585"/>
      <c r="X350" s="27"/>
      <c r="Y350" s="27"/>
      <c r="Z350" s="27"/>
      <c r="AA350" s="27"/>
      <c r="AB350" s="27"/>
      <c r="AC350" s="27"/>
      <c r="AD350" s="27"/>
    </row>
    <row r="351" spans="1:30" ht="14.25">
      <c r="A351" s="581"/>
      <c r="B351" s="581"/>
      <c r="C351" s="581"/>
      <c r="D351" s="581"/>
      <c r="E351" s="581"/>
      <c r="F351" s="581"/>
      <c r="G351" s="581"/>
      <c r="H351" s="581"/>
      <c r="I351" s="581"/>
      <c r="J351" s="581"/>
      <c r="K351" s="581"/>
      <c r="L351" s="581"/>
      <c r="M351" s="581"/>
      <c r="N351" s="581"/>
      <c r="O351" s="581"/>
      <c r="P351" s="581"/>
      <c r="Q351" s="581"/>
      <c r="R351" s="581"/>
      <c r="S351" s="581"/>
      <c r="T351" s="581"/>
      <c r="U351" s="581"/>
      <c r="V351" s="579"/>
      <c r="W351" s="581"/>
      <c r="X351" s="26"/>
      <c r="Y351" s="26"/>
      <c r="Z351" s="26"/>
      <c r="AA351" s="26"/>
      <c r="AB351" s="26"/>
      <c r="AC351" s="26"/>
      <c r="AD351" s="26"/>
    </row>
    <row r="352" spans="1:30" ht="21">
      <c r="A352" s="581"/>
      <c r="B352" s="583" t="s">
        <v>206</v>
      </c>
      <c r="C352" s="581"/>
      <c r="D352" s="581"/>
      <c r="E352" s="581"/>
      <c r="F352" s="581"/>
      <c r="G352" s="581"/>
      <c r="H352" s="581"/>
      <c r="I352" s="581"/>
      <c r="J352" s="581"/>
      <c r="K352" s="581"/>
      <c r="L352" s="581"/>
      <c r="M352" s="581"/>
      <c r="N352" s="581"/>
      <c r="O352" s="581"/>
      <c r="P352" s="581"/>
      <c r="Q352" s="581"/>
      <c r="R352" s="581"/>
      <c r="S352" s="581"/>
      <c r="T352" s="581"/>
      <c r="U352" s="581"/>
      <c r="V352" s="579"/>
      <c r="W352" s="581"/>
      <c r="X352" s="26"/>
      <c r="Y352" s="26"/>
      <c r="Z352" s="26"/>
      <c r="AA352" s="26"/>
      <c r="AB352" s="26"/>
      <c r="AC352" s="26"/>
      <c r="AD352" s="26"/>
    </row>
  </sheetData>
  <sheetProtection sheet="1" selectLockedCells="1"/>
  <mergeCells count="229">
    <mergeCell ref="B297:F297"/>
    <mergeCell ref="B308:C309"/>
    <mergeCell ref="D308:F308"/>
    <mergeCell ref="E316:G316"/>
    <mergeCell ref="D309:F309"/>
    <mergeCell ref="H303:M303"/>
    <mergeCell ref="G303:G305"/>
    <mergeCell ref="N257:R257"/>
    <mergeCell ref="H258:K258"/>
    <mergeCell ref="N258:P258"/>
    <mergeCell ref="N294:R294"/>
    <mergeCell ref="N295:O295"/>
    <mergeCell ref="H257:M257"/>
    <mergeCell ref="H294:M294"/>
    <mergeCell ref="B343:M350"/>
    <mergeCell ref="E325:F325"/>
    <mergeCell ref="G325:H325"/>
    <mergeCell ref="J325:K325"/>
    <mergeCell ref="L325:M325"/>
    <mergeCell ref="N303:R303"/>
    <mergeCell ref="H304:J304"/>
    <mergeCell ref="N304:O304"/>
    <mergeCell ref="E317:G317"/>
    <mergeCell ref="E318:G318"/>
    <mergeCell ref="B306:F306"/>
    <mergeCell ref="B307:F307"/>
    <mergeCell ref="B299:C300"/>
    <mergeCell ref="D299:F299"/>
    <mergeCell ref="D300:F300"/>
    <mergeCell ref="B298:F298"/>
    <mergeCell ref="B303:F305"/>
    <mergeCell ref="B290:F290"/>
    <mergeCell ref="B294:F296"/>
    <mergeCell ref="B286:F286"/>
    <mergeCell ref="B265:C266"/>
    <mergeCell ref="D265:F265"/>
    <mergeCell ref="D266:F266"/>
    <mergeCell ref="D289:F289"/>
    <mergeCell ref="B287:C289"/>
    <mergeCell ref="D287:F287"/>
    <mergeCell ref="D288:F288"/>
    <mergeCell ref="H295:J295"/>
    <mergeCell ref="G294:G296"/>
    <mergeCell ref="E275:G275"/>
    <mergeCell ref="E276:G276"/>
    <mergeCell ref="B282:F282"/>
    <mergeCell ref="I282:R287"/>
    <mergeCell ref="B283:F283"/>
    <mergeCell ref="B284:F284"/>
    <mergeCell ref="B285:F285"/>
    <mergeCell ref="D240:F240"/>
    <mergeCell ref="B248:F248"/>
    <mergeCell ref="E274:G274"/>
    <mergeCell ref="B257:F259"/>
    <mergeCell ref="G257:G259"/>
    <mergeCell ref="B260:F260"/>
    <mergeCell ref="B261:F261"/>
    <mergeCell ref="B262:F262"/>
    <mergeCell ref="B264:F264"/>
    <mergeCell ref="B253:C254"/>
    <mergeCell ref="D253:F253"/>
    <mergeCell ref="D254:F254"/>
    <mergeCell ref="B263:F263"/>
    <mergeCell ref="B249:F249"/>
    <mergeCell ref="B250:F250"/>
    <mergeCell ref="B251:F251"/>
    <mergeCell ref="S162:S163"/>
    <mergeCell ref="T162:T163"/>
    <mergeCell ref="U162:U163"/>
    <mergeCell ref="V162:V163"/>
    <mergeCell ref="W162:W163"/>
    <mergeCell ref="B252:F252"/>
    <mergeCell ref="B238:F238"/>
    <mergeCell ref="B239:C240"/>
    <mergeCell ref="D239:F239"/>
    <mergeCell ref="B245:F247"/>
    <mergeCell ref="J162:J163"/>
    <mergeCell ref="K162:K163"/>
    <mergeCell ref="L162:L163"/>
    <mergeCell ref="M162:M163"/>
    <mergeCell ref="N162:N163"/>
    <mergeCell ref="R162:R163"/>
    <mergeCell ref="B86:F86"/>
    <mergeCell ref="N246:P246"/>
    <mergeCell ref="B241:F241"/>
    <mergeCell ref="N245:R245"/>
    <mergeCell ref="B233:F233"/>
    <mergeCell ref="H245:M245"/>
    <mergeCell ref="H246:K246"/>
    <mergeCell ref="B235:F235"/>
    <mergeCell ref="G245:G247"/>
    <mergeCell ref="O162:O163"/>
    <mergeCell ref="J95:J96"/>
    <mergeCell ref="N95:N96"/>
    <mergeCell ref="O95:O96"/>
    <mergeCell ref="M95:M96"/>
    <mergeCell ref="B91:F91"/>
    <mergeCell ref="B90:F90"/>
    <mergeCell ref="B234:F234"/>
    <mergeCell ref="I232:R237"/>
    <mergeCell ref="B237:F237"/>
    <mergeCell ref="B232:F232"/>
    <mergeCell ref="B236:F236"/>
    <mergeCell ref="I162:I163"/>
    <mergeCell ref="P162:P163"/>
    <mergeCell ref="H161:H163"/>
    <mergeCell ref="I161:N161"/>
    <mergeCell ref="O161:W161"/>
    <mergeCell ref="B73:F73"/>
    <mergeCell ref="B78:F78"/>
    <mergeCell ref="B79:F79"/>
    <mergeCell ref="B80:F80"/>
    <mergeCell ref="B46:F46"/>
    <mergeCell ref="E44:G44"/>
    <mergeCell ref="I19:I20"/>
    <mergeCell ref="B87:F87"/>
    <mergeCell ref="B88:F88"/>
    <mergeCell ref="B89:F89"/>
    <mergeCell ref="B64:F64"/>
    <mergeCell ref="B74:F74"/>
    <mergeCell ref="B75:F75"/>
    <mergeCell ref="B82:F82"/>
    <mergeCell ref="B69:F69"/>
    <mergeCell ref="B70:F70"/>
    <mergeCell ref="B65:F65"/>
    <mergeCell ref="B66:F66"/>
    <mergeCell ref="B67:F67"/>
    <mergeCell ref="B68:F68"/>
    <mergeCell ref="I53:J53"/>
    <mergeCell ref="B81:F81"/>
    <mergeCell ref="B62:F62"/>
    <mergeCell ref="B63:F63"/>
    <mergeCell ref="B71:F71"/>
    <mergeCell ref="B72:F72"/>
    <mergeCell ref="S95:S96"/>
    <mergeCell ref="R95:R96"/>
    <mergeCell ref="Q95:Q96"/>
    <mergeCell ref="I94:N94"/>
    <mergeCell ref="B84:F84"/>
    <mergeCell ref="B77:F77"/>
    <mergeCell ref="B83:F83"/>
    <mergeCell ref="K95:K96"/>
    <mergeCell ref="G94:G96"/>
    <mergeCell ref="I95:I96"/>
    <mergeCell ref="B85:F85"/>
    <mergeCell ref="W95:W96"/>
    <mergeCell ref="O94:W94"/>
    <mergeCell ref="H94:H96"/>
    <mergeCell ref="A94:F96"/>
    <mergeCell ref="T95:T96"/>
    <mergeCell ref="U95:U96"/>
    <mergeCell ref="V95:V96"/>
    <mergeCell ref="P95:P96"/>
    <mergeCell ref="L95:L96"/>
    <mergeCell ref="K52:L52"/>
    <mergeCell ref="H18:I18"/>
    <mergeCell ref="K51:L51"/>
    <mergeCell ref="K53:L53"/>
    <mergeCell ref="E45:G45"/>
    <mergeCell ref="E43:G43"/>
    <mergeCell ref="K19:K20"/>
    <mergeCell ref="I52:J52"/>
    <mergeCell ref="J19:J20"/>
    <mergeCell ref="H19:H20"/>
    <mergeCell ref="I58:R63"/>
    <mergeCell ref="K54:L54"/>
    <mergeCell ref="I54:J54"/>
    <mergeCell ref="B59:F59"/>
    <mergeCell ref="D54:E54"/>
    <mergeCell ref="B61:F61"/>
    <mergeCell ref="B58:F58"/>
    <mergeCell ref="F51:G51"/>
    <mergeCell ref="D51:E51"/>
    <mergeCell ref="B60:F60"/>
    <mergeCell ref="F53:G53"/>
    <mergeCell ref="D53:E53"/>
    <mergeCell ref="F54:G54"/>
    <mergeCell ref="G161:G163"/>
    <mergeCell ref="A164:A192"/>
    <mergeCell ref="Q162:Q163"/>
    <mergeCell ref="A193:A201"/>
    <mergeCell ref="A202:A222"/>
    <mergeCell ref="J18:K18"/>
    <mergeCell ref="I51:J51"/>
    <mergeCell ref="F52:G52"/>
    <mergeCell ref="D52:E52"/>
    <mergeCell ref="B76:F76"/>
    <mergeCell ref="G328:H329"/>
    <mergeCell ref="I328:I329"/>
    <mergeCell ref="J328:K329"/>
    <mergeCell ref="L328:M329"/>
    <mergeCell ref="A223:A225"/>
    <mergeCell ref="A97:A125"/>
    <mergeCell ref="A126:A134"/>
    <mergeCell ref="A135:A155"/>
    <mergeCell ref="A156:A158"/>
    <mergeCell ref="A161:F163"/>
    <mergeCell ref="I332:I333"/>
    <mergeCell ref="J332:K333"/>
    <mergeCell ref="L332:M333"/>
    <mergeCell ref="I326:I327"/>
    <mergeCell ref="J326:K327"/>
    <mergeCell ref="L326:M327"/>
    <mergeCell ref="I334:I335"/>
    <mergeCell ref="J334:K335"/>
    <mergeCell ref="L334:M335"/>
    <mergeCell ref="D330:D331"/>
    <mergeCell ref="E330:F331"/>
    <mergeCell ref="G330:H331"/>
    <mergeCell ref="I330:I331"/>
    <mergeCell ref="J330:K331"/>
    <mergeCell ref="L330:M331"/>
    <mergeCell ref="D332:D333"/>
    <mergeCell ref="D334:D335"/>
    <mergeCell ref="E334:F335"/>
    <mergeCell ref="G334:H335"/>
    <mergeCell ref="D326:D327"/>
    <mergeCell ref="E326:F327"/>
    <mergeCell ref="G326:H327"/>
    <mergeCell ref="E332:F333"/>
    <mergeCell ref="G332:H333"/>
    <mergeCell ref="D328:D329"/>
    <mergeCell ref="E328:F329"/>
    <mergeCell ref="B325:C325"/>
    <mergeCell ref="A326:A327"/>
    <mergeCell ref="A328:A329"/>
    <mergeCell ref="A330:A331"/>
    <mergeCell ref="A332:A333"/>
    <mergeCell ref="A334:A335"/>
  </mergeCells>
  <dataValidations count="6">
    <dataValidation allowBlank="1" showInputMessage="1" showErrorMessage="1" imeMode="on" sqref="B343:M350 E316:G318 F52:F54 I52:K54 B52:D54 E43:G45 D308:F309 D253:F254 D299:F300 D239:F240 E274:G276 D265:F266 D287:F289 E326 G326 I326:J326 E328 G328 I328:J328 E330 G330 I330:J330 E332 G332 I332:J332 E334 G334 I334:J334"/>
    <dataValidation type="whole" allowBlank="1" showInputMessage="1" showErrorMessage="1" imeMode="off" sqref="D326 D328 D330 D332 D334">
      <formula1>0</formula1>
      <formula2>150</formula2>
    </dataValidation>
    <dataValidation type="whole" allowBlank="1" showInputMessage="1" showErrorMessage="1" imeMode="off" sqref="H52:H54 L326 L328 L330 L332 L334">
      <formula1>0</formula1>
      <formula2>1000</formula2>
    </dataValidation>
    <dataValidation type="whole" allowBlank="1" showInputMessage="1" showErrorMessage="1" imeMode="off" sqref="I321:J321 H28:I33 H21:K25 I36:I47 I271:I276 I102:W158 H59:H90 F320:J320 G233:H241 G227:U227 I314:I319 F312:J313 G59:G91 G249:R256 G261:R268 F269:J270 M271:M277 G102:G158 G283:H290 G298:R302 G307:R311 M314:M319 W160:AD160 G160:U160 W227:AD227 I169:W225 G169:G225">
      <formula1>0</formula1>
      <formula2>9999999999</formula2>
    </dataValidation>
    <dataValidation type="whole" allowBlank="1" showInputMessage="1" showErrorMessage="1" imeMode="off" sqref="A326:A335">
      <formula1>1900</formula1>
      <formula2>2030</formula2>
    </dataValidation>
    <dataValidation type="list" allowBlank="1" showInputMessage="1" prompt="セル右側▼をクリックしてください。" sqref="E9 B326:B335">
      <formula1>"✓"</formula1>
    </dataValidation>
  </dataValidations>
  <printOptions/>
  <pageMargins left="0.1968503937007874" right="0" top="0.6299212598425197" bottom="0.6299212598425197" header="0.5118110236220472" footer="0.5118110236220472"/>
  <pageSetup errors="dash" fitToHeight="0" orientation="landscape" paperSize="9" scale="70" r:id="rId3"/>
  <headerFooter alignWithMargins="0">
    <oddHeader>&amp;C&amp;A</oddHeader>
    <oddFooter>&amp;C&amp;P / &amp;N ページ</oddFooter>
  </headerFooter>
  <ignoredErrors>
    <ignoredError sqref="A52:A54" numberStoredAsText="1"/>
  </ignoredErrors>
  <legacyDrawing r:id="rId2"/>
</worksheet>
</file>

<file path=xl/worksheets/sheet11.xml><?xml version="1.0" encoding="utf-8"?>
<worksheet xmlns="http://schemas.openxmlformats.org/spreadsheetml/2006/main" xmlns:r="http://schemas.openxmlformats.org/officeDocument/2006/relationships">
  <dimension ref="A1:S425"/>
  <sheetViews>
    <sheetView zoomScalePageLayoutView="0" workbookViewId="0" topLeftCell="A1">
      <selection activeCell="A2" sqref="A2"/>
    </sheetView>
  </sheetViews>
  <sheetFormatPr defaultColWidth="6.625" defaultRowHeight="13.5"/>
  <cols>
    <col min="1" max="14" width="6.625" style="18" customWidth="1"/>
    <col min="15" max="16" width="6.75390625" style="18" bestFit="1" customWidth="1"/>
    <col min="17" max="16384" width="6.625" style="18" customWidth="1"/>
  </cols>
  <sheetData>
    <row r="1" spans="1:16" ht="21">
      <c r="A1" s="633" t="s">
        <v>242</v>
      </c>
      <c r="B1" s="633"/>
      <c r="C1" s="633"/>
      <c r="D1" s="633"/>
      <c r="E1" s="633"/>
      <c r="F1" s="633"/>
      <c r="G1" s="633"/>
      <c r="H1" s="633"/>
      <c r="I1" s="633"/>
      <c r="J1" s="633"/>
      <c r="K1" s="633"/>
      <c r="L1" s="633"/>
      <c r="M1" s="633"/>
      <c r="N1" s="634"/>
      <c r="O1" s="634"/>
      <c r="P1" s="634"/>
    </row>
    <row r="2" spans="1:16" ht="18.75" customHeight="1">
      <c r="A2" s="635"/>
      <c r="B2" s="636" t="s">
        <v>850</v>
      </c>
      <c r="C2" s="637"/>
      <c r="D2" s="633"/>
      <c r="E2" s="633"/>
      <c r="F2" s="633"/>
      <c r="G2" s="633"/>
      <c r="H2" s="633"/>
      <c r="I2" s="633"/>
      <c r="J2" s="633"/>
      <c r="K2" s="633"/>
      <c r="L2" s="633"/>
      <c r="M2" s="633"/>
      <c r="N2" s="638"/>
      <c r="O2" s="634"/>
      <c r="P2" s="634"/>
    </row>
    <row r="3" spans="1:16" ht="12" customHeight="1">
      <c r="A3" s="633"/>
      <c r="B3" s="633"/>
      <c r="C3" s="633"/>
      <c r="D3" s="633"/>
      <c r="E3" s="633"/>
      <c r="F3" s="633"/>
      <c r="G3" s="633"/>
      <c r="H3" s="633"/>
      <c r="I3" s="633"/>
      <c r="J3" s="633"/>
      <c r="K3" s="633"/>
      <c r="L3" s="633"/>
      <c r="M3" s="633"/>
      <c r="N3" s="634"/>
      <c r="O3" s="634"/>
      <c r="P3" s="634"/>
    </row>
    <row r="4" spans="1:16" ht="13.5">
      <c r="A4" s="634"/>
      <c r="B4" s="106"/>
      <c r="C4" s="107"/>
      <c r="D4" s="107"/>
      <c r="E4" s="107"/>
      <c r="F4" s="107"/>
      <c r="G4" s="107"/>
      <c r="H4" s="107"/>
      <c r="I4" s="107"/>
      <c r="J4" s="107"/>
      <c r="K4" s="107"/>
      <c r="L4" s="108"/>
      <c r="M4" s="634"/>
      <c r="N4" s="634"/>
      <c r="O4" s="634"/>
      <c r="P4" s="634"/>
    </row>
    <row r="5" spans="1:16" ht="13.5">
      <c r="A5" s="634"/>
      <c r="B5" s="109"/>
      <c r="C5" s="51" t="s">
        <v>145</v>
      </c>
      <c r="D5" s="51"/>
      <c r="E5" s="51"/>
      <c r="F5" s="51"/>
      <c r="G5" s="51"/>
      <c r="H5" s="51"/>
      <c r="I5" s="51"/>
      <c r="J5" s="51"/>
      <c r="K5" s="51"/>
      <c r="L5" s="110"/>
      <c r="M5" s="634"/>
      <c r="N5" s="634"/>
      <c r="O5" s="634"/>
      <c r="P5" s="634"/>
    </row>
    <row r="6" spans="1:16" ht="13.5">
      <c r="A6" s="634"/>
      <c r="B6" s="109"/>
      <c r="C6" s="51" t="s">
        <v>146</v>
      </c>
      <c r="D6" s="51"/>
      <c r="E6" s="115"/>
      <c r="F6" s="51" t="s">
        <v>147</v>
      </c>
      <c r="G6" s="51"/>
      <c r="H6" s="51"/>
      <c r="I6" s="51"/>
      <c r="J6" s="51"/>
      <c r="K6" s="51"/>
      <c r="L6" s="110"/>
      <c r="M6" s="634"/>
      <c r="N6" s="634"/>
      <c r="O6" s="634"/>
      <c r="P6" s="634"/>
    </row>
    <row r="7" spans="1:16" ht="3" customHeight="1" thickBot="1">
      <c r="A7" s="634"/>
      <c r="B7" s="109"/>
      <c r="C7" s="51"/>
      <c r="D7" s="51"/>
      <c r="E7" s="51"/>
      <c r="F7" s="51"/>
      <c r="G7" s="51"/>
      <c r="H7" s="51"/>
      <c r="I7" s="51"/>
      <c r="J7" s="51"/>
      <c r="K7" s="51"/>
      <c r="L7" s="110"/>
      <c r="M7" s="634"/>
      <c r="N7" s="634"/>
      <c r="O7" s="634"/>
      <c r="P7" s="634"/>
    </row>
    <row r="8" spans="1:16" ht="15" thickBot="1" thickTop="1">
      <c r="A8" s="634"/>
      <c r="B8" s="109"/>
      <c r="C8" s="51"/>
      <c r="D8" s="51"/>
      <c r="E8" s="52"/>
      <c r="F8" s="51" t="s">
        <v>148</v>
      </c>
      <c r="G8" s="51"/>
      <c r="H8" s="51"/>
      <c r="I8" s="51"/>
      <c r="J8" s="51"/>
      <c r="K8" s="51"/>
      <c r="L8" s="110"/>
      <c r="M8" s="634"/>
      <c r="N8" s="634"/>
      <c r="O8" s="634"/>
      <c r="P8" s="634"/>
    </row>
    <row r="9" spans="1:16" ht="3" customHeight="1" thickTop="1">
      <c r="A9" s="634"/>
      <c r="B9" s="109"/>
      <c r="C9" s="51"/>
      <c r="D9" s="51"/>
      <c r="E9" s="51"/>
      <c r="F9" s="51"/>
      <c r="G9" s="51"/>
      <c r="H9" s="51"/>
      <c r="I9" s="51"/>
      <c r="J9" s="51"/>
      <c r="K9" s="51"/>
      <c r="L9" s="110"/>
      <c r="M9" s="634"/>
      <c r="N9" s="634"/>
      <c r="O9" s="634"/>
      <c r="P9" s="634"/>
    </row>
    <row r="10" spans="1:16" ht="13.5">
      <c r="A10" s="634"/>
      <c r="B10" s="109"/>
      <c r="C10" s="51"/>
      <c r="D10" s="51"/>
      <c r="E10" s="745" t="s">
        <v>1629</v>
      </c>
      <c r="F10" s="159" t="s">
        <v>149</v>
      </c>
      <c r="G10" s="51"/>
      <c r="H10" s="51"/>
      <c r="I10" s="51"/>
      <c r="J10" s="51"/>
      <c r="K10" s="51"/>
      <c r="L10" s="110"/>
      <c r="M10" s="634"/>
      <c r="N10" s="634"/>
      <c r="O10" s="634"/>
      <c r="P10" s="634"/>
    </row>
    <row r="11" spans="1:16" ht="13.5">
      <c r="A11" s="634"/>
      <c r="B11" s="111"/>
      <c r="C11" s="112"/>
      <c r="D11" s="112"/>
      <c r="E11" s="112"/>
      <c r="F11" s="112"/>
      <c r="G11" s="112"/>
      <c r="H11" s="112"/>
      <c r="I11" s="112"/>
      <c r="J11" s="112"/>
      <c r="K11" s="112"/>
      <c r="L11" s="113"/>
      <c r="M11" s="634"/>
      <c r="N11" s="634"/>
      <c r="O11" s="634"/>
      <c r="P11" s="634"/>
    </row>
    <row r="12" spans="1:16" ht="13.5">
      <c r="A12" s="634"/>
      <c r="B12" s="634"/>
      <c r="C12" s="634"/>
      <c r="D12" s="634"/>
      <c r="E12" s="634"/>
      <c r="F12" s="634"/>
      <c r="G12" s="634"/>
      <c r="H12" s="634"/>
      <c r="I12" s="634"/>
      <c r="J12" s="634"/>
      <c r="K12" s="634"/>
      <c r="L12" s="634"/>
      <c r="M12" s="634"/>
      <c r="N12" s="634"/>
      <c r="O12" s="634"/>
      <c r="P12" s="634"/>
    </row>
    <row r="13" spans="1:16" ht="21">
      <c r="A13" s="639" t="s">
        <v>150</v>
      </c>
      <c r="B13" s="639"/>
      <c r="C13" s="639"/>
      <c r="D13" s="639"/>
      <c r="E13" s="639"/>
      <c r="F13" s="639"/>
      <c r="G13" s="639"/>
      <c r="H13" s="639"/>
      <c r="I13" s="639"/>
      <c r="J13" s="639"/>
      <c r="K13" s="639"/>
      <c r="L13" s="639"/>
      <c r="M13" s="639"/>
      <c r="N13" s="634"/>
      <c r="O13" s="634"/>
      <c r="P13" s="634"/>
    </row>
    <row r="14" spans="1:16" ht="13.5">
      <c r="A14" s="640"/>
      <c r="B14" s="634"/>
      <c r="C14" s="634"/>
      <c r="D14" s="634"/>
      <c r="E14" s="634"/>
      <c r="F14" s="634"/>
      <c r="G14" s="634"/>
      <c r="H14" s="634"/>
      <c r="I14" s="634"/>
      <c r="J14" s="634"/>
      <c r="K14" s="634"/>
      <c r="L14" s="634"/>
      <c r="M14" s="634"/>
      <c r="N14" s="634"/>
      <c r="O14" s="634"/>
      <c r="P14" s="634"/>
    </row>
    <row r="15" spans="1:16" ht="13.5">
      <c r="A15" s="640" t="s">
        <v>151</v>
      </c>
      <c r="B15" s="634"/>
      <c r="C15" s="634"/>
      <c r="D15" s="634"/>
      <c r="E15" s="634"/>
      <c r="F15" s="634"/>
      <c r="G15" s="634"/>
      <c r="H15" s="634"/>
      <c r="I15" s="634"/>
      <c r="J15" s="634"/>
      <c r="K15" s="634"/>
      <c r="L15" s="634"/>
      <c r="M15" s="634"/>
      <c r="N15" s="634"/>
      <c r="O15" s="634"/>
      <c r="P15" s="634"/>
    </row>
    <row r="16" spans="1:16" ht="13.5">
      <c r="A16" s="744" t="s">
        <v>1609</v>
      </c>
      <c r="B16" s="634"/>
      <c r="C16" s="634"/>
      <c r="D16" s="634"/>
      <c r="E16" s="634"/>
      <c r="F16" s="634"/>
      <c r="G16" s="634"/>
      <c r="H16" s="634"/>
      <c r="I16" s="634"/>
      <c r="J16" s="634"/>
      <c r="K16" s="634"/>
      <c r="L16" s="634"/>
      <c r="M16" s="634"/>
      <c r="N16" s="634"/>
      <c r="O16" s="634"/>
      <c r="P16" s="634"/>
    </row>
    <row r="17" spans="1:16" ht="13.5">
      <c r="A17" s="745"/>
      <c r="B17" s="641" t="s">
        <v>152</v>
      </c>
      <c r="C17" s="634"/>
      <c r="D17" s="634"/>
      <c r="E17" s="634"/>
      <c r="F17" s="634"/>
      <c r="G17" s="634"/>
      <c r="H17" s="634"/>
      <c r="I17" s="642"/>
      <c r="J17" s="634"/>
      <c r="K17" s="634"/>
      <c r="L17" s="634"/>
      <c r="M17" s="634"/>
      <c r="N17" s="634"/>
      <c r="O17" s="634"/>
      <c r="P17" s="634"/>
    </row>
    <row r="18" spans="1:16" ht="13.5">
      <c r="A18" s="745"/>
      <c r="B18" s="641" t="s">
        <v>153</v>
      </c>
      <c r="C18" s="634"/>
      <c r="D18" s="634"/>
      <c r="E18" s="634"/>
      <c r="F18" s="634"/>
      <c r="G18" s="634"/>
      <c r="H18" s="634"/>
      <c r="I18" s="642"/>
      <c r="J18" s="634"/>
      <c r="K18" s="634"/>
      <c r="L18" s="634"/>
      <c r="M18" s="634"/>
      <c r="N18" s="634"/>
      <c r="O18" s="634"/>
      <c r="P18" s="634"/>
    </row>
    <row r="19" spans="1:16" ht="13.5">
      <c r="A19" s="745"/>
      <c r="B19" s="641" t="s">
        <v>154</v>
      </c>
      <c r="C19" s="634"/>
      <c r="D19" s="634"/>
      <c r="E19" s="634"/>
      <c r="F19" s="634"/>
      <c r="G19" s="634"/>
      <c r="H19" s="634"/>
      <c r="I19" s="642"/>
      <c r="J19" s="634"/>
      <c r="K19" s="634"/>
      <c r="L19" s="634"/>
      <c r="M19" s="634"/>
      <c r="N19" s="634"/>
      <c r="O19" s="634"/>
      <c r="P19" s="634"/>
    </row>
    <row r="20" spans="1:16" ht="13.5">
      <c r="A20" s="640"/>
      <c r="B20" s="643"/>
      <c r="C20" s="634"/>
      <c r="D20" s="634"/>
      <c r="E20" s="634"/>
      <c r="F20" s="634"/>
      <c r="G20" s="634"/>
      <c r="H20" s="634"/>
      <c r="I20" s="634"/>
      <c r="J20" s="634"/>
      <c r="K20" s="634"/>
      <c r="L20" s="634"/>
      <c r="M20" s="634"/>
      <c r="N20" s="634"/>
      <c r="O20" s="634"/>
      <c r="P20" s="634"/>
    </row>
    <row r="21" spans="1:16" ht="13.5">
      <c r="A21" s="640" t="s">
        <v>155</v>
      </c>
      <c r="B21" s="643"/>
      <c r="C21" s="634"/>
      <c r="D21" s="634"/>
      <c r="E21" s="634"/>
      <c r="F21" s="634"/>
      <c r="G21" s="634"/>
      <c r="H21" s="634"/>
      <c r="I21" s="634"/>
      <c r="J21" s="634"/>
      <c r="K21" s="634"/>
      <c r="L21" s="634"/>
      <c r="M21" s="634"/>
      <c r="N21" s="634"/>
      <c r="O21" s="634"/>
      <c r="P21" s="634"/>
    </row>
    <row r="22" spans="1:16" ht="13.5">
      <c r="A22" s="744" t="s">
        <v>1609</v>
      </c>
      <c r="B22" s="643"/>
      <c r="C22" s="634"/>
      <c r="D22" s="634"/>
      <c r="E22" s="634"/>
      <c r="F22" s="634"/>
      <c r="G22" s="634"/>
      <c r="H22" s="634"/>
      <c r="I22" s="634"/>
      <c r="J22" s="634"/>
      <c r="K22" s="634"/>
      <c r="L22" s="634"/>
      <c r="M22" s="634"/>
      <c r="N22" s="634"/>
      <c r="O22" s="634"/>
      <c r="P22" s="634"/>
    </row>
    <row r="23" spans="1:16" ht="13.5">
      <c r="A23" s="745"/>
      <c r="B23" s="644" t="s">
        <v>156</v>
      </c>
      <c r="C23" s="645"/>
      <c r="D23" s="645"/>
      <c r="E23" s="634"/>
      <c r="F23" s="634"/>
      <c r="G23" s="634"/>
      <c r="H23" s="634"/>
      <c r="I23" s="634"/>
      <c r="J23" s="634"/>
      <c r="K23" s="642"/>
      <c r="L23" s="634"/>
      <c r="M23" s="634"/>
      <c r="N23" s="634"/>
      <c r="O23" s="634"/>
      <c r="P23" s="634"/>
    </row>
    <row r="24" spans="1:16" ht="13.5">
      <c r="A24" s="745"/>
      <c r="B24" s="644" t="s">
        <v>69</v>
      </c>
      <c r="C24" s="646"/>
      <c r="D24" s="645"/>
      <c r="E24" s="634"/>
      <c r="F24" s="634"/>
      <c r="G24" s="634"/>
      <c r="H24" s="634"/>
      <c r="I24" s="634"/>
      <c r="J24" s="634"/>
      <c r="K24" s="642"/>
      <c r="L24" s="634"/>
      <c r="M24" s="634"/>
      <c r="N24" s="634"/>
      <c r="O24" s="634"/>
      <c r="P24" s="634"/>
    </row>
    <row r="25" spans="1:16" ht="13.5">
      <c r="A25" s="745"/>
      <c r="B25" s="644" t="s">
        <v>70</v>
      </c>
      <c r="C25" s="646"/>
      <c r="D25" s="645"/>
      <c r="E25" s="634"/>
      <c r="F25" s="634"/>
      <c r="G25" s="634"/>
      <c r="H25" s="634"/>
      <c r="I25" s="634"/>
      <c r="J25" s="634"/>
      <c r="K25" s="642"/>
      <c r="L25" s="634"/>
      <c r="M25" s="634"/>
      <c r="N25" s="634"/>
      <c r="O25" s="634"/>
      <c r="P25" s="634"/>
    </row>
    <row r="26" spans="1:16" ht="13.5">
      <c r="A26" s="745"/>
      <c r="B26" s="644" t="s">
        <v>71</v>
      </c>
      <c r="C26" s="646"/>
      <c r="D26" s="645"/>
      <c r="E26" s="634"/>
      <c r="F26" s="634"/>
      <c r="G26" s="634"/>
      <c r="H26" s="634"/>
      <c r="I26" s="634"/>
      <c r="J26" s="634"/>
      <c r="K26" s="642"/>
      <c r="L26" s="634"/>
      <c r="M26" s="634"/>
      <c r="N26" s="634"/>
      <c r="O26" s="634"/>
      <c r="P26" s="634"/>
    </row>
    <row r="27" spans="1:16" ht="13.5">
      <c r="A27" s="745"/>
      <c r="B27" s="644" t="s">
        <v>72</v>
      </c>
      <c r="C27" s="646"/>
      <c r="D27" s="645"/>
      <c r="E27" s="634"/>
      <c r="F27" s="634"/>
      <c r="G27" s="634"/>
      <c r="H27" s="634"/>
      <c r="I27" s="634"/>
      <c r="J27" s="634"/>
      <c r="K27" s="642"/>
      <c r="L27" s="634"/>
      <c r="M27" s="634"/>
      <c r="N27" s="634"/>
      <c r="O27" s="634"/>
      <c r="P27" s="634"/>
    </row>
    <row r="28" spans="1:16" ht="13.5">
      <c r="A28" s="745"/>
      <c r="B28" s="644" t="s">
        <v>73</v>
      </c>
      <c r="C28" s="646"/>
      <c r="D28" s="645"/>
      <c r="E28" s="634"/>
      <c r="F28" s="634"/>
      <c r="G28" s="634"/>
      <c r="H28" s="634"/>
      <c r="I28" s="634"/>
      <c r="J28" s="634"/>
      <c r="K28" s="642"/>
      <c r="L28" s="634"/>
      <c r="M28" s="634"/>
      <c r="N28" s="634"/>
      <c r="O28" s="634"/>
      <c r="P28" s="634"/>
    </row>
    <row r="29" spans="1:16" ht="13.5">
      <c r="A29" s="745"/>
      <c r="B29" s="644" t="s">
        <v>167</v>
      </c>
      <c r="C29" s="646"/>
      <c r="D29" s="559" t="s">
        <v>1042</v>
      </c>
      <c r="E29" s="647" t="s">
        <v>1043</v>
      </c>
      <c r="F29" s="1382"/>
      <c r="G29" s="1383"/>
      <c r="H29" s="1352"/>
      <c r="I29" s="634" t="s">
        <v>759</v>
      </c>
      <c r="J29" s="634"/>
      <c r="K29" s="642"/>
      <c r="L29" s="634"/>
      <c r="M29" s="634"/>
      <c r="N29" s="634"/>
      <c r="O29" s="634"/>
      <c r="P29" s="634"/>
    </row>
    <row r="30" spans="1:16" ht="13.5">
      <c r="A30" s="645"/>
      <c r="B30" s="646"/>
      <c r="C30" s="646"/>
      <c r="D30" s="648"/>
      <c r="E30" s="648" t="s">
        <v>74</v>
      </c>
      <c r="F30" s="1382"/>
      <c r="G30" s="1383"/>
      <c r="H30" s="1352"/>
      <c r="I30" s="634" t="s">
        <v>759</v>
      </c>
      <c r="J30" s="634"/>
      <c r="K30" s="642"/>
      <c r="L30" s="634"/>
      <c r="M30" s="634"/>
      <c r="N30" s="634"/>
      <c r="O30" s="634"/>
      <c r="P30" s="634"/>
    </row>
    <row r="31" spans="1:16" ht="13.5">
      <c r="A31" s="645"/>
      <c r="B31" s="646"/>
      <c r="C31" s="646"/>
      <c r="D31" s="648"/>
      <c r="E31" s="648" t="s">
        <v>74</v>
      </c>
      <c r="F31" s="1382"/>
      <c r="G31" s="1383"/>
      <c r="H31" s="1352"/>
      <c r="I31" s="634" t="s">
        <v>759</v>
      </c>
      <c r="J31" s="634"/>
      <c r="K31" s="642"/>
      <c r="L31" s="634"/>
      <c r="M31" s="634"/>
      <c r="N31" s="634"/>
      <c r="O31" s="634"/>
      <c r="P31" s="634"/>
    </row>
    <row r="32" spans="1:16" ht="14.25" thickBot="1">
      <c r="A32" s="640"/>
      <c r="B32" s="634"/>
      <c r="C32" s="634"/>
      <c r="D32" s="634"/>
      <c r="E32" s="634"/>
      <c r="F32" s="634"/>
      <c r="G32" s="634"/>
      <c r="H32" s="634"/>
      <c r="I32" s="634"/>
      <c r="J32" s="634"/>
      <c r="K32" s="642"/>
      <c r="L32" s="634"/>
      <c r="M32" s="634"/>
      <c r="N32" s="634"/>
      <c r="O32" s="634"/>
      <c r="P32" s="634"/>
    </row>
    <row r="33" spans="1:16" ht="15" thickBot="1" thickTop="1">
      <c r="A33" s="640" t="s">
        <v>1576</v>
      </c>
      <c r="B33" s="634"/>
      <c r="C33" s="634"/>
      <c r="D33" s="634"/>
      <c r="E33" s="634"/>
      <c r="F33" s="634"/>
      <c r="G33" s="634"/>
      <c r="H33" s="72"/>
      <c r="I33" s="634" t="s">
        <v>55</v>
      </c>
      <c r="J33" s="634"/>
      <c r="K33" s="642"/>
      <c r="L33" s="634"/>
      <c r="M33" s="634"/>
      <c r="N33" s="634"/>
      <c r="O33" s="634"/>
      <c r="P33" s="634"/>
    </row>
    <row r="34" spans="1:16" ht="14.25" thickTop="1">
      <c r="A34" s="640" t="s">
        <v>1041</v>
      </c>
      <c r="B34" s="634"/>
      <c r="C34" s="634"/>
      <c r="D34" s="634"/>
      <c r="E34" s="634"/>
      <c r="F34" s="634"/>
      <c r="G34" s="634"/>
      <c r="H34" s="634"/>
      <c r="I34" s="634"/>
      <c r="J34" s="634"/>
      <c r="K34" s="642"/>
      <c r="L34" s="634"/>
      <c r="M34" s="634"/>
      <c r="N34" s="634"/>
      <c r="O34" s="634"/>
      <c r="P34" s="634"/>
    </row>
    <row r="35" spans="1:17" ht="13.5">
      <c r="A35" s="640"/>
      <c r="B35" s="634"/>
      <c r="C35" s="634"/>
      <c r="D35" s="634"/>
      <c r="E35" s="634"/>
      <c r="F35" s="634"/>
      <c r="G35" s="634"/>
      <c r="H35" s="634"/>
      <c r="I35" s="634"/>
      <c r="J35" s="634"/>
      <c r="K35" s="634"/>
      <c r="L35" s="634"/>
      <c r="M35" s="634"/>
      <c r="N35" s="634"/>
      <c r="O35" s="634"/>
      <c r="P35" s="634"/>
      <c r="Q35" s="67"/>
    </row>
    <row r="36" spans="1:17" ht="21">
      <c r="A36" s="649" t="s">
        <v>837</v>
      </c>
      <c r="B36" s="650"/>
      <c r="C36" s="650"/>
      <c r="D36" s="650"/>
      <c r="E36" s="650"/>
      <c r="F36" s="650"/>
      <c r="G36" s="650"/>
      <c r="H36" s="650"/>
      <c r="I36" s="650"/>
      <c r="J36" s="650"/>
      <c r="K36" s="217"/>
      <c r="L36" s="217"/>
      <c r="M36" s="231"/>
      <c r="N36" s="634"/>
      <c r="O36" s="634"/>
      <c r="P36" s="634"/>
      <c r="Q36" s="67"/>
    </row>
    <row r="37" spans="1:17" ht="10.5" customHeight="1">
      <c r="A37" s="650"/>
      <c r="B37" s="650"/>
      <c r="C37" s="650"/>
      <c r="D37" s="650"/>
      <c r="E37" s="650"/>
      <c r="F37" s="650"/>
      <c r="G37" s="650"/>
      <c r="H37" s="650"/>
      <c r="I37" s="650"/>
      <c r="J37" s="650"/>
      <c r="K37" s="217"/>
      <c r="L37" s="217"/>
      <c r="M37" s="217"/>
      <c r="N37" s="634"/>
      <c r="O37" s="634"/>
      <c r="P37" s="634"/>
      <c r="Q37" s="67"/>
    </row>
    <row r="38" spans="1:17" ht="14.25" thickBot="1">
      <c r="A38" s="651"/>
      <c r="B38" s="1384" t="s">
        <v>503</v>
      </c>
      <c r="C38" s="1384"/>
      <c r="D38" s="1384"/>
      <c r="E38" s="1384"/>
      <c r="F38" s="234" t="s">
        <v>1543</v>
      </c>
      <c r="G38" s="234" t="s">
        <v>1546</v>
      </c>
      <c r="H38" s="652" t="s">
        <v>321</v>
      </c>
      <c r="I38" s="650"/>
      <c r="J38" s="650"/>
      <c r="K38" s="651"/>
      <c r="L38" s="651"/>
      <c r="M38" s="221"/>
      <c r="N38" s="221"/>
      <c r="O38" s="221"/>
      <c r="P38" s="634"/>
      <c r="Q38" s="67"/>
    </row>
    <row r="39" spans="1:17" ht="15" thickBot="1" thickTop="1">
      <c r="A39" s="651"/>
      <c r="B39" s="1385" t="s">
        <v>842</v>
      </c>
      <c r="C39" s="1385"/>
      <c r="D39" s="1385"/>
      <c r="E39" s="1385"/>
      <c r="F39" s="82"/>
      <c r="G39" s="82"/>
      <c r="H39" s="653">
        <f>SUM(F39:G39)</f>
        <v>0</v>
      </c>
      <c r="I39" s="650"/>
      <c r="J39" s="650"/>
      <c r="K39" s="651"/>
      <c r="L39" s="651"/>
      <c r="M39" s="221"/>
      <c r="N39" s="221"/>
      <c r="O39" s="221"/>
      <c r="P39" s="634"/>
      <c r="Q39" s="67"/>
    </row>
    <row r="40" spans="1:17" ht="15" thickBot="1" thickTop="1">
      <c r="A40" s="651"/>
      <c r="B40" s="1385" t="s">
        <v>838</v>
      </c>
      <c r="C40" s="1385"/>
      <c r="D40" s="1385"/>
      <c r="E40" s="1385"/>
      <c r="F40" s="82"/>
      <c r="G40" s="82"/>
      <c r="H40" s="653">
        <f aca="true" t="shared" si="0" ref="H40:H52">SUM(F40:G40)</f>
        <v>0</v>
      </c>
      <c r="I40" s="650"/>
      <c r="J40" s="650"/>
      <c r="K40" s="651"/>
      <c r="L40" s="651"/>
      <c r="M40" s="221"/>
      <c r="N40" s="221"/>
      <c r="O40" s="221"/>
      <c r="P40" s="634"/>
      <c r="Q40" s="67"/>
    </row>
    <row r="41" spans="1:17" ht="15" thickBot="1" thickTop="1">
      <c r="A41" s="651"/>
      <c r="B41" s="1385" t="s">
        <v>110</v>
      </c>
      <c r="C41" s="1385"/>
      <c r="D41" s="1385"/>
      <c r="E41" s="1385"/>
      <c r="F41" s="82"/>
      <c r="G41" s="82"/>
      <c r="H41" s="653">
        <f t="shared" si="0"/>
        <v>0</v>
      </c>
      <c r="I41" s="650"/>
      <c r="J41" s="650"/>
      <c r="K41" s="651"/>
      <c r="L41" s="651"/>
      <c r="M41" s="221"/>
      <c r="N41" s="221"/>
      <c r="O41" s="221"/>
      <c r="P41" s="634"/>
      <c r="Q41" s="67"/>
    </row>
    <row r="42" spans="1:17" ht="15" thickBot="1" thickTop="1">
      <c r="A42" s="651"/>
      <c r="B42" s="1385" t="s">
        <v>839</v>
      </c>
      <c r="C42" s="1385"/>
      <c r="D42" s="1385"/>
      <c r="E42" s="1385"/>
      <c r="F42" s="82"/>
      <c r="G42" s="82"/>
      <c r="H42" s="653">
        <f t="shared" si="0"/>
        <v>0</v>
      </c>
      <c r="I42" s="650"/>
      <c r="J42" s="650"/>
      <c r="K42" s="651"/>
      <c r="L42" s="651"/>
      <c r="M42" s="221"/>
      <c r="N42" s="221"/>
      <c r="O42" s="221"/>
      <c r="P42" s="634"/>
      <c r="Q42" s="67"/>
    </row>
    <row r="43" spans="1:17" ht="15" thickBot="1" thickTop="1">
      <c r="A43" s="651"/>
      <c r="B43" s="1385" t="s">
        <v>840</v>
      </c>
      <c r="C43" s="1385"/>
      <c r="D43" s="1385"/>
      <c r="E43" s="1385"/>
      <c r="F43" s="82"/>
      <c r="G43" s="82"/>
      <c r="H43" s="653">
        <f t="shared" si="0"/>
        <v>0</v>
      </c>
      <c r="I43" s="650"/>
      <c r="J43" s="650"/>
      <c r="K43" s="651"/>
      <c r="L43" s="651"/>
      <c r="M43" s="221"/>
      <c r="N43" s="221"/>
      <c r="O43" s="221"/>
      <c r="P43" s="634"/>
      <c r="Q43" s="67"/>
    </row>
    <row r="44" spans="1:17" ht="15" thickBot="1" thickTop="1">
      <c r="A44" s="651"/>
      <c r="B44" s="1385" t="s">
        <v>115</v>
      </c>
      <c r="C44" s="1385"/>
      <c r="D44" s="1385"/>
      <c r="E44" s="1385"/>
      <c r="F44" s="82"/>
      <c r="G44" s="82"/>
      <c r="H44" s="653">
        <f t="shared" si="0"/>
        <v>0</v>
      </c>
      <c r="I44" s="650"/>
      <c r="J44" s="650"/>
      <c r="K44" s="651"/>
      <c r="L44" s="651"/>
      <c r="M44" s="221"/>
      <c r="N44" s="221"/>
      <c r="O44" s="221"/>
      <c r="P44" s="634"/>
      <c r="Q44" s="67"/>
    </row>
    <row r="45" spans="1:17" ht="15" thickBot="1" thickTop="1">
      <c r="A45" s="651"/>
      <c r="B45" s="1385" t="s">
        <v>841</v>
      </c>
      <c r="C45" s="1385"/>
      <c r="D45" s="1385"/>
      <c r="E45" s="1385"/>
      <c r="F45" s="82"/>
      <c r="G45" s="82"/>
      <c r="H45" s="653">
        <f t="shared" si="0"/>
        <v>0</v>
      </c>
      <c r="I45" s="650"/>
      <c r="J45" s="650"/>
      <c r="K45" s="651"/>
      <c r="L45" s="651"/>
      <c r="M45" s="221"/>
      <c r="N45" s="221"/>
      <c r="O45" s="221"/>
      <c r="P45" s="634"/>
      <c r="Q45" s="67"/>
    </row>
    <row r="46" spans="1:17" ht="15" thickBot="1" thickTop="1">
      <c r="A46" s="651"/>
      <c r="B46" s="1388" t="s">
        <v>345</v>
      </c>
      <c r="C46" s="1378"/>
      <c r="D46" s="1378"/>
      <c r="E46" s="1378"/>
      <c r="F46" s="83"/>
      <c r="G46" s="83"/>
      <c r="H46" s="653">
        <f t="shared" si="0"/>
        <v>0</v>
      </c>
      <c r="I46" s="650"/>
      <c r="J46" s="650"/>
      <c r="K46" s="651"/>
      <c r="L46" s="651"/>
      <c r="M46" s="221"/>
      <c r="N46" s="221"/>
      <c r="O46" s="221"/>
      <c r="P46" s="634"/>
      <c r="Q46" s="67"/>
    </row>
    <row r="47" spans="1:17" ht="15" thickBot="1" thickTop="1">
      <c r="A47" s="651"/>
      <c r="B47" s="1388"/>
      <c r="C47" s="1378"/>
      <c r="D47" s="1378"/>
      <c r="E47" s="1378"/>
      <c r="F47" s="83"/>
      <c r="G47" s="83"/>
      <c r="H47" s="653">
        <f t="shared" si="0"/>
        <v>0</v>
      </c>
      <c r="I47" s="650"/>
      <c r="J47" s="650"/>
      <c r="K47" s="651"/>
      <c r="L47" s="651"/>
      <c r="M47" s="221"/>
      <c r="N47" s="221"/>
      <c r="O47" s="221"/>
      <c r="P47" s="634"/>
      <c r="Q47" s="67"/>
    </row>
    <row r="48" spans="1:17" ht="15" thickBot="1" thickTop="1">
      <c r="A48" s="651"/>
      <c r="B48" s="1388"/>
      <c r="C48" s="1378"/>
      <c r="D48" s="1378"/>
      <c r="E48" s="1378"/>
      <c r="F48" s="83"/>
      <c r="G48" s="83"/>
      <c r="H48" s="653">
        <f t="shared" si="0"/>
        <v>0</v>
      </c>
      <c r="I48" s="650"/>
      <c r="J48" s="650"/>
      <c r="K48" s="651"/>
      <c r="L48" s="651"/>
      <c r="M48" s="221"/>
      <c r="N48" s="221"/>
      <c r="O48" s="221"/>
      <c r="P48" s="634"/>
      <c r="Q48" s="67"/>
    </row>
    <row r="49" spans="1:17" ht="15" thickBot="1" thickTop="1">
      <c r="A49" s="651"/>
      <c r="B49" s="1388"/>
      <c r="C49" s="1378"/>
      <c r="D49" s="1378"/>
      <c r="E49" s="1378"/>
      <c r="F49" s="83"/>
      <c r="G49" s="83"/>
      <c r="H49" s="653">
        <f t="shared" si="0"/>
        <v>0</v>
      </c>
      <c r="I49" s="650"/>
      <c r="J49" s="650"/>
      <c r="K49" s="651"/>
      <c r="L49" s="651"/>
      <c r="M49" s="221"/>
      <c r="N49" s="221"/>
      <c r="O49" s="221"/>
      <c r="P49" s="634"/>
      <c r="Q49" s="67"/>
    </row>
    <row r="50" spans="1:17" ht="15" thickBot="1" thickTop="1">
      <c r="A50" s="651"/>
      <c r="B50" s="1388"/>
      <c r="C50" s="1378"/>
      <c r="D50" s="1378"/>
      <c r="E50" s="1378"/>
      <c r="F50" s="83"/>
      <c r="G50" s="83"/>
      <c r="H50" s="653">
        <f t="shared" si="0"/>
        <v>0</v>
      </c>
      <c r="I50" s="650"/>
      <c r="J50" s="650"/>
      <c r="K50" s="651"/>
      <c r="L50" s="651"/>
      <c r="M50" s="221"/>
      <c r="N50" s="221"/>
      <c r="O50" s="221"/>
      <c r="P50" s="634"/>
      <c r="Q50" s="67"/>
    </row>
    <row r="51" spans="1:17" ht="15" thickBot="1" thickTop="1">
      <c r="A51" s="651"/>
      <c r="B51" s="1388"/>
      <c r="C51" s="1378"/>
      <c r="D51" s="1378"/>
      <c r="E51" s="1378"/>
      <c r="F51" s="83"/>
      <c r="G51" s="83"/>
      <c r="H51" s="653">
        <f t="shared" si="0"/>
        <v>0</v>
      </c>
      <c r="I51" s="650"/>
      <c r="J51" s="650"/>
      <c r="K51" s="651"/>
      <c r="L51" s="651"/>
      <c r="M51" s="221"/>
      <c r="N51" s="221"/>
      <c r="O51" s="221"/>
      <c r="P51" s="634"/>
      <c r="Q51" s="67"/>
    </row>
    <row r="52" spans="1:17" ht="14.25" thickTop="1">
      <c r="A52" s="640"/>
      <c r="B52" s="634"/>
      <c r="C52" s="634"/>
      <c r="D52" s="634"/>
      <c r="E52" s="648" t="s">
        <v>352</v>
      </c>
      <c r="F52" s="654">
        <f>SUM(F39:F51)</f>
        <v>0</v>
      </c>
      <c r="G52" s="654">
        <f>SUM(G39:G51)</f>
        <v>0</v>
      </c>
      <c r="H52" s="653">
        <f t="shared" si="0"/>
        <v>0</v>
      </c>
      <c r="I52" s="650"/>
      <c r="J52" s="650"/>
      <c r="K52" s="634"/>
      <c r="L52" s="634"/>
      <c r="M52" s="634"/>
      <c r="N52" s="634"/>
      <c r="O52" s="634"/>
      <c r="P52" s="634"/>
      <c r="Q52" s="67"/>
    </row>
    <row r="53" spans="1:16" ht="13.5">
      <c r="A53" s="640"/>
      <c r="B53" s="634"/>
      <c r="C53" s="634"/>
      <c r="D53" s="634"/>
      <c r="E53" s="634"/>
      <c r="F53" s="634"/>
      <c r="G53" s="634"/>
      <c r="H53" s="634"/>
      <c r="I53" s="650"/>
      <c r="J53" s="634"/>
      <c r="K53" s="634"/>
      <c r="L53" s="634"/>
      <c r="M53" s="634"/>
      <c r="N53" s="634"/>
      <c r="O53" s="634"/>
      <c r="P53" s="634"/>
    </row>
    <row r="54" spans="1:16" ht="13.5">
      <c r="A54" s="655" t="s">
        <v>1577</v>
      </c>
      <c r="B54" s="634"/>
      <c r="C54" s="634"/>
      <c r="D54" s="634"/>
      <c r="E54" s="634"/>
      <c r="F54" s="634"/>
      <c r="G54" s="634"/>
      <c r="H54" s="634"/>
      <c r="I54" s="634"/>
      <c r="J54" s="634"/>
      <c r="K54" s="634"/>
      <c r="L54" s="634"/>
      <c r="M54" s="634"/>
      <c r="N54" s="634"/>
      <c r="O54" s="634"/>
      <c r="P54" s="634"/>
    </row>
    <row r="55" spans="1:16" ht="13.5">
      <c r="A55" s="656" t="s">
        <v>454</v>
      </c>
      <c r="B55" s="634"/>
      <c r="C55" s="634"/>
      <c r="D55" s="634"/>
      <c r="E55" s="634"/>
      <c r="F55" s="634"/>
      <c r="G55" s="634"/>
      <c r="H55" s="634"/>
      <c r="I55" s="634"/>
      <c r="J55" s="634"/>
      <c r="K55" s="634"/>
      <c r="L55" s="634"/>
      <c r="M55" s="634"/>
      <c r="N55" s="634"/>
      <c r="O55" s="634"/>
      <c r="P55" s="634"/>
    </row>
    <row r="56" spans="1:16" ht="13.5">
      <c r="A56" s="634"/>
      <c r="B56" s="634"/>
      <c r="C56" s="634"/>
      <c r="D56" s="634"/>
      <c r="E56" s="634"/>
      <c r="F56" s="634"/>
      <c r="G56" s="634"/>
      <c r="H56" s="634"/>
      <c r="I56" s="634"/>
      <c r="J56" s="634"/>
      <c r="K56" s="634"/>
      <c r="L56" s="634"/>
      <c r="M56" s="634"/>
      <c r="N56" s="634"/>
      <c r="O56" s="634"/>
      <c r="P56" s="634"/>
    </row>
    <row r="57" spans="1:16" ht="23.25" thickBot="1">
      <c r="A57" s="648"/>
      <c r="B57" s="657" t="s">
        <v>300</v>
      </c>
      <c r="C57" s="657" t="s">
        <v>301</v>
      </c>
      <c r="D57" s="1387" t="s">
        <v>303</v>
      </c>
      <c r="E57" s="1387"/>
      <c r="F57" s="1387" t="s">
        <v>304</v>
      </c>
      <c r="G57" s="1387"/>
      <c r="H57" s="658" t="s">
        <v>305</v>
      </c>
      <c r="I57" s="1367" t="s">
        <v>306</v>
      </c>
      <c r="J57" s="1367"/>
      <c r="K57" s="1386" t="s">
        <v>307</v>
      </c>
      <c r="L57" s="1386"/>
      <c r="M57" s="634"/>
      <c r="N57" s="634"/>
      <c r="O57" s="634"/>
      <c r="P57" s="634"/>
    </row>
    <row r="58" spans="1:16" ht="43.5" customHeight="1" thickBot="1" thickTop="1">
      <c r="A58" s="659" t="s">
        <v>56</v>
      </c>
      <c r="B58" s="150"/>
      <c r="C58" s="150"/>
      <c r="D58" s="1379"/>
      <c r="E58" s="1379"/>
      <c r="F58" s="1379"/>
      <c r="G58" s="1380"/>
      <c r="H58" s="90"/>
      <c r="I58" s="1381"/>
      <c r="J58" s="1379"/>
      <c r="K58" s="1379"/>
      <c r="L58" s="1379"/>
      <c r="M58" s="634"/>
      <c r="N58" s="634"/>
      <c r="O58" s="634"/>
      <c r="P58" s="634"/>
    </row>
    <row r="59" spans="1:16" ht="43.5" customHeight="1" thickBot="1" thickTop="1">
      <c r="A59" s="659" t="s">
        <v>57</v>
      </c>
      <c r="B59" s="150"/>
      <c r="C59" s="150"/>
      <c r="D59" s="1379"/>
      <c r="E59" s="1379"/>
      <c r="F59" s="1379"/>
      <c r="G59" s="1380"/>
      <c r="H59" s="90"/>
      <c r="I59" s="1381"/>
      <c r="J59" s="1379"/>
      <c r="K59" s="1379"/>
      <c r="L59" s="1379"/>
      <c r="M59" s="634"/>
      <c r="N59" s="634"/>
      <c r="O59" s="634"/>
      <c r="P59" s="634"/>
    </row>
    <row r="60" spans="1:16" ht="43.5" customHeight="1" thickBot="1" thickTop="1">
      <c r="A60" s="659" t="s">
        <v>760</v>
      </c>
      <c r="B60" s="150"/>
      <c r="C60" s="150"/>
      <c r="D60" s="1379"/>
      <c r="E60" s="1379"/>
      <c r="F60" s="1379"/>
      <c r="G60" s="1380"/>
      <c r="H60" s="90"/>
      <c r="I60" s="1381"/>
      <c r="J60" s="1379"/>
      <c r="K60" s="1379"/>
      <c r="L60" s="1379"/>
      <c r="M60" s="634"/>
      <c r="N60" s="634"/>
      <c r="O60" s="634"/>
      <c r="P60" s="634"/>
    </row>
    <row r="61" spans="1:16" ht="14.25" thickTop="1">
      <c r="A61" s="640"/>
      <c r="B61" s="634"/>
      <c r="C61" s="634"/>
      <c r="D61" s="634"/>
      <c r="E61" s="634"/>
      <c r="F61" s="634"/>
      <c r="G61" s="634"/>
      <c r="H61" s="634"/>
      <c r="I61" s="634"/>
      <c r="J61" s="634"/>
      <c r="K61" s="634"/>
      <c r="L61" s="634"/>
      <c r="M61" s="634"/>
      <c r="N61" s="634"/>
      <c r="O61" s="634"/>
      <c r="P61" s="634"/>
    </row>
    <row r="62" spans="1:16" ht="21">
      <c r="A62" s="1334" t="s">
        <v>1012</v>
      </c>
      <c r="B62" s="1334"/>
      <c r="C62" s="1334"/>
      <c r="D62" s="1334"/>
      <c r="E62" s="1334"/>
      <c r="F62" s="1334"/>
      <c r="G62" s="1334"/>
      <c r="H62" s="1334"/>
      <c r="I62" s="1334"/>
      <c r="J62" s="1334"/>
      <c r="K62" s="1334"/>
      <c r="L62" s="1334"/>
      <c r="M62" s="1334"/>
      <c r="N62" s="634"/>
      <c r="O62" s="634"/>
      <c r="P62" s="634"/>
    </row>
    <row r="63" spans="1:16" ht="13.5">
      <c r="A63" s="640"/>
      <c r="B63" s="634"/>
      <c r="C63" s="634"/>
      <c r="D63" s="634"/>
      <c r="E63" s="634"/>
      <c r="F63" s="634"/>
      <c r="G63" s="634"/>
      <c r="H63" s="634"/>
      <c r="I63" s="634"/>
      <c r="J63" s="634"/>
      <c r="K63" s="634"/>
      <c r="L63" s="634"/>
      <c r="M63" s="634"/>
      <c r="N63" s="634"/>
      <c r="O63" s="634"/>
      <c r="P63" s="634"/>
    </row>
    <row r="64" spans="1:16" ht="13.5">
      <c r="A64" s="640" t="s">
        <v>75</v>
      </c>
      <c r="B64" s="634"/>
      <c r="C64" s="634"/>
      <c r="D64" s="634"/>
      <c r="E64" s="634"/>
      <c r="F64" s="634"/>
      <c r="G64" s="634"/>
      <c r="H64" s="634"/>
      <c r="I64" s="634"/>
      <c r="J64" s="634"/>
      <c r="K64" s="634"/>
      <c r="L64" s="634"/>
      <c r="M64" s="634"/>
      <c r="N64" s="634"/>
      <c r="O64" s="634"/>
      <c r="P64" s="634"/>
    </row>
    <row r="65" spans="1:16" ht="13.5">
      <c r="A65" s="640" t="s">
        <v>285</v>
      </c>
      <c r="B65" s="634"/>
      <c r="C65" s="634"/>
      <c r="D65" s="634"/>
      <c r="E65" s="634"/>
      <c r="F65" s="634"/>
      <c r="G65" s="634"/>
      <c r="H65" s="634"/>
      <c r="I65" s="634"/>
      <c r="J65" s="634"/>
      <c r="K65" s="634"/>
      <c r="L65" s="634"/>
      <c r="M65" s="634"/>
      <c r="N65" s="634"/>
      <c r="O65" s="634"/>
      <c r="P65" s="634"/>
    </row>
    <row r="66" spans="1:16" ht="13.5">
      <c r="A66" s="744" t="s">
        <v>1609</v>
      </c>
      <c r="B66" s="634"/>
      <c r="C66" s="634"/>
      <c r="D66" s="634"/>
      <c r="E66" s="634"/>
      <c r="F66" s="634"/>
      <c r="G66" s="634"/>
      <c r="H66" s="634"/>
      <c r="I66" s="634"/>
      <c r="J66" s="634"/>
      <c r="K66" s="634"/>
      <c r="L66" s="634"/>
      <c r="M66" s="634"/>
      <c r="N66" s="634"/>
      <c r="O66" s="634"/>
      <c r="P66" s="634"/>
    </row>
    <row r="67" spans="1:16" ht="13.5">
      <c r="A67" s="745"/>
      <c r="B67" s="641" t="s">
        <v>76</v>
      </c>
      <c r="C67" s="634"/>
      <c r="D67" s="634"/>
      <c r="E67" s="634"/>
      <c r="F67" s="634"/>
      <c r="G67" s="642"/>
      <c r="H67" s="634"/>
      <c r="I67" s="634"/>
      <c r="J67" s="634"/>
      <c r="K67" s="634"/>
      <c r="L67" s="634"/>
      <c r="M67" s="634"/>
      <c r="N67" s="634"/>
      <c r="O67" s="634"/>
      <c r="P67" s="634"/>
    </row>
    <row r="68" spans="1:16" ht="13.5">
      <c r="A68" s="745"/>
      <c r="B68" s="641" t="s">
        <v>77</v>
      </c>
      <c r="C68" s="634"/>
      <c r="D68" s="634"/>
      <c r="E68" s="634"/>
      <c r="F68" s="634"/>
      <c r="G68" s="642"/>
      <c r="H68" s="634"/>
      <c r="I68" s="634"/>
      <c r="J68" s="634"/>
      <c r="K68" s="634"/>
      <c r="L68" s="634"/>
      <c r="M68" s="634"/>
      <c r="N68" s="634"/>
      <c r="O68" s="634"/>
      <c r="P68" s="634"/>
    </row>
    <row r="69" spans="1:16" ht="13.5">
      <c r="A69" s="745"/>
      <c r="B69" s="641" t="s">
        <v>59</v>
      </c>
      <c r="C69" s="634"/>
      <c r="D69" s="634"/>
      <c r="E69" s="634"/>
      <c r="F69" s="634"/>
      <c r="G69" s="642"/>
      <c r="H69" s="634"/>
      <c r="I69" s="634"/>
      <c r="J69" s="634"/>
      <c r="K69" s="634"/>
      <c r="L69" s="634"/>
      <c r="M69" s="634"/>
      <c r="N69" s="634"/>
      <c r="O69" s="634"/>
      <c r="P69" s="634"/>
    </row>
    <row r="70" spans="1:16" ht="13.5">
      <c r="A70" s="640"/>
      <c r="B70" s="634"/>
      <c r="C70" s="634"/>
      <c r="D70" s="634"/>
      <c r="E70" s="634"/>
      <c r="F70" s="634"/>
      <c r="G70" s="634"/>
      <c r="H70" s="634"/>
      <c r="I70" s="634"/>
      <c r="J70" s="634"/>
      <c r="K70" s="634"/>
      <c r="L70" s="634"/>
      <c r="M70" s="634"/>
      <c r="N70" s="634"/>
      <c r="O70" s="634"/>
      <c r="P70" s="634"/>
    </row>
    <row r="71" spans="1:16" ht="13.5">
      <c r="A71" s="640" t="s">
        <v>78</v>
      </c>
      <c r="B71" s="634"/>
      <c r="C71" s="634"/>
      <c r="D71" s="634"/>
      <c r="E71" s="634"/>
      <c r="F71" s="634"/>
      <c r="G71" s="634"/>
      <c r="H71" s="634"/>
      <c r="I71" s="634"/>
      <c r="J71" s="634"/>
      <c r="K71" s="634"/>
      <c r="L71" s="634"/>
      <c r="M71" s="634"/>
      <c r="N71" s="634"/>
      <c r="O71" s="634"/>
      <c r="P71" s="634"/>
    </row>
    <row r="72" spans="1:16" ht="13.5">
      <c r="A72" s="634"/>
      <c r="B72" s="640"/>
      <c r="C72" s="634"/>
      <c r="D72" s="634"/>
      <c r="E72" s="634"/>
      <c r="F72" s="634"/>
      <c r="G72" s="634"/>
      <c r="H72" s="634"/>
      <c r="I72" s="634"/>
      <c r="J72" s="634"/>
      <c r="K72" s="634"/>
      <c r="L72" s="634"/>
      <c r="M72" s="634"/>
      <c r="N72" s="634"/>
      <c r="O72" s="634"/>
      <c r="P72" s="634"/>
    </row>
    <row r="73" spans="1:16" ht="14.25" thickBot="1">
      <c r="A73" s="634"/>
      <c r="B73" s="1361" t="s">
        <v>1013</v>
      </c>
      <c r="C73" s="1361"/>
      <c r="D73" s="1361"/>
      <c r="E73" s="1361"/>
      <c r="F73" s="1361"/>
      <c r="G73" s="234" t="s">
        <v>1543</v>
      </c>
      <c r="H73" s="234" t="s">
        <v>1546</v>
      </c>
      <c r="I73" s="660" t="s">
        <v>352</v>
      </c>
      <c r="J73" s="634"/>
      <c r="K73" s="634"/>
      <c r="L73" s="634"/>
      <c r="M73" s="634"/>
      <c r="N73" s="634"/>
      <c r="O73" s="634"/>
      <c r="P73" s="634"/>
    </row>
    <row r="74" spans="1:16" ht="15" thickBot="1" thickTop="1">
      <c r="A74" s="634"/>
      <c r="B74" s="1362" t="s">
        <v>843</v>
      </c>
      <c r="C74" s="1362"/>
      <c r="D74" s="1362"/>
      <c r="E74" s="1362"/>
      <c r="F74" s="1362"/>
      <c r="G74" s="72"/>
      <c r="H74" s="72"/>
      <c r="I74" s="661">
        <f>SUM(G74:H74)</f>
        <v>0</v>
      </c>
      <c r="J74" s="634"/>
      <c r="K74" s="634"/>
      <c r="L74" s="634"/>
      <c r="M74" s="634"/>
      <c r="N74" s="634"/>
      <c r="O74" s="634"/>
      <c r="P74" s="634"/>
    </row>
    <row r="75" spans="1:16" ht="15" thickBot="1" thickTop="1">
      <c r="A75" s="634"/>
      <c r="B75" s="1362" t="s">
        <v>83</v>
      </c>
      <c r="C75" s="1362"/>
      <c r="D75" s="1362"/>
      <c r="E75" s="1362"/>
      <c r="F75" s="1362"/>
      <c r="G75" s="72"/>
      <c r="H75" s="72"/>
      <c r="I75" s="661">
        <f aca="true" t="shared" si="1" ref="I75:I87">SUM(G75:H75)</f>
        <v>0</v>
      </c>
      <c r="J75" s="634"/>
      <c r="K75" s="634"/>
      <c r="L75" s="634"/>
      <c r="M75" s="634"/>
      <c r="N75" s="634"/>
      <c r="O75" s="634"/>
      <c r="P75" s="634"/>
    </row>
    <row r="76" spans="1:16" ht="15" thickBot="1" thickTop="1">
      <c r="A76" s="634"/>
      <c r="B76" s="1362" t="s">
        <v>84</v>
      </c>
      <c r="C76" s="1362"/>
      <c r="D76" s="1362"/>
      <c r="E76" s="1362"/>
      <c r="F76" s="1362"/>
      <c r="G76" s="72"/>
      <c r="H76" s="72"/>
      <c r="I76" s="661">
        <f t="shared" si="1"/>
        <v>0</v>
      </c>
      <c r="J76" s="634"/>
      <c r="K76" s="634"/>
      <c r="L76" s="634"/>
      <c r="M76" s="634"/>
      <c r="N76" s="634"/>
      <c r="O76" s="634"/>
      <c r="P76" s="634"/>
    </row>
    <row r="77" spans="1:16" ht="15" thickBot="1" thickTop="1">
      <c r="A77" s="634"/>
      <c r="B77" s="1362" t="s">
        <v>85</v>
      </c>
      <c r="C77" s="1362"/>
      <c r="D77" s="1362"/>
      <c r="E77" s="1362"/>
      <c r="F77" s="1362"/>
      <c r="G77" s="72"/>
      <c r="H77" s="72"/>
      <c r="I77" s="661">
        <f t="shared" si="1"/>
        <v>0</v>
      </c>
      <c r="J77" s="634"/>
      <c r="K77" s="634"/>
      <c r="L77" s="634"/>
      <c r="M77" s="634"/>
      <c r="N77" s="634"/>
      <c r="O77" s="634"/>
      <c r="P77" s="634"/>
    </row>
    <row r="78" spans="1:16" ht="15" thickBot="1" thickTop="1">
      <c r="A78" s="634"/>
      <c r="B78" s="1362" t="s">
        <v>86</v>
      </c>
      <c r="C78" s="1362"/>
      <c r="D78" s="1362"/>
      <c r="E78" s="1362"/>
      <c r="F78" s="1362"/>
      <c r="G78" s="72"/>
      <c r="H78" s="72"/>
      <c r="I78" s="661">
        <f t="shared" si="1"/>
        <v>0</v>
      </c>
      <c r="J78" s="634"/>
      <c r="K78" s="634"/>
      <c r="L78" s="634"/>
      <c r="M78" s="634"/>
      <c r="N78" s="634"/>
      <c r="O78" s="634"/>
      <c r="P78" s="634"/>
    </row>
    <row r="79" spans="1:16" ht="15" thickBot="1" thickTop="1">
      <c r="A79" s="634"/>
      <c r="B79" s="1362" t="s">
        <v>87</v>
      </c>
      <c r="C79" s="1362"/>
      <c r="D79" s="1362"/>
      <c r="E79" s="1362"/>
      <c r="F79" s="1362"/>
      <c r="G79" s="72"/>
      <c r="H79" s="72"/>
      <c r="I79" s="661">
        <f t="shared" si="1"/>
        <v>0</v>
      </c>
      <c r="J79" s="634"/>
      <c r="K79" s="634"/>
      <c r="L79" s="634"/>
      <c r="M79" s="634"/>
      <c r="N79" s="634"/>
      <c r="O79" s="634"/>
      <c r="P79" s="634"/>
    </row>
    <row r="80" spans="1:16" ht="15" thickBot="1" thickTop="1">
      <c r="A80" s="634"/>
      <c r="B80" s="1362" t="s">
        <v>79</v>
      </c>
      <c r="C80" s="1362"/>
      <c r="D80" s="1362"/>
      <c r="E80" s="1362"/>
      <c r="F80" s="1362"/>
      <c r="G80" s="72"/>
      <c r="H80" s="72"/>
      <c r="I80" s="661">
        <f t="shared" si="1"/>
        <v>0</v>
      </c>
      <c r="J80" s="634"/>
      <c r="K80" s="634"/>
      <c r="L80" s="634"/>
      <c r="M80" s="634"/>
      <c r="N80" s="634"/>
      <c r="O80" s="634"/>
      <c r="P80" s="634"/>
    </row>
    <row r="81" spans="1:16" ht="15" thickBot="1" thickTop="1">
      <c r="A81" s="634"/>
      <c r="B81" s="1362" t="s">
        <v>80</v>
      </c>
      <c r="C81" s="1362"/>
      <c r="D81" s="1362"/>
      <c r="E81" s="1362"/>
      <c r="F81" s="1362"/>
      <c r="G81" s="72"/>
      <c r="H81" s="72"/>
      <c r="I81" s="661">
        <f t="shared" si="1"/>
        <v>0</v>
      </c>
      <c r="J81" s="634"/>
      <c r="K81" s="634"/>
      <c r="L81" s="634"/>
      <c r="M81" s="634"/>
      <c r="N81" s="634"/>
      <c r="O81" s="634"/>
      <c r="P81" s="634"/>
    </row>
    <row r="82" spans="1:16" ht="15" thickBot="1" thickTop="1">
      <c r="A82" s="634"/>
      <c r="B82" s="1362" t="s">
        <v>81</v>
      </c>
      <c r="C82" s="1362"/>
      <c r="D82" s="1362"/>
      <c r="E82" s="1362"/>
      <c r="F82" s="1362"/>
      <c r="G82" s="72"/>
      <c r="H82" s="72"/>
      <c r="I82" s="661">
        <f t="shared" si="1"/>
        <v>0</v>
      </c>
      <c r="J82" s="634"/>
      <c r="K82" s="634"/>
      <c r="L82" s="634"/>
      <c r="M82" s="634"/>
      <c r="N82" s="634"/>
      <c r="O82" s="634"/>
      <c r="P82" s="634"/>
    </row>
    <row r="83" spans="1:16" ht="15" thickBot="1" thickTop="1">
      <c r="A83" s="634"/>
      <c r="B83" s="1362" t="s">
        <v>82</v>
      </c>
      <c r="C83" s="1362"/>
      <c r="D83" s="1362"/>
      <c r="E83" s="1362"/>
      <c r="F83" s="1362"/>
      <c r="G83" s="72"/>
      <c r="H83" s="72"/>
      <c r="I83" s="661">
        <f t="shared" si="1"/>
        <v>0</v>
      </c>
      <c r="J83" s="634"/>
      <c r="K83" s="634"/>
      <c r="L83" s="634"/>
      <c r="M83" s="634"/>
      <c r="N83" s="634"/>
      <c r="O83" s="634"/>
      <c r="P83" s="634"/>
    </row>
    <row r="84" spans="1:16" ht="15" thickBot="1" thickTop="1">
      <c r="A84" s="634"/>
      <c r="B84" s="1336" t="s">
        <v>449</v>
      </c>
      <c r="C84" s="1336"/>
      <c r="D84" s="1337"/>
      <c r="E84" s="1337"/>
      <c r="F84" s="1337"/>
      <c r="G84" s="72"/>
      <c r="H84" s="72"/>
      <c r="I84" s="661">
        <f t="shared" si="1"/>
        <v>0</v>
      </c>
      <c r="J84" s="634"/>
      <c r="K84" s="634"/>
      <c r="L84" s="634"/>
      <c r="M84" s="634"/>
      <c r="N84" s="634"/>
      <c r="O84" s="634"/>
      <c r="P84" s="634"/>
    </row>
    <row r="85" spans="1:16" ht="15" thickBot="1" thickTop="1">
      <c r="A85" s="634"/>
      <c r="B85" s="1336"/>
      <c r="C85" s="1336"/>
      <c r="D85" s="1337"/>
      <c r="E85" s="1337"/>
      <c r="F85" s="1337"/>
      <c r="G85" s="72"/>
      <c r="H85" s="72"/>
      <c r="I85" s="661">
        <f t="shared" si="1"/>
        <v>0</v>
      </c>
      <c r="J85" s="634"/>
      <c r="K85" s="634"/>
      <c r="L85" s="634"/>
      <c r="M85" s="634"/>
      <c r="N85" s="634"/>
      <c r="O85" s="634"/>
      <c r="P85" s="634"/>
    </row>
    <row r="86" spans="1:16" ht="15" thickBot="1" thickTop="1">
      <c r="A86" s="634"/>
      <c r="B86" s="1336"/>
      <c r="C86" s="1336"/>
      <c r="D86" s="1337"/>
      <c r="E86" s="1337"/>
      <c r="F86" s="1337"/>
      <c r="G86" s="72"/>
      <c r="H86" s="72"/>
      <c r="I86" s="661">
        <f t="shared" si="1"/>
        <v>0</v>
      </c>
      <c r="J86" s="634"/>
      <c r="K86" s="634"/>
      <c r="L86" s="634"/>
      <c r="M86" s="634"/>
      <c r="N86" s="634"/>
      <c r="O86" s="634"/>
      <c r="P86" s="634"/>
    </row>
    <row r="87" spans="1:16" ht="14.25" thickTop="1">
      <c r="A87" s="634"/>
      <c r="B87" s="1348" t="s">
        <v>352</v>
      </c>
      <c r="C87" s="1348"/>
      <c r="D87" s="1348"/>
      <c r="E87" s="1348"/>
      <c r="F87" s="1348"/>
      <c r="G87" s="661">
        <f>SUM(G74:G86)</f>
        <v>0</v>
      </c>
      <c r="H87" s="661">
        <f>SUM(H74:H86)</f>
        <v>0</v>
      </c>
      <c r="I87" s="661">
        <f t="shared" si="1"/>
        <v>0</v>
      </c>
      <c r="J87" s="634"/>
      <c r="K87" s="634"/>
      <c r="L87" s="634"/>
      <c r="M87" s="634"/>
      <c r="N87" s="634"/>
      <c r="O87" s="634"/>
      <c r="P87" s="634"/>
    </row>
    <row r="88" spans="1:16" ht="13.5">
      <c r="A88" s="634"/>
      <c r="B88" s="642"/>
      <c r="C88" s="642"/>
      <c r="D88" s="642"/>
      <c r="E88" s="642"/>
      <c r="F88" s="642"/>
      <c r="G88" s="642"/>
      <c r="H88" s="642"/>
      <c r="I88" s="642"/>
      <c r="J88" s="642"/>
      <c r="K88" s="642"/>
      <c r="L88" s="642"/>
      <c r="M88" s="642"/>
      <c r="N88" s="634"/>
      <c r="O88" s="634"/>
      <c r="P88" s="634"/>
    </row>
    <row r="89" spans="1:16" ht="13.5">
      <c r="A89" s="640" t="s">
        <v>1481</v>
      </c>
      <c r="B89" s="634"/>
      <c r="C89" s="634"/>
      <c r="D89" s="634"/>
      <c r="E89" s="634"/>
      <c r="F89" s="634"/>
      <c r="G89" s="634"/>
      <c r="H89" s="634"/>
      <c r="I89" s="634"/>
      <c r="J89" s="634"/>
      <c r="K89" s="634"/>
      <c r="L89" s="634"/>
      <c r="M89" s="634"/>
      <c r="N89" s="634"/>
      <c r="O89" s="634"/>
      <c r="P89" s="634"/>
    </row>
    <row r="90" spans="1:16" ht="13.5">
      <c r="A90" s="640"/>
      <c r="B90" s="634"/>
      <c r="C90" s="634"/>
      <c r="D90" s="634"/>
      <c r="E90" s="634"/>
      <c r="F90" s="634"/>
      <c r="G90" s="634"/>
      <c r="H90" s="634"/>
      <c r="I90" s="634"/>
      <c r="J90" s="634"/>
      <c r="K90" s="634"/>
      <c r="L90" s="634"/>
      <c r="M90" s="634"/>
      <c r="N90" s="634"/>
      <c r="O90" s="634"/>
      <c r="P90" s="634"/>
    </row>
    <row r="91" spans="1:16" ht="13.5">
      <c r="A91" s="640"/>
      <c r="B91" s="1375" t="s">
        <v>1489</v>
      </c>
      <c r="C91" s="1376"/>
      <c r="D91" s="1376"/>
      <c r="E91" s="1376"/>
      <c r="F91" s="1377"/>
      <c r="G91" s="1328" t="s">
        <v>1545</v>
      </c>
      <c r="H91" s="1329"/>
      <c r="I91" s="1328" t="s">
        <v>1578</v>
      </c>
      <c r="J91" s="1329"/>
      <c r="K91" s="634"/>
      <c r="L91" s="634"/>
      <c r="M91" s="634"/>
      <c r="N91" s="634"/>
      <c r="O91" s="634"/>
      <c r="P91" s="634"/>
    </row>
    <row r="92" spans="1:16" ht="24.75" customHeight="1" thickBot="1">
      <c r="A92" s="634"/>
      <c r="B92" s="1362" t="s">
        <v>1484</v>
      </c>
      <c r="C92" s="1362"/>
      <c r="D92" s="1362"/>
      <c r="E92" s="1362"/>
      <c r="F92" s="1362"/>
      <c r="G92" s="422" t="s">
        <v>1482</v>
      </c>
      <c r="H92" s="421" t="s">
        <v>1483</v>
      </c>
      <c r="I92" s="422" t="s">
        <v>1482</v>
      </c>
      <c r="J92" s="421" t="s">
        <v>1483</v>
      </c>
      <c r="K92" s="660" t="s">
        <v>352</v>
      </c>
      <c r="L92" s="634"/>
      <c r="M92" s="634"/>
      <c r="N92" s="634"/>
      <c r="O92" s="634"/>
      <c r="P92" s="634"/>
    </row>
    <row r="93" spans="1:16" ht="15" thickBot="1" thickTop="1">
      <c r="A93" s="634"/>
      <c r="B93" s="1362" t="s">
        <v>1485</v>
      </c>
      <c r="C93" s="1362"/>
      <c r="D93" s="1362"/>
      <c r="E93" s="1362"/>
      <c r="F93" s="1362"/>
      <c r="G93" s="72"/>
      <c r="H93" s="72"/>
      <c r="I93" s="72"/>
      <c r="J93" s="72"/>
      <c r="K93" s="661">
        <f>SUM(G93:J93)</f>
        <v>0</v>
      </c>
      <c r="L93" s="634"/>
      <c r="M93" s="634"/>
      <c r="N93" s="634"/>
      <c r="O93" s="634"/>
      <c r="P93" s="634"/>
    </row>
    <row r="94" spans="1:16" ht="15" thickBot="1" thickTop="1">
      <c r="A94" s="634"/>
      <c r="B94" s="1362" t="s">
        <v>1486</v>
      </c>
      <c r="C94" s="1362"/>
      <c r="D94" s="1362"/>
      <c r="E94" s="1362"/>
      <c r="F94" s="1362"/>
      <c r="G94" s="72"/>
      <c r="H94" s="72"/>
      <c r="I94" s="72"/>
      <c r="J94" s="72"/>
      <c r="K94" s="661">
        <f aca="true" t="shared" si="2" ref="K94:K99">SUM(G94:J94)</f>
        <v>0</v>
      </c>
      <c r="L94" s="634"/>
      <c r="M94" s="634"/>
      <c r="N94" s="634"/>
      <c r="O94" s="634"/>
      <c r="P94" s="634"/>
    </row>
    <row r="95" spans="1:16" ht="15" thickBot="1" thickTop="1">
      <c r="A95" s="634"/>
      <c r="B95" s="1362" t="s">
        <v>1487</v>
      </c>
      <c r="C95" s="1362"/>
      <c r="D95" s="1362"/>
      <c r="E95" s="1362"/>
      <c r="F95" s="1362"/>
      <c r="G95" s="72"/>
      <c r="H95" s="72"/>
      <c r="I95" s="72"/>
      <c r="J95" s="72"/>
      <c r="K95" s="661">
        <f t="shared" si="2"/>
        <v>0</v>
      </c>
      <c r="L95" s="634"/>
      <c r="M95" s="634"/>
      <c r="N95" s="634"/>
      <c r="O95" s="634"/>
      <c r="P95" s="634"/>
    </row>
    <row r="96" spans="1:16" ht="15" thickBot="1" thickTop="1">
      <c r="A96" s="634"/>
      <c r="B96" s="1362" t="s">
        <v>1488</v>
      </c>
      <c r="C96" s="1362"/>
      <c r="D96" s="1362"/>
      <c r="E96" s="1362"/>
      <c r="F96" s="1362"/>
      <c r="G96" s="72"/>
      <c r="H96" s="72"/>
      <c r="I96" s="72"/>
      <c r="J96" s="72"/>
      <c r="K96" s="661">
        <f t="shared" si="2"/>
        <v>0</v>
      </c>
      <c r="L96" s="634"/>
      <c r="M96" s="634"/>
      <c r="N96" s="634"/>
      <c r="O96" s="634"/>
      <c r="P96" s="634"/>
    </row>
    <row r="97" spans="1:16" ht="15" thickBot="1" thickTop="1">
      <c r="A97" s="634"/>
      <c r="B97" s="1336" t="s">
        <v>88</v>
      </c>
      <c r="C97" s="1336"/>
      <c r="D97" s="1337"/>
      <c r="E97" s="1337"/>
      <c r="F97" s="1337"/>
      <c r="G97" s="72"/>
      <c r="H97" s="72"/>
      <c r="I97" s="72"/>
      <c r="J97" s="72"/>
      <c r="K97" s="661">
        <f t="shared" si="2"/>
        <v>0</v>
      </c>
      <c r="L97" s="634"/>
      <c r="M97" s="634"/>
      <c r="N97" s="634"/>
      <c r="O97" s="634"/>
      <c r="P97" s="634"/>
    </row>
    <row r="98" spans="1:16" ht="15" thickBot="1" thickTop="1">
      <c r="A98" s="634"/>
      <c r="B98" s="1336"/>
      <c r="C98" s="1336"/>
      <c r="D98" s="1337"/>
      <c r="E98" s="1337"/>
      <c r="F98" s="1337"/>
      <c r="G98" s="72"/>
      <c r="H98" s="72"/>
      <c r="I98" s="72"/>
      <c r="J98" s="72"/>
      <c r="K98" s="661">
        <f t="shared" si="2"/>
        <v>0</v>
      </c>
      <c r="L98" s="634"/>
      <c r="M98" s="634"/>
      <c r="N98" s="634"/>
      <c r="O98" s="634"/>
      <c r="P98" s="634"/>
    </row>
    <row r="99" spans="1:16" ht="14.25" thickTop="1">
      <c r="A99" s="634"/>
      <c r="B99" s="1348" t="s">
        <v>352</v>
      </c>
      <c r="C99" s="1348"/>
      <c r="D99" s="1348"/>
      <c r="E99" s="1348"/>
      <c r="F99" s="1348"/>
      <c r="G99" s="661">
        <f>SUM(G93:G98)</f>
        <v>0</v>
      </c>
      <c r="H99" s="661">
        <f>SUM(H93:H98)</f>
        <v>0</v>
      </c>
      <c r="I99" s="661">
        <f>SUM(I93:I98)</f>
        <v>0</v>
      </c>
      <c r="J99" s="661">
        <f>SUM(J93:J98)</f>
        <v>0</v>
      </c>
      <c r="K99" s="661">
        <f t="shared" si="2"/>
        <v>0</v>
      </c>
      <c r="L99" s="634"/>
      <c r="M99" s="634"/>
      <c r="N99" s="634"/>
      <c r="O99" s="634"/>
      <c r="P99" s="634"/>
    </row>
    <row r="100" spans="1:16" ht="13.5">
      <c r="A100" s="634"/>
      <c r="B100" s="640"/>
      <c r="C100" s="634"/>
      <c r="D100" s="634"/>
      <c r="E100" s="634"/>
      <c r="F100" s="634"/>
      <c r="G100" s="634"/>
      <c r="H100" s="634"/>
      <c r="I100" s="634"/>
      <c r="J100" s="634"/>
      <c r="K100" s="634"/>
      <c r="L100" s="634"/>
      <c r="M100" s="634"/>
      <c r="N100" s="634"/>
      <c r="O100" s="634"/>
      <c r="P100" s="634"/>
    </row>
    <row r="101" spans="1:16" ht="13.5">
      <c r="A101" s="640" t="s">
        <v>523</v>
      </c>
      <c r="B101" s="634"/>
      <c r="C101" s="634"/>
      <c r="D101" s="634"/>
      <c r="E101" s="634"/>
      <c r="F101" s="634"/>
      <c r="G101" s="634"/>
      <c r="H101" s="634"/>
      <c r="I101" s="634"/>
      <c r="J101" s="634"/>
      <c r="K101" s="634"/>
      <c r="L101" s="634"/>
      <c r="M101" s="634"/>
      <c r="N101" s="634"/>
      <c r="O101" s="634"/>
      <c r="P101" s="634"/>
    </row>
    <row r="102" spans="1:16" s="15" customFormat="1" ht="13.5">
      <c r="A102" s="662"/>
      <c r="B102" s="578" t="s">
        <v>284</v>
      </c>
      <c r="C102" s="578"/>
      <c r="D102" s="578"/>
      <c r="E102" s="578"/>
      <c r="F102" s="578"/>
      <c r="G102" s="578"/>
      <c r="H102" s="578"/>
      <c r="I102" s="578"/>
      <c r="J102" s="578"/>
      <c r="K102" s="578"/>
      <c r="L102" s="578"/>
      <c r="M102" s="578"/>
      <c r="N102" s="578"/>
      <c r="O102" s="578"/>
      <c r="P102" s="578"/>
    </row>
    <row r="103" spans="1:16" s="15" customFormat="1" ht="13.5">
      <c r="A103" s="662"/>
      <c r="B103" s="578"/>
      <c r="C103" s="578"/>
      <c r="D103" s="578"/>
      <c r="E103" s="578"/>
      <c r="F103" s="578"/>
      <c r="G103" s="578"/>
      <c r="H103" s="578"/>
      <c r="I103" s="578"/>
      <c r="J103" s="578"/>
      <c r="K103" s="578"/>
      <c r="L103" s="578"/>
      <c r="M103" s="578"/>
      <c r="N103" s="578"/>
      <c r="O103" s="578"/>
      <c r="P103" s="578"/>
    </row>
    <row r="104" spans="1:16" s="15" customFormat="1" ht="14.25" thickBot="1">
      <c r="A104" s="578"/>
      <c r="B104" s="1350"/>
      <c r="C104" s="1350"/>
      <c r="D104" s="1350"/>
      <c r="E104" s="1350"/>
      <c r="F104" s="1350"/>
      <c r="G104" s="578"/>
      <c r="H104" s="578"/>
      <c r="I104" s="234" t="s">
        <v>1543</v>
      </c>
      <c r="J104" s="234" t="s">
        <v>1546</v>
      </c>
      <c r="K104" s="660"/>
      <c r="L104" s="660"/>
      <c r="M104" s="578"/>
      <c r="N104" s="578"/>
      <c r="O104" s="578"/>
      <c r="P104" s="578"/>
    </row>
    <row r="105" spans="1:16" s="15" customFormat="1" ht="15" thickBot="1" thickTop="1">
      <c r="A105" s="578"/>
      <c r="B105" s="662" t="s">
        <v>1492</v>
      </c>
      <c r="C105" s="662"/>
      <c r="D105" s="520" t="s">
        <v>735</v>
      </c>
      <c r="E105" s="520" t="s">
        <v>735</v>
      </c>
      <c r="F105" s="520" t="s">
        <v>735</v>
      </c>
      <c r="G105" s="520" t="s">
        <v>735</v>
      </c>
      <c r="H105" s="520" t="s">
        <v>735</v>
      </c>
      <c r="I105" s="73"/>
      <c r="J105" s="73"/>
      <c r="K105" s="531" t="s">
        <v>312</v>
      </c>
      <c r="L105" s="665"/>
      <c r="M105" s="578"/>
      <c r="N105" s="578"/>
      <c r="O105" s="578"/>
      <c r="P105" s="578"/>
    </row>
    <row r="106" spans="1:19" s="15" customFormat="1" ht="15" thickBot="1" thickTop="1">
      <c r="A106" s="578"/>
      <c r="B106" s="662" t="s">
        <v>810</v>
      </c>
      <c r="C106" s="662"/>
      <c r="D106" s="520" t="s">
        <v>348</v>
      </c>
      <c r="E106" s="520" t="s">
        <v>348</v>
      </c>
      <c r="F106" s="520" t="s">
        <v>348</v>
      </c>
      <c r="G106" s="520" t="s">
        <v>348</v>
      </c>
      <c r="H106" s="520" t="s">
        <v>348</v>
      </c>
      <c r="I106" s="73"/>
      <c r="J106" s="73"/>
      <c r="K106" s="531" t="s">
        <v>312</v>
      </c>
      <c r="L106" s="665"/>
      <c r="M106" s="666"/>
      <c r="N106" s="666"/>
      <c r="O106" s="666"/>
      <c r="P106" s="666"/>
      <c r="Q106" s="17"/>
      <c r="R106" s="17"/>
      <c r="S106" s="17"/>
    </row>
    <row r="107" spans="1:16" s="15" customFormat="1" ht="15" thickBot="1" thickTop="1">
      <c r="A107" s="578"/>
      <c r="B107" s="662" t="s">
        <v>811</v>
      </c>
      <c r="C107" s="662"/>
      <c r="D107" s="520" t="s">
        <v>348</v>
      </c>
      <c r="E107" s="520" t="s">
        <v>348</v>
      </c>
      <c r="F107" s="520" t="s">
        <v>348</v>
      </c>
      <c r="G107" s="520" t="s">
        <v>348</v>
      </c>
      <c r="H107" s="520" t="s">
        <v>348</v>
      </c>
      <c r="I107" s="73"/>
      <c r="J107" s="73"/>
      <c r="K107" s="531" t="s">
        <v>312</v>
      </c>
      <c r="L107" s="665"/>
      <c r="M107" s="578"/>
      <c r="N107" s="578"/>
      <c r="O107" s="578"/>
      <c r="P107" s="578"/>
    </row>
    <row r="108" spans="1:16" s="15" customFormat="1" ht="15" thickBot="1" thickTop="1">
      <c r="A108" s="578"/>
      <c r="B108" s="662" t="s">
        <v>812</v>
      </c>
      <c r="C108" s="662"/>
      <c r="D108" s="520" t="s">
        <v>60</v>
      </c>
      <c r="E108" s="520" t="s">
        <v>348</v>
      </c>
      <c r="F108" s="520" t="s">
        <v>348</v>
      </c>
      <c r="G108" s="520" t="s">
        <v>348</v>
      </c>
      <c r="H108" s="520" t="s">
        <v>348</v>
      </c>
      <c r="I108" s="73"/>
      <c r="J108" s="73"/>
      <c r="K108" s="531" t="s">
        <v>312</v>
      </c>
      <c r="L108" s="665"/>
      <c r="M108" s="578"/>
      <c r="N108" s="578"/>
      <c r="O108" s="578"/>
      <c r="P108" s="578"/>
    </row>
    <row r="109" spans="1:16" s="15" customFormat="1" ht="15" thickBot="1" thickTop="1">
      <c r="A109" s="578"/>
      <c r="B109" s="662" t="s">
        <v>1490</v>
      </c>
      <c r="C109" s="662"/>
      <c r="D109" s="520"/>
      <c r="E109" s="520" t="s">
        <v>60</v>
      </c>
      <c r="F109" s="520" t="s">
        <v>60</v>
      </c>
      <c r="G109" s="520" t="s">
        <v>60</v>
      </c>
      <c r="H109" s="520" t="s">
        <v>60</v>
      </c>
      <c r="I109" s="73"/>
      <c r="J109" s="73"/>
      <c r="K109" s="531" t="s">
        <v>312</v>
      </c>
      <c r="L109" s="665"/>
      <c r="M109" s="578"/>
      <c r="N109" s="578"/>
      <c r="O109" s="578"/>
      <c r="P109" s="578"/>
    </row>
    <row r="110" spans="1:16" s="15" customFormat="1" ht="15" thickBot="1" thickTop="1">
      <c r="A110" s="578"/>
      <c r="B110" s="662" t="s">
        <v>1491</v>
      </c>
      <c r="C110" s="664"/>
      <c r="D110" s="647" t="s">
        <v>1043</v>
      </c>
      <c r="E110" s="1330"/>
      <c r="F110" s="1331"/>
      <c r="G110" s="1332"/>
      <c r="H110" s="520" t="s">
        <v>347</v>
      </c>
      <c r="I110" s="73"/>
      <c r="J110" s="73"/>
      <c r="K110" s="531" t="s">
        <v>312</v>
      </c>
      <c r="L110" s="665"/>
      <c r="M110" s="578"/>
      <c r="N110" s="578"/>
      <c r="O110" s="578"/>
      <c r="P110" s="578"/>
    </row>
    <row r="111" spans="1:16" s="15" customFormat="1" ht="15" thickBot="1" thickTop="1">
      <c r="A111" s="578"/>
      <c r="B111" s="664"/>
      <c r="C111" s="664"/>
      <c r="D111" s="524" t="s">
        <v>346</v>
      </c>
      <c r="E111" s="1330"/>
      <c r="F111" s="1331"/>
      <c r="G111" s="1332"/>
      <c r="H111" s="520" t="s">
        <v>347</v>
      </c>
      <c r="I111" s="73"/>
      <c r="J111" s="73"/>
      <c r="K111" s="531" t="s">
        <v>312</v>
      </c>
      <c r="L111" s="665"/>
      <c r="M111" s="578"/>
      <c r="N111" s="578"/>
      <c r="O111" s="578"/>
      <c r="P111" s="578"/>
    </row>
    <row r="112" spans="1:16" s="15" customFormat="1" ht="15" thickBot="1" thickTop="1">
      <c r="A112" s="578"/>
      <c r="B112" s="664"/>
      <c r="C112" s="664"/>
      <c r="D112" s="524" t="s">
        <v>346</v>
      </c>
      <c r="E112" s="1330"/>
      <c r="F112" s="1331"/>
      <c r="G112" s="1332"/>
      <c r="H112" s="520" t="s">
        <v>347</v>
      </c>
      <c r="I112" s="73"/>
      <c r="J112" s="73"/>
      <c r="K112" s="531" t="s">
        <v>312</v>
      </c>
      <c r="L112" s="665"/>
      <c r="M112" s="578"/>
      <c r="N112" s="578"/>
      <c r="O112" s="578"/>
      <c r="P112" s="578"/>
    </row>
    <row r="113" spans="1:16" s="15" customFormat="1" ht="14.25" thickTop="1">
      <c r="A113" s="578"/>
      <c r="B113" s="667"/>
      <c r="C113" s="667"/>
      <c r="D113" s="667"/>
      <c r="E113" s="667"/>
      <c r="F113" s="667"/>
      <c r="G113" s="578"/>
      <c r="H113" s="667" t="s">
        <v>352</v>
      </c>
      <c r="I113" s="665">
        <f>SUM(I105:I112)</f>
        <v>0</v>
      </c>
      <c r="J113" s="665">
        <f>SUM(J105:J112)</f>
        <v>0</v>
      </c>
      <c r="K113" s="661"/>
      <c r="L113" s="665"/>
      <c r="M113" s="578"/>
      <c r="N113" s="578"/>
      <c r="O113" s="578"/>
      <c r="P113" s="578"/>
    </row>
    <row r="114" spans="1:19" s="15" customFormat="1" ht="14.25" thickBot="1">
      <c r="A114" s="578"/>
      <c r="B114" s="1333"/>
      <c r="C114" s="1333"/>
      <c r="D114" s="1333"/>
      <c r="E114" s="1333"/>
      <c r="F114" s="1333"/>
      <c r="G114" s="665"/>
      <c r="H114" s="665"/>
      <c r="I114" s="669"/>
      <c r="J114" s="669"/>
      <c r="K114" s="669"/>
      <c r="L114" s="669"/>
      <c r="M114" s="669"/>
      <c r="N114" s="669"/>
      <c r="O114" s="669"/>
      <c r="P114" s="669"/>
      <c r="Q114" s="16"/>
      <c r="R114" s="16"/>
      <c r="S114" s="16"/>
    </row>
    <row r="115" spans="1:16" s="15" customFormat="1" ht="15" thickBot="1" thickTop="1">
      <c r="A115" s="578"/>
      <c r="B115" s="670" t="s">
        <v>89</v>
      </c>
      <c r="C115" s="664"/>
      <c r="D115" s="520" t="s">
        <v>60</v>
      </c>
      <c r="E115" s="520" t="s">
        <v>348</v>
      </c>
      <c r="F115" s="520" t="s">
        <v>348</v>
      </c>
      <c r="G115" s="520" t="s">
        <v>348</v>
      </c>
      <c r="H115" s="520" t="s">
        <v>348</v>
      </c>
      <c r="I115" s="73"/>
      <c r="J115" s="73"/>
      <c r="K115" s="531" t="s">
        <v>312</v>
      </c>
      <c r="L115" s="666"/>
      <c r="M115" s="666"/>
      <c r="N115" s="666"/>
      <c r="O115" s="666"/>
      <c r="P115" s="578"/>
    </row>
    <row r="116" spans="1:16" s="15" customFormat="1" ht="14.25" thickTop="1">
      <c r="A116" s="662"/>
      <c r="B116" s="662"/>
      <c r="C116" s="578"/>
      <c r="D116" s="668"/>
      <c r="E116" s="578"/>
      <c r="F116" s="578"/>
      <c r="G116" s="578"/>
      <c r="H116" s="578"/>
      <c r="I116" s="669"/>
      <c r="J116" s="578"/>
      <c r="K116" s="578"/>
      <c r="L116" s="578"/>
      <c r="M116" s="578"/>
      <c r="N116" s="578"/>
      <c r="O116" s="578"/>
      <c r="P116" s="578"/>
    </row>
    <row r="117" spans="1:16" ht="13.5">
      <c r="A117" s="640" t="s">
        <v>282</v>
      </c>
      <c r="B117" s="634"/>
      <c r="C117" s="634"/>
      <c r="D117" s="648"/>
      <c r="E117" s="634"/>
      <c r="F117" s="634"/>
      <c r="G117" s="634"/>
      <c r="H117" s="634"/>
      <c r="I117" s="642"/>
      <c r="J117" s="634"/>
      <c r="K117" s="634"/>
      <c r="L117" s="634"/>
      <c r="M117" s="634"/>
      <c r="N117" s="634"/>
      <c r="O117" s="634"/>
      <c r="P117" s="634"/>
    </row>
    <row r="118" spans="1:16" ht="13.5">
      <c r="A118" s="640"/>
      <c r="B118" s="578" t="s">
        <v>283</v>
      </c>
      <c r="C118" s="634"/>
      <c r="D118" s="648"/>
      <c r="E118" s="634"/>
      <c r="F118" s="634"/>
      <c r="G118" s="634"/>
      <c r="H118" s="634"/>
      <c r="I118" s="642"/>
      <c r="J118" s="634"/>
      <c r="K118" s="634"/>
      <c r="L118" s="634"/>
      <c r="M118" s="634"/>
      <c r="N118" s="634"/>
      <c r="O118" s="634"/>
      <c r="P118" s="634"/>
    </row>
    <row r="119" spans="1:16" ht="13.5">
      <c r="A119" s="640"/>
      <c r="B119" s="578"/>
      <c r="C119" s="634"/>
      <c r="D119" s="648"/>
      <c r="E119" s="634"/>
      <c r="F119" s="634"/>
      <c r="G119" s="634"/>
      <c r="H119" s="634"/>
      <c r="I119" s="642"/>
      <c r="J119" s="634"/>
      <c r="K119" s="634"/>
      <c r="L119" s="634"/>
      <c r="M119" s="634"/>
      <c r="N119" s="634"/>
      <c r="O119" s="634"/>
      <c r="P119" s="634"/>
    </row>
    <row r="120" spans="1:16" s="15" customFormat="1" ht="14.25" thickBot="1">
      <c r="A120" s="578"/>
      <c r="B120" s="663"/>
      <c r="C120" s="663"/>
      <c r="D120" s="663"/>
      <c r="E120" s="663"/>
      <c r="F120" s="663"/>
      <c r="G120" s="634"/>
      <c r="H120" s="634"/>
      <c r="I120" s="234" t="s">
        <v>1543</v>
      </c>
      <c r="J120" s="234" t="s">
        <v>1546</v>
      </c>
      <c r="K120" s="578"/>
      <c r="L120" s="578"/>
      <c r="M120" s="578"/>
      <c r="N120" s="578"/>
      <c r="O120" s="578"/>
      <c r="P120" s="578"/>
    </row>
    <row r="121" spans="1:16" s="15" customFormat="1" ht="15" thickBot="1" thickTop="1">
      <c r="A121" s="578"/>
      <c r="B121" s="662" t="s">
        <v>809</v>
      </c>
      <c r="C121" s="662"/>
      <c r="D121" s="520" t="s">
        <v>735</v>
      </c>
      <c r="E121" s="520" t="s">
        <v>735</v>
      </c>
      <c r="F121" s="520" t="s">
        <v>735</v>
      </c>
      <c r="G121" s="520" t="s">
        <v>735</v>
      </c>
      <c r="H121" s="520" t="s">
        <v>735</v>
      </c>
      <c r="I121" s="73"/>
      <c r="J121" s="73"/>
      <c r="K121" s="531" t="s">
        <v>312</v>
      </c>
      <c r="L121" s="578"/>
      <c r="M121" s="578"/>
      <c r="N121" s="578"/>
      <c r="O121" s="578"/>
      <c r="P121" s="578"/>
    </row>
    <row r="122" spans="1:19" s="15" customFormat="1" ht="15" thickBot="1" thickTop="1">
      <c r="A122" s="578"/>
      <c r="B122" s="662" t="s">
        <v>814</v>
      </c>
      <c r="C122" s="662"/>
      <c r="D122" s="520" t="s">
        <v>348</v>
      </c>
      <c r="E122" s="520" t="s">
        <v>348</v>
      </c>
      <c r="F122" s="520" t="s">
        <v>348</v>
      </c>
      <c r="G122" s="520" t="s">
        <v>348</v>
      </c>
      <c r="H122" s="520" t="s">
        <v>348</v>
      </c>
      <c r="I122" s="73"/>
      <c r="J122" s="73"/>
      <c r="K122" s="531" t="s">
        <v>312</v>
      </c>
      <c r="L122" s="578"/>
      <c r="M122" s="666"/>
      <c r="N122" s="666"/>
      <c r="O122" s="666"/>
      <c r="P122" s="666"/>
      <c r="Q122" s="17"/>
      <c r="R122" s="17"/>
      <c r="S122" s="17"/>
    </row>
    <row r="123" spans="1:16" s="15" customFormat="1" ht="15" thickBot="1" thickTop="1">
      <c r="A123" s="578"/>
      <c r="B123" s="662" t="s">
        <v>66</v>
      </c>
      <c r="C123" s="662"/>
      <c r="D123" s="520" t="s">
        <v>348</v>
      </c>
      <c r="E123" s="520" t="s">
        <v>348</v>
      </c>
      <c r="F123" s="520" t="s">
        <v>348</v>
      </c>
      <c r="G123" s="520" t="s">
        <v>348</v>
      </c>
      <c r="H123" s="520" t="s">
        <v>348</v>
      </c>
      <c r="I123" s="73"/>
      <c r="J123" s="73"/>
      <c r="K123" s="531" t="s">
        <v>312</v>
      </c>
      <c r="L123" s="578"/>
      <c r="M123" s="578"/>
      <c r="N123" s="578"/>
      <c r="O123" s="578"/>
      <c r="P123" s="578"/>
    </row>
    <row r="124" spans="1:16" s="15" customFormat="1" ht="15" thickBot="1" thickTop="1">
      <c r="A124" s="578"/>
      <c r="B124" s="662" t="s">
        <v>820</v>
      </c>
      <c r="C124" s="662"/>
      <c r="D124" s="520" t="s">
        <v>348</v>
      </c>
      <c r="E124" s="520" t="s">
        <v>348</v>
      </c>
      <c r="F124" s="520" t="s">
        <v>348</v>
      </c>
      <c r="G124" s="520" t="s">
        <v>348</v>
      </c>
      <c r="H124" s="520" t="s">
        <v>348</v>
      </c>
      <c r="I124" s="73"/>
      <c r="J124" s="73"/>
      <c r="K124" s="531" t="s">
        <v>312</v>
      </c>
      <c r="L124" s="578"/>
      <c r="M124" s="578"/>
      <c r="N124" s="578"/>
      <c r="O124" s="578"/>
      <c r="P124" s="578"/>
    </row>
    <row r="125" spans="1:16" s="15" customFormat="1" ht="15" thickBot="1" thickTop="1">
      <c r="A125" s="578"/>
      <c r="B125" s="670" t="s">
        <v>813</v>
      </c>
      <c r="C125" s="670"/>
      <c r="D125" s="647" t="s">
        <v>1043</v>
      </c>
      <c r="E125" s="1330"/>
      <c r="F125" s="1331"/>
      <c r="G125" s="1332"/>
      <c r="H125" s="520" t="s">
        <v>347</v>
      </c>
      <c r="I125" s="73"/>
      <c r="J125" s="73"/>
      <c r="K125" s="531" t="s">
        <v>312</v>
      </c>
      <c r="L125" s="578"/>
      <c r="M125" s="578"/>
      <c r="N125" s="578"/>
      <c r="O125" s="578"/>
      <c r="P125" s="578"/>
    </row>
    <row r="126" spans="1:16" s="15" customFormat="1" ht="15" thickBot="1" thickTop="1">
      <c r="A126" s="578"/>
      <c r="B126" s="670"/>
      <c r="C126" s="670"/>
      <c r="D126" s="524" t="s">
        <v>346</v>
      </c>
      <c r="E126" s="1330"/>
      <c r="F126" s="1331"/>
      <c r="G126" s="1332"/>
      <c r="H126" s="520" t="s">
        <v>347</v>
      </c>
      <c r="I126" s="73"/>
      <c r="J126" s="73"/>
      <c r="K126" s="531" t="s">
        <v>312</v>
      </c>
      <c r="L126" s="578"/>
      <c r="M126" s="578"/>
      <c r="N126" s="578"/>
      <c r="O126" s="578"/>
      <c r="P126" s="578"/>
    </row>
    <row r="127" spans="1:16" s="15" customFormat="1" ht="15" thickBot="1" thickTop="1">
      <c r="A127" s="578"/>
      <c r="B127" s="670"/>
      <c r="C127" s="670"/>
      <c r="D127" s="524" t="s">
        <v>346</v>
      </c>
      <c r="E127" s="1330"/>
      <c r="F127" s="1331"/>
      <c r="G127" s="1332"/>
      <c r="H127" s="520" t="s">
        <v>347</v>
      </c>
      <c r="I127" s="73"/>
      <c r="J127" s="73"/>
      <c r="K127" s="531" t="s">
        <v>312</v>
      </c>
      <c r="L127" s="578"/>
      <c r="M127" s="578"/>
      <c r="N127" s="578"/>
      <c r="O127" s="578"/>
      <c r="P127" s="578"/>
    </row>
    <row r="128" spans="1:16" s="15" customFormat="1" ht="14.25" thickTop="1">
      <c r="A128" s="578"/>
      <c r="B128" s="1353"/>
      <c r="C128" s="1353"/>
      <c r="D128" s="1353"/>
      <c r="E128" s="1353"/>
      <c r="F128" s="1353"/>
      <c r="G128" s="634"/>
      <c r="H128" s="667" t="s">
        <v>352</v>
      </c>
      <c r="I128" s="665">
        <f>SUM(I121:I127)</f>
        <v>0</v>
      </c>
      <c r="J128" s="665">
        <f>SUM(J121:J127)</f>
        <v>0</v>
      </c>
      <c r="K128" s="578"/>
      <c r="L128" s="578"/>
      <c r="M128" s="578"/>
      <c r="N128" s="578"/>
      <c r="O128" s="578"/>
      <c r="P128" s="578"/>
    </row>
    <row r="129" spans="1:19" s="15" customFormat="1" ht="14.25" thickBot="1">
      <c r="A129" s="578"/>
      <c r="B129" s="1333"/>
      <c r="C129" s="1333"/>
      <c r="D129" s="1333"/>
      <c r="E129" s="1333"/>
      <c r="F129" s="1333"/>
      <c r="G129" s="665"/>
      <c r="H129" s="665"/>
      <c r="I129" s="669"/>
      <c r="J129" s="669"/>
      <c r="K129" s="669"/>
      <c r="L129" s="669"/>
      <c r="M129" s="669"/>
      <c r="N129" s="669"/>
      <c r="O129" s="669"/>
      <c r="P129" s="669"/>
      <c r="Q129" s="16"/>
      <c r="R129" s="16"/>
      <c r="S129" s="16"/>
    </row>
    <row r="130" spans="1:16" s="15" customFormat="1" ht="15" thickBot="1" thickTop="1">
      <c r="A130" s="578"/>
      <c r="B130" s="670" t="s">
        <v>91</v>
      </c>
      <c r="C130" s="671"/>
      <c r="D130" s="671"/>
      <c r="E130" s="520" t="s">
        <v>348</v>
      </c>
      <c r="F130" s="520" t="s">
        <v>348</v>
      </c>
      <c r="G130" s="520" t="s">
        <v>348</v>
      </c>
      <c r="H130" s="520" t="s">
        <v>348</v>
      </c>
      <c r="I130" s="73"/>
      <c r="J130" s="73"/>
      <c r="K130" s="531" t="s">
        <v>312</v>
      </c>
      <c r="L130" s="666"/>
      <c r="M130" s="666"/>
      <c r="N130" s="666"/>
      <c r="O130" s="666"/>
      <c r="P130" s="578"/>
    </row>
    <row r="131" spans="1:16" ht="14.25" thickTop="1">
      <c r="A131" s="640"/>
      <c r="B131" s="634"/>
      <c r="C131" s="634"/>
      <c r="D131" s="634"/>
      <c r="E131" s="634"/>
      <c r="F131" s="634"/>
      <c r="G131" s="634"/>
      <c r="H131" s="634"/>
      <c r="I131" s="634"/>
      <c r="J131" s="634"/>
      <c r="K131" s="634"/>
      <c r="L131" s="634"/>
      <c r="M131" s="634"/>
      <c r="N131" s="634"/>
      <c r="O131" s="634"/>
      <c r="P131" s="634"/>
    </row>
    <row r="132" spans="1:16" s="1" customFormat="1" ht="13.5">
      <c r="A132" s="227"/>
      <c r="B132" s="227"/>
      <c r="C132" s="226"/>
      <c r="D132" s="226"/>
      <c r="E132" s="226"/>
      <c r="F132" s="226"/>
      <c r="G132" s="226"/>
      <c r="H132" s="226"/>
      <c r="I132" s="237"/>
      <c r="J132" s="237"/>
      <c r="K132" s="223"/>
      <c r="L132" s="218"/>
      <c r="M132" s="218"/>
      <c r="N132" s="218"/>
      <c r="O132" s="218"/>
      <c r="P132" s="218"/>
    </row>
    <row r="133" spans="1:16" ht="21">
      <c r="A133" s="1334" t="s">
        <v>1014</v>
      </c>
      <c r="B133" s="1334"/>
      <c r="C133" s="1334"/>
      <c r="D133" s="1334"/>
      <c r="E133" s="1334"/>
      <c r="F133" s="1334"/>
      <c r="G133" s="1334"/>
      <c r="H133" s="1334"/>
      <c r="I133" s="1334"/>
      <c r="J133" s="1334"/>
      <c r="K133" s="1334"/>
      <c r="L133" s="1334"/>
      <c r="M133" s="1334"/>
      <c r="N133" s="634"/>
      <c r="O133" s="634"/>
      <c r="P133" s="634"/>
    </row>
    <row r="134" spans="1:16" ht="13.5">
      <c r="A134" s="640"/>
      <c r="B134" s="634"/>
      <c r="C134" s="634"/>
      <c r="D134" s="634"/>
      <c r="E134" s="634"/>
      <c r="F134" s="634"/>
      <c r="G134" s="634"/>
      <c r="H134" s="634"/>
      <c r="I134" s="634"/>
      <c r="J134" s="634"/>
      <c r="K134" s="634"/>
      <c r="L134" s="634"/>
      <c r="M134" s="634"/>
      <c r="N134" s="634"/>
      <c r="O134" s="634"/>
      <c r="P134" s="634"/>
    </row>
    <row r="135" spans="1:16" ht="13.5">
      <c r="A135" s="640" t="s">
        <v>92</v>
      </c>
      <c r="B135" s="634"/>
      <c r="C135" s="634"/>
      <c r="D135" s="634"/>
      <c r="E135" s="634"/>
      <c r="F135" s="634"/>
      <c r="G135" s="634"/>
      <c r="H135" s="634"/>
      <c r="I135" s="634"/>
      <c r="J135" s="634"/>
      <c r="K135" s="634"/>
      <c r="L135" s="634"/>
      <c r="M135" s="634"/>
      <c r="N135" s="634"/>
      <c r="O135" s="634"/>
      <c r="P135" s="634"/>
    </row>
    <row r="136" spans="1:16" ht="13.5">
      <c r="A136" s="640" t="s">
        <v>285</v>
      </c>
      <c r="B136" s="634"/>
      <c r="C136" s="634"/>
      <c r="D136" s="634"/>
      <c r="E136" s="634"/>
      <c r="F136" s="634"/>
      <c r="G136" s="634"/>
      <c r="H136" s="634"/>
      <c r="I136" s="634"/>
      <c r="J136" s="634"/>
      <c r="K136" s="634"/>
      <c r="L136" s="634"/>
      <c r="M136" s="634"/>
      <c r="N136" s="634"/>
      <c r="O136" s="634"/>
      <c r="P136" s="634"/>
    </row>
    <row r="137" spans="1:16" ht="13.5">
      <c r="A137" s="744" t="s">
        <v>1609</v>
      </c>
      <c r="B137" s="634"/>
      <c r="C137" s="634"/>
      <c r="D137" s="634"/>
      <c r="E137" s="634"/>
      <c r="F137" s="634"/>
      <c r="G137" s="634"/>
      <c r="H137" s="634"/>
      <c r="I137" s="634"/>
      <c r="J137" s="634"/>
      <c r="K137" s="634"/>
      <c r="L137" s="634"/>
      <c r="M137" s="634"/>
      <c r="N137" s="634"/>
      <c r="O137" s="634"/>
      <c r="P137" s="634"/>
    </row>
    <row r="138" spans="1:16" ht="13.5">
      <c r="A138" s="745"/>
      <c r="B138" s="641" t="s">
        <v>76</v>
      </c>
      <c r="C138" s="634"/>
      <c r="D138" s="634"/>
      <c r="E138" s="634"/>
      <c r="F138" s="634"/>
      <c r="G138" s="642"/>
      <c r="H138" s="634"/>
      <c r="I138" s="634"/>
      <c r="J138" s="634"/>
      <c r="K138" s="634"/>
      <c r="L138" s="634"/>
      <c r="M138" s="634"/>
      <c r="N138" s="634"/>
      <c r="O138" s="634"/>
      <c r="P138" s="634"/>
    </row>
    <row r="139" spans="1:16" ht="13.5">
      <c r="A139" s="745"/>
      <c r="B139" s="641" t="s">
        <v>93</v>
      </c>
      <c r="C139" s="634"/>
      <c r="D139" s="634"/>
      <c r="E139" s="634"/>
      <c r="F139" s="634"/>
      <c r="G139" s="642"/>
      <c r="H139" s="634"/>
      <c r="I139" s="634"/>
      <c r="J139" s="634"/>
      <c r="K139" s="634"/>
      <c r="L139" s="634"/>
      <c r="M139" s="634"/>
      <c r="N139" s="634"/>
      <c r="O139" s="634"/>
      <c r="P139" s="634"/>
    </row>
    <row r="140" spans="1:16" ht="13.5">
      <c r="A140" s="745"/>
      <c r="B140" s="641" t="s">
        <v>59</v>
      </c>
      <c r="C140" s="634"/>
      <c r="D140" s="634"/>
      <c r="E140" s="634"/>
      <c r="F140" s="634"/>
      <c r="G140" s="642"/>
      <c r="H140" s="634"/>
      <c r="I140" s="634"/>
      <c r="J140" s="634"/>
      <c r="K140" s="634"/>
      <c r="L140" s="634"/>
      <c r="M140" s="634"/>
      <c r="N140" s="634"/>
      <c r="O140" s="634"/>
      <c r="P140" s="634"/>
    </row>
    <row r="141" spans="1:16" ht="13.5">
      <c r="A141" s="640"/>
      <c r="B141" s="634"/>
      <c r="C141" s="634"/>
      <c r="D141" s="634"/>
      <c r="E141" s="634"/>
      <c r="F141" s="634"/>
      <c r="G141" s="634"/>
      <c r="H141" s="634"/>
      <c r="I141" s="634"/>
      <c r="J141" s="634"/>
      <c r="K141" s="634"/>
      <c r="L141" s="634"/>
      <c r="M141" s="634"/>
      <c r="N141" s="634"/>
      <c r="O141" s="634"/>
      <c r="P141" s="634"/>
    </row>
    <row r="142" spans="1:16" ht="13.5">
      <c r="A142" s="640" t="s">
        <v>94</v>
      </c>
      <c r="B142" s="634"/>
      <c r="C142" s="634"/>
      <c r="D142" s="634"/>
      <c r="E142" s="634"/>
      <c r="F142" s="634"/>
      <c r="G142" s="634"/>
      <c r="H142" s="634"/>
      <c r="I142" s="634"/>
      <c r="J142" s="634"/>
      <c r="K142" s="634"/>
      <c r="L142" s="634"/>
      <c r="M142" s="634"/>
      <c r="N142" s="634"/>
      <c r="O142" s="634"/>
      <c r="P142" s="634"/>
    </row>
    <row r="143" spans="1:16" ht="13.5">
      <c r="A143" s="640"/>
      <c r="B143" s="634"/>
      <c r="C143" s="634"/>
      <c r="D143" s="634"/>
      <c r="E143" s="634"/>
      <c r="F143" s="634"/>
      <c r="G143" s="634"/>
      <c r="H143" s="634"/>
      <c r="I143" s="634"/>
      <c r="J143" s="634"/>
      <c r="K143" s="634"/>
      <c r="L143" s="634"/>
      <c r="M143" s="634"/>
      <c r="N143" s="634"/>
      <c r="O143" s="634"/>
      <c r="P143" s="634"/>
    </row>
    <row r="144" spans="1:16" ht="14.25" thickBot="1">
      <c r="A144" s="634"/>
      <c r="B144" s="1374" t="s">
        <v>1015</v>
      </c>
      <c r="C144" s="1374"/>
      <c r="D144" s="1374"/>
      <c r="E144" s="1374"/>
      <c r="F144" s="1374"/>
      <c r="G144" s="234" t="s">
        <v>1543</v>
      </c>
      <c r="H144" s="234" t="s">
        <v>1546</v>
      </c>
      <c r="I144" s="660" t="s">
        <v>352</v>
      </c>
      <c r="J144" s="634"/>
      <c r="K144" s="634"/>
      <c r="L144" s="634"/>
      <c r="M144" s="634"/>
      <c r="N144" s="634"/>
      <c r="O144" s="634"/>
      <c r="P144" s="634"/>
    </row>
    <row r="145" spans="1:16" ht="15" thickBot="1" thickTop="1">
      <c r="A145" s="634"/>
      <c r="B145" s="1373" t="s">
        <v>102</v>
      </c>
      <c r="C145" s="1373"/>
      <c r="D145" s="1373"/>
      <c r="E145" s="1373"/>
      <c r="F145" s="1373"/>
      <c r="G145" s="72"/>
      <c r="H145" s="72"/>
      <c r="I145" s="661">
        <f>SUM(G145:H145)</f>
        <v>0</v>
      </c>
      <c r="J145" s="634"/>
      <c r="K145" s="634"/>
      <c r="L145" s="634"/>
      <c r="M145" s="634"/>
      <c r="N145" s="634"/>
      <c r="O145" s="634"/>
      <c r="P145" s="634"/>
    </row>
    <row r="146" spans="1:16" ht="15" thickBot="1" thickTop="1">
      <c r="A146" s="634"/>
      <c r="B146" s="1373" t="s">
        <v>103</v>
      </c>
      <c r="C146" s="1373"/>
      <c r="D146" s="1373"/>
      <c r="E146" s="1373"/>
      <c r="F146" s="1373"/>
      <c r="G146" s="72"/>
      <c r="H146" s="72"/>
      <c r="I146" s="661">
        <f aca="true" t="shared" si="3" ref="I146:I160">SUM(G146:H146)</f>
        <v>0</v>
      </c>
      <c r="J146" s="634"/>
      <c r="K146" s="634"/>
      <c r="L146" s="634"/>
      <c r="M146" s="634"/>
      <c r="N146" s="634"/>
      <c r="O146" s="634"/>
      <c r="P146" s="634"/>
    </row>
    <row r="147" spans="1:16" ht="15" thickBot="1" thickTop="1">
      <c r="A147" s="634"/>
      <c r="B147" s="1373" t="s">
        <v>104</v>
      </c>
      <c r="C147" s="1373"/>
      <c r="D147" s="1373"/>
      <c r="E147" s="1373"/>
      <c r="F147" s="1373"/>
      <c r="G147" s="72"/>
      <c r="H147" s="72"/>
      <c r="I147" s="661">
        <f t="shared" si="3"/>
        <v>0</v>
      </c>
      <c r="J147" s="634"/>
      <c r="K147" s="634"/>
      <c r="L147" s="634"/>
      <c r="M147" s="634"/>
      <c r="N147" s="634"/>
      <c r="O147" s="634"/>
      <c r="P147" s="634"/>
    </row>
    <row r="148" spans="1:16" ht="15" thickBot="1" thickTop="1">
      <c r="A148" s="634"/>
      <c r="B148" s="1373" t="s">
        <v>105</v>
      </c>
      <c r="C148" s="1373"/>
      <c r="D148" s="1373"/>
      <c r="E148" s="1373"/>
      <c r="F148" s="1373"/>
      <c r="G148" s="72"/>
      <c r="H148" s="72"/>
      <c r="I148" s="661">
        <f t="shared" si="3"/>
        <v>0</v>
      </c>
      <c r="J148" s="634"/>
      <c r="K148" s="634"/>
      <c r="L148" s="634"/>
      <c r="M148" s="634"/>
      <c r="N148" s="634"/>
      <c r="O148" s="634"/>
      <c r="P148" s="634"/>
    </row>
    <row r="149" spans="1:16" ht="15" thickBot="1" thickTop="1">
      <c r="A149" s="634"/>
      <c r="B149" s="1373" t="s">
        <v>106</v>
      </c>
      <c r="C149" s="1373"/>
      <c r="D149" s="1373"/>
      <c r="E149" s="1373"/>
      <c r="F149" s="1373"/>
      <c r="G149" s="72"/>
      <c r="H149" s="72"/>
      <c r="I149" s="661">
        <f t="shared" si="3"/>
        <v>0</v>
      </c>
      <c r="J149" s="634"/>
      <c r="K149" s="634"/>
      <c r="L149" s="634"/>
      <c r="M149" s="634"/>
      <c r="N149" s="634"/>
      <c r="O149" s="634"/>
      <c r="P149" s="634"/>
    </row>
    <row r="150" spans="1:16" ht="15" thickBot="1" thickTop="1">
      <c r="A150" s="634"/>
      <c r="B150" s="1373" t="s">
        <v>107</v>
      </c>
      <c r="C150" s="1373"/>
      <c r="D150" s="1373"/>
      <c r="E150" s="1373"/>
      <c r="F150" s="1373"/>
      <c r="G150" s="72"/>
      <c r="H150" s="72"/>
      <c r="I150" s="661">
        <f t="shared" si="3"/>
        <v>0</v>
      </c>
      <c r="J150" s="634"/>
      <c r="K150" s="634"/>
      <c r="L150" s="634"/>
      <c r="M150" s="634"/>
      <c r="N150" s="634"/>
      <c r="O150" s="634"/>
      <c r="P150" s="634"/>
    </row>
    <row r="151" spans="1:16" ht="15" thickBot="1" thickTop="1">
      <c r="A151" s="634"/>
      <c r="B151" s="1373" t="s">
        <v>95</v>
      </c>
      <c r="C151" s="1373"/>
      <c r="D151" s="1373"/>
      <c r="E151" s="1373"/>
      <c r="F151" s="1373"/>
      <c r="G151" s="72"/>
      <c r="H151" s="72"/>
      <c r="I151" s="661">
        <f t="shared" si="3"/>
        <v>0</v>
      </c>
      <c r="J151" s="634"/>
      <c r="K151" s="634"/>
      <c r="L151" s="634"/>
      <c r="M151" s="634"/>
      <c r="N151" s="634"/>
      <c r="O151" s="634"/>
      <c r="P151" s="634"/>
    </row>
    <row r="152" spans="1:16" ht="15" thickBot="1" thickTop="1">
      <c r="A152" s="634"/>
      <c r="B152" s="1373" t="s">
        <v>96</v>
      </c>
      <c r="C152" s="1373"/>
      <c r="D152" s="1373"/>
      <c r="E152" s="1373"/>
      <c r="F152" s="1373"/>
      <c r="G152" s="72"/>
      <c r="H152" s="72"/>
      <c r="I152" s="661">
        <f t="shared" si="3"/>
        <v>0</v>
      </c>
      <c r="J152" s="634"/>
      <c r="K152" s="634"/>
      <c r="L152" s="634"/>
      <c r="M152" s="634"/>
      <c r="N152" s="634"/>
      <c r="O152" s="634"/>
      <c r="P152" s="634"/>
    </row>
    <row r="153" spans="1:16" ht="15" thickBot="1" thickTop="1">
      <c r="A153" s="634"/>
      <c r="B153" s="1373" t="s">
        <v>97</v>
      </c>
      <c r="C153" s="1373"/>
      <c r="D153" s="1373"/>
      <c r="E153" s="1373"/>
      <c r="F153" s="1373"/>
      <c r="G153" s="72"/>
      <c r="H153" s="72"/>
      <c r="I153" s="661">
        <f t="shared" si="3"/>
        <v>0</v>
      </c>
      <c r="J153" s="634"/>
      <c r="K153" s="634"/>
      <c r="L153" s="634"/>
      <c r="M153" s="634"/>
      <c r="N153" s="634"/>
      <c r="O153" s="634"/>
      <c r="P153" s="634"/>
    </row>
    <row r="154" spans="1:16" ht="15" thickBot="1" thickTop="1">
      <c r="A154" s="634"/>
      <c r="B154" s="1373" t="s">
        <v>98</v>
      </c>
      <c r="C154" s="1373"/>
      <c r="D154" s="1373"/>
      <c r="E154" s="1373"/>
      <c r="F154" s="1373"/>
      <c r="G154" s="72"/>
      <c r="H154" s="72"/>
      <c r="I154" s="661">
        <f t="shared" si="3"/>
        <v>0</v>
      </c>
      <c r="J154" s="634"/>
      <c r="K154" s="634"/>
      <c r="L154" s="634"/>
      <c r="M154" s="634"/>
      <c r="N154" s="634"/>
      <c r="O154" s="634"/>
      <c r="P154" s="634"/>
    </row>
    <row r="155" spans="1:16" ht="15" thickBot="1" thickTop="1">
      <c r="A155" s="634"/>
      <c r="B155" s="1373" t="s">
        <v>99</v>
      </c>
      <c r="C155" s="1373"/>
      <c r="D155" s="1373"/>
      <c r="E155" s="1373"/>
      <c r="F155" s="1373"/>
      <c r="G155" s="72"/>
      <c r="H155" s="72"/>
      <c r="I155" s="661">
        <f t="shared" si="3"/>
        <v>0</v>
      </c>
      <c r="J155" s="634"/>
      <c r="K155" s="634"/>
      <c r="L155" s="634"/>
      <c r="M155" s="634"/>
      <c r="N155" s="634"/>
      <c r="O155" s="634"/>
      <c r="P155" s="634"/>
    </row>
    <row r="156" spans="1:16" ht="15" thickBot="1" thickTop="1">
      <c r="A156" s="634"/>
      <c r="B156" s="1373" t="s">
        <v>100</v>
      </c>
      <c r="C156" s="1373"/>
      <c r="D156" s="1373"/>
      <c r="E156" s="1373"/>
      <c r="F156" s="1373"/>
      <c r="G156" s="72"/>
      <c r="H156" s="72"/>
      <c r="I156" s="661">
        <f t="shared" si="3"/>
        <v>0</v>
      </c>
      <c r="J156" s="634"/>
      <c r="K156" s="634"/>
      <c r="L156" s="634"/>
      <c r="M156" s="634"/>
      <c r="N156" s="634"/>
      <c r="O156" s="634"/>
      <c r="P156" s="634"/>
    </row>
    <row r="157" spans="1:16" ht="15" thickBot="1" thickTop="1">
      <c r="A157" s="634"/>
      <c r="B157" s="1373" t="s">
        <v>101</v>
      </c>
      <c r="C157" s="1373"/>
      <c r="D157" s="1373"/>
      <c r="E157" s="1373"/>
      <c r="F157" s="1373"/>
      <c r="G157" s="72"/>
      <c r="H157" s="72"/>
      <c r="I157" s="661">
        <f t="shared" si="3"/>
        <v>0</v>
      </c>
      <c r="J157" s="634"/>
      <c r="K157" s="634"/>
      <c r="L157" s="634"/>
      <c r="M157" s="634"/>
      <c r="N157" s="634"/>
      <c r="O157" s="634"/>
      <c r="P157" s="634"/>
    </row>
    <row r="158" spans="1:16" ht="15" thickBot="1" thickTop="1">
      <c r="A158" s="634"/>
      <c r="B158" s="1336" t="s">
        <v>449</v>
      </c>
      <c r="C158" s="1336"/>
      <c r="D158" s="1337"/>
      <c r="E158" s="1337"/>
      <c r="F158" s="1337"/>
      <c r="G158" s="72"/>
      <c r="H158" s="72"/>
      <c r="I158" s="661">
        <f t="shared" si="3"/>
        <v>0</v>
      </c>
      <c r="J158" s="634"/>
      <c r="K158" s="634"/>
      <c r="L158" s="634"/>
      <c r="M158" s="634"/>
      <c r="N158" s="634"/>
      <c r="O158" s="634"/>
      <c r="P158" s="634"/>
    </row>
    <row r="159" spans="1:16" ht="15" thickBot="1" thickTop="1">
      <c r="A159" s="634"/>
      <c r="B159" s="1336"/>
      <c r="C159" s="1336"/>
      <c r="D159" s="1337"/>
      <c r="E159" s="1337"/>
      <c r="F159" s="1337"/>
      <c r="G159" s="72"/>
      <c r="H159" s="72"/>
      <c r="I159" s="661">
        <f t="shared" si="3"/>
        <v>0</v>
      </c>
      <c r="J159" s="634"/>
      <c r="K159" s="634"/>
      <c r="L159" s="634"/>
      <c r="M159" s="634"/>
      <c r="N159" s="634"/>
      <c r="O159" s="634"/>
      <c r="P159" s="634"/>
    </row>
    <row r="160" spans="1:16" ht="14.25" thickTop="1">
      <c r="A160" s="634"/>
      <c r="B160" s="1348" t="s">
        <v>352</v>
      </c>
      <c r="C160" s="1348"/>
      <c r="D160" s="1348"/>
      <c r="E160" s="1348"/>
      <c r="F160" s="1348"/>
      <c r="G160" s="661">
        <f>SUM(G145:G159)</f>
        <v>0</v>
      </c>
      <c r="H160" s="661">
        <f>SUM(H145:H159)</f>
        <v>0</v>
      </c>
      <c r="I160" s="661">
        <f t="shared" si="3"/>
        <v>0</v>
      </c>
      <c r="J160" s="634"/>
      <c r="K160" s="634"/>
      <c r="L160" s="634"/>
      <c r="M160" s="634"/>
      <c r="N160" s="634"/>
      <c r="O160" s="634"/>
      <c r="P160" s="634"/>
    </row>
    <row r="161" spans="1:16" ht="13.5">
      <c r="A161" s="634"/>
      <c r="B161" s="672"/>
      <c r="C161" s="672"/>
      <c r="D161" s="672"/>
      <c r="E161" s="672"/>
      <c r="F161" s="672"/>
      <c r="G161" s="642"/>
      <c r="H161" s="642"/>
      <c r="I161" s="642"/>
      <c r="J161" s="642"/>
      <c r="K161" s="642"/>
      <c r="L161" s="642"/>
      <c r="M161" s="642"/>
      <c r="N161" s="634"/>
      <c r="O161" s="634"/>
      <c r="P161" s="634"/>
    </row>
    <row r="162" spans="1:16" ht="13.5">
      <c r="A162" s="640" t="s">
        <v>108</v>
      </c>
      <c r="B162" s="634"/>
      <c r="C162" s="634"/>
      <c r="D162" s="634"/>
      <c r="E162" s="634"/>
      <c r="F162" s="634"/>
      <c r="G162" s="634"/>
      <c r="H162" s="634"/>
      <c r="I162" s="634"/>
      <c r="J162" s="634"/>
      <c r="K162" s="634"/>
      <c r="L162" s="634"/>
      <c r="M162" s="634"/>
      <c r="N162" s="634"/>
      <c r="O162" s="634"/>
      <c r="P162" s="634"/>
    </row>
    <row r="163" spans="1:16" ht="13.5">
      <c r="A163" s="640"/>
      <c r="B163" s="634"/>
      <c r="C163" s="634"/>
      <c r="D163" s="634"/>
      <c r="E163" s="634"/>
      <c r="F163" s="634"/>
      <c r="G163" s="634"/>
      <c r="H163" s="634"/>
      <c r="I163" s="634"/>
      <c r="J163" s="634"/>
      <c r="K163" s="634"/>
      <c r="L163" s="634"/>
      <c r="M163" s="634"/>
      <c r="N163" s="634"/>
      <c r="O163" s="634"/>
      <c r="P163" s="634"/>
    </row>
    <row r="164" spans="1:16" ht="13.5">
      <c r="A164" s="634"/>
      <c r="B164" s="673" t="s">
        <v>686</v>
      </c>
      <c r="C164" s="634"/>
      <c r="D164" s="634"/>
      <c r="E164" s="634"/>
      <c r="F164" s="634"/>
      <c r="G164" s="634"/>
      <c r="H164" s="634"/>
      <c r="I164" s="634"/>
      <c r="J164" s="634"/>
      <c r="K164" s="634"/>
      <c r="L164" s="634"/>
      <c r="M164" s="634"/>
      <c r="N164" s="634"/>
      <c r="O164" s="634"/>
      <c r="P164" s="634"/>
    </row>
    <row r="165" spans="1:16" ht="13.5">
      <c r="A165" s="634"/>
      <c r="B165" s="674" t="s">
        <v>856</v>
      </c>
      <c r="C165" s="634"/>
      <c r="D165" s="634"/>
      <c r="E165" s="634"/>
      <c r="F165" s="634"/>
      <c r="G165" s="634"/>
      <c r="H165" s="634"/>
      <c r="I165" s="634"/>
      <c r="J165" s="634"/>
      <c r="K165" s="634"/>
      <c r="L165" s="634"/>
      <c r="M165" s="634"/>
      <c r="N165" s="634"/>
      <c r="O165" s="634"/>
      <c r="P165" s="634"/>
    </row>
    <row r="166" spans="1:16" ht="13.5">
      <c r="A166" s="634"/>
      <c r="B166" s="675" t="s">
        <v>857</v>
      </c>
      <c r="C166" s="634"/>
      <c r="D166" s="634"/>
      <c r="E166" s="634"/>
      <c r="F166" s="634"/>
      <c r="G166" s="634"/>
      <c r="H166" s="634"/>
      <c r="I166" s="634"/>
      <c r="J166" s="634"/>
      <c r="K166" s="634"/>
      <c r="L166" s="634"/>
      <c r="M166" s="634"/>
      <c r="N166" s="634"/>
      <c r="O166" s="634"/>
      <c r="P166" s="634"/>
    </row>
    <row r="167" spans="1:16" ht="13.5">
      <c r="A167" s="634"/>
      <c r="B167" s="676" t="s">
        <v>858</v>
      </c>
      <c r="C167" s="634"/>
      <c r="D167" s="634"/>
      <c r="E167" s="634"/>
      <c r="F167" s="634"/>
      <c r="G167" s="634"/>
      <c r="H167" s="634"/>
      <c r="I167" s="634"/>
      <c r="J167" s="634"/>
      <c r="K167" s="634"/>
      <c r="L167" s="634"/>
      <c r="M167" s="634"/>
      <c r="N167" s="638"/>
      <c r="O167" s="634"/>
      <c r="P167" s="638"/>
    </row>
    <row r="168" spans="1:16" ht="13.5">
      <c r="A168" s="640"/>
      <c r="B168" s="634"/>
      <c r="C168" s="634"/>
      <c r="D168" s="634"/>
      <c r="E168" s="634"/>
      <c r="F168" s="634"/>
      <c r="G168" s="634"/>
      <c r="H168" s="634"/>
      <c r="I168" s="634"/>
      <c r="J168" s="634"/>
      <c r="K168" s="634"/>
      <c r="L168" s="634"/>
      <c r="M168" s="634"/>
      <c r="N168" s="634"/>
      <c r="O168" s="634"/>
      <c r="P168" s="638"/>
    </row>
    <row r="169" spans="1:16" ht="13.5">
      <c r="A169" s="640"/>
      <c r="B169" s="1367" t="s">
        <v>294</v>
      </c>
      <c r="C169" s="838"/>
      <c r="D169" s="838"/>
      <c r="E169" s="1343" t="s">
        <v>1543</v>
      </c>
      <c r="F169" s="1344"/>
      <c r="G169" s="1344"/>
      <c r="H169" s="1344"/>
      <c r="I169" s="1344"/>
      <c r="J169" s="1345"/>
      <c r="K169" s="1340" t="s">
        <v>1546</v>
      </c>
      <c r="L169" s="1341"/>
      <c r="M169" s="1341"/>
      <c r="N169" s="1341"/>
      <c r="O169" s="1341"/>
      <c r="P169" s="1342"/>
    </row>
    <row r="170" spans="1:16" ht="12.75" customHeight="1">
      <c r="A170" s="640"/>
      <c r="B170" s="838"/>
      <c r="C170" s="838"/>
      <c r="D170" s="838"/>
      <c r="E170" s="1368" t="s">
        <v>854</v>
      </c>
      <c r="F170" s="1369"/>
      <c r="G170" s="1371" t="s">
        <v>853</v>
      </c>
      <c r="H170" s="1372"/>
      <c r="I170" s="1338" t="s">
        <v>855</v>
      </c>
      <c r="J170" s="1339"/>
      <c r="K170" s="1368" t="s">
        <v>854</v>
      </c>
      <c r="L170" s="1369"/>
      <c r="M170" s="1371" t="s">
        <v>853</v>
      </c>
      <c r="N170" s="1372"/>
      <c r="O170" s="1338" t="s">
        <v>855</v>
      </c>
      <c r="P170" s="1339"/>
    </row>
    <row r="171" spans="1:16" ht="14.25" thickBot="1">
      <c r="A171" s="634"/>
      <c r="B171" s="838"/>
      <c r="C171" s="838"/>
      <c r="D171" s="838"/>
      <c r="E171" s="151" t="s">
        <v>851</v>
      </c>
      <c r="F171" s="152" t="s">
        <v>522</v>
      </c>
      <c r="G171" s="153" t="s">
        <v>852</v>
      </c>
      <c r="H171" s="152" t="s">
        <v>521</v>
      </c>
      <c r="I171" s="158" t="s">
        <v>1310</v>
      </c>
      <c r="J171" s="158" t="s">
        <v>1311</v>
      </c>
      <c r="K171" s="151" t="s">
        <v>851</v>
      </c>
      <c r="L171" s="152" t="s">
        <v>521</v>
      </c>
      <c r="M171" s="153" t="s">
        <v>852</v>
      </c>
      <c r="N171" s="152" t="s">
        <v>521</v>
      </c>
      <c r="O171" s="158" t="s">
        <v>1310</v>
      </c>
      <c r="P171" s="158" t="s">
        <v>1311</v>
      </c>
    </row>
    <row r="172" spans="1:16" ht="15" thickBot="1" thickTop="1">
      <c r="A172" s="634"/>
      <c r="B172" s="1365" t="s">
        <v>109</v>
      </c>
      <c r="C172" s="1365"/>
      <c r="D172" s="1366"/>
      <c r="E172" s="68"/>
      <c r="F172" s="69"/>
      <c r="G172" s="70"/>
      <c r="H172" s="69"/>
      <c r="I172" s="71"/>
      <c r="J172" s="71"/>
      <c r="K172" s="68"/>
      <c r="L172" s="69"/>
      <c r="M172" s="70"/>
      <c r="N172" s="69"/>
      <c r="O172" s="71"/>
      <c r="P172" s="71"/>
    </row>
    <row r="173" spans="1:16" ht="15" thickBot="1" thickTop="1">
      <c r="A173" s="634"/>
      <c r="B173" s="1365" t="s">
        <v>110</v>
      </c>
      <c r="C173" s="1365"/>
      <c r="D173" s="1366"/>
      <c r="E173" s="68"/>
      <c r="F173" s="69"/>
      <c r="G173" s="70"/>
      <c r="H173" s="69"/>
      <c r="I173" s="71"/>
      <c r="J173" s="71"/>
      <c r="K173" s="68"/>
      <c r="L173" s="69"/>
      <c r="M173" s="70"/>
      <c r="N173" s="69"/>
      <c r="O173" s="71"/>
      <c r="P173" s="71"/>
    </row>
    <row r="174" spans="1:16" ht="30.75" customHeight="1" thickBot="1" thickTop="1">
      <c r="A174" s="634"/>
      <c r="B174" s="1370" t="s">
        <v>111</v>
      </c>
      <c r="C174" s="1365"/>
      <c r="D174" s="1366"/>
      <c r="E174" s="68"/>
      <c r="F174" s="69"/>
      <c r="G174" s="70"/>
      <c r="H174" s="69"/>
      <c r="I174" s="71"/>
      <c r="J174" s="71"/>
      <c r="K174" s="68"/>
      <c r="L174" s="69"/>
      <c r="M174" s="70"/>
      <c r="N174" s="69"/>
      <c r="O174" s="71"/>
      <c r="P174" s="71"/>
    </row>
    <row r="175" spans="1:16" ht="15" thickBot="1" thickTop="1">
      <c r="A175" s="634"/>
      <c r="B175" s="1365" t="s">
        <v>112</v>
      </c>
      <c r="C175" s="1365"/>
      <c r="D175" s="1366"/>
      <c r="E175" s="68"/>
      <c r="F175" s="69"/>
      <c r="G175" s="70"/>
      <c r="H175" s="69"/>
      <c r="I175" s="71"/>
      <c r="J175" s="71"/>
      <c r="K175" s="68"/>
      <c r="L175" s="69"/>
      <c r="M175" s="70"/>
      <c r="N175" s="69"/>
      <c r="O175" s="71"/>
      <c r="P175" s="71"/>
    </row>
    <row r="176" spans="1:16" ht="15" thickBot="1" thickTop="1">
      <c r="A176" s="634"/>
      <c r="B176" s="1365" t="s">
        <v>113</v>
      </c>
      <c r="C176" s="1365"/>
      <c r="D176" s="1366"/>
      <c r="E176" s="68"/>
      <c r="F176" s="69"/>
      <c r="G176" s="70"/>
      <c r="H176" s="69"/>
      <c r="I176" s="71"/>
      <c r="J176" s="71"/>
      <c r="K176" s="68"/>
      <c r="L176" s="69"/>
      <c r="M176" s="70"/>
      <c r="N176" s="69"/>
      <c r="O176" s="71"/>
      <c r="P176" s="71"/>
    </row>
    <row r="177" spans="1:16" ht="15" thickBot="1" thickTop="1">
      <c r="A177" s="634"/>
      <c r="B177" s="1365" t="s">
        <v>1016</v>
      </c>
      <c r="C177" s="1365"/>
      <c r="D177" s="1366"/>
      <c r="E177" s="68"/>
      <c r="F177" s="69"/>
      <c r="G177" s="70"/>
      <c r="H177" s="69"/>
      <c r="I177" s="71"/>
      <c r="J177" s="71"/>
      <c r="K177" s="68"/>
      <c r="L177" s="69"/>
      <c r="M177" s="70"/>
      <c r="N177" s="69"/>
      <c r="O177" s="71"/>
      <c r="P177" s="71"/>
    </row>
    <row r="178" spans="1:16" ht="15" thickBot="1" thickTop="1">
      <c r="A178" s="634"/>
      <c r="B178" s="1365" t="s">
        <v>114</v>
      </c>
      <c r="C178" s="1365"/>
      <c r="D178" s="1366"/>
      <c r="E178" s="68"/>
      <c r="F178" s="69"/>
      <c r="G178" s="70"/>
      <c r="H178" s="69"/>
      <c r="I178" s="71"/>
      <c r="J178" s="71"/>
      <c r="K178" s="68"/>
      <c r="L178" s="69"/>
      <c r="M178" s="70"/>
      <c r="N178" s="69"/>
      <c r="O178" s="71"/>
      <c r="P178" s="71"/>
    </row>
    <row r="179" spans="1:16" ht="15" thickBot="1" thickTop="1">
      <c r="A179" s="634"/>
      <c r="B179" s="1365" t="s">
        <v>115</v>
      </c>
      <c r="C179" s="1365"/>
      <c r="D179" s="1366"/>
      <c r="E179" s="68"/>
      <c r="F179" s="69"/>
      <c r="G179" s="70"/>
      <c r="H179" s="69"/>
      <c r="I179" s="71"/>
      <c r="J179" s="71"/>
      <c r="K179" s="68"/>
      <c r="L179" s="69"/>
      <c r="M179" s="70"/>
      <c r="N179" s="69"/>
      <c r="O179" s="71"/>
      <c r="P179" s="71"/>
    </row>
    <row r="180" spans="1:16" ht="15" thickBot="1" thickTop="1">
      <c r="A180" s="634"/>
      <c r="B180" s="1365" t="s">
        <v>116</v>
      </c>
      <c r="C180" s="1365"/>
      <c r="D180" s="1366"/>
      <c r="E180" s="68"/>
      <c r="F180" s="69"/>
      <c r="G180" s="70"/>
      <c r="H180" s="69"/>
      <c r="I180" s="71"/>
      <c r="J180" s="71"/>
      <c r="K180" s="68"/>
      <c r="L180" s="69"/>
      <c r="M180" s="70"/>
      <c r="N180" s="69"/>
      <c r="O180" s="71"/>
      <c r="P180" s="71"/>
    </row>
    <row r="181" spans="1:16" ht="15" thickBot="1" thickTop="1">
      <c r="A181" s="634"/>
      <c r="B181" s="1365" t="s">
        <v>117</v>
      </c>
      <c r="C181" s="1365"/>
      <c r="D181" s="1366"/>
      <c r="E181" s="68"/>
      <c r="F181" s="69"/>
      <c r="G181" s="70"/>
      <c r="H181" s="69"/>
      <c r="I181" s="71"/>
      <c r="J181" s="71"/>
      <c r="K181" s="68"/>
      <c r="L181" s="69"/>
      <c r="M181" s="70"/>
      <c r="N181" s="69"/>
      <c r="O181" s="71"/>
      <c r="P181" s="71"/>
    </row>
    <row r="182" spans="1:16" ht="15" thickBot="1" thickTop="1">
      <c r="A182" s="634"/>
      <c r="B182" s="1365" t="s">
        <v>118</v>
      </c>
      <c r="C182" s="1365"/>
      <c r="D182" s="1366"/>
      <c r="E182" s="68"/>
      <c r="F182" s="69"/>
      <c r="G182" s="70"/>
      <c r="H182" s="69"/>
      <c r="I182" s="71"/>
      <c r="J182" s="71"/>
      <c r="K182" s="68"/>
      <c r="L182" s="69"/>
      <c r="M182" s="70"/>
      <c r="N182" s="69"/>
      <c r="O182" s="71"/>
      <c r="P182" s="71"/>
    </row>
    <row r="183" spans="1:16" ht="15" thickBot="1" thickTop="1">
      <c r="A183" s="634"/>
      <c r="B183" s="1365" t="s">
        <v>119</v>
      </c>
      <c r="C183" s="1365"/>
      <c r="D183" s="1366"/>
      <c r="E183" s="68"/>
      <c r="F183" s="69"/>
      <c r="G183" s="70"/>
      <c r="H183" s="69"/>
      <c r="I183" s="71"/>
      <c r="J183" s="71"/>
      <c r="K183" s="68"/>
      <c r="L183" s="69"/>
      <c r="M183" s="70"/>
      <c r="N183" s="69"/>
      <c r="O183" s="71"/>
      <c r="P183" s="71"/>
    </row>
    <row r="184" spans="1:16" ht="15" thickBot="1" thickTop="1">
      <c r="A184" s="634"/>
      <c r="B184" s="1365" t="s">
        <v>518</v>
      </c>
      <c r="C184" s="1365"/>
      <c r="D184" s="1366"/>
      <c r="E184" s="68"/>
      <c r="F184" s="69"/>
      <c r="G184" s="70"/>
      <c r="H184" s="69"/>
      <c r="I184" s="71"/>
      <c r="J184" s="71"/>
      <c r="K184" s="68"/>
      <c r="L184" s="69"/>
      <c r="M184" s="70"/>
      <c r="N184" s="69"/>
      <c r="O184" s="71"/>
      <c r="P184" s="71"/>
    </row>
    <row r="185" spans="1:16" ht="15" thickBot="1" thickTop="1">
      <c r="A185" s="634"/>
      <c r="B185" s="1365" t="s">
        <v>519</v>
      </c>
      <c r="C185" s="1365"/>
      <c r="D185" s="1366"/>
      <c r="E185" s="68"/>
      <c r="F185" s="69"/>
      <c r="G185" s="70"/>
      <c r="H185" s="69"/>
      <c r="I185" s="71"/>
      <c r="J185" s="71"/>
      <c r="K185" s="68"/>
      <c r="L185" s="69"/>
      <c r="M185" s="70"/>
      <c r="N185" s="69"/>
      <c r="O185" s="71"/>
      <c r="P185" s="71"/>
    </row>
    <row r="186" spans="1:16" ht="15" thickBot="1" thickTop="1">
      <c r="A186" s="634"/>
      <c r="B186" s="677" t="s">
        <v>319</v>
      </c>
      <c r="C186" s="1363"/>
      <c r="D186" s="1364"/>
      <c r="E186" s="68"/>
      <c r="F186" s="69"/>
      <c r="G186" s="70"/>
      <c r="H186" s="69"/>
      <c r="I186" s="71"/>
      <c r="J186" s="71"/>
      <c r="K186" s="68"/>
      <c r="L186" s="69"/>
      <c r="M186" s="70"/>
      <c r="N186" s="69"/>
      <c r="O186" s="71"/>
      <c r="P186" s="71"/>
    </row>
    <row r="187" spans="1:16" ht="14.25" thickTop="1">
      <c r="A187" s="634"/>
      <c r="B187" s="1348" t="s">
        <v>352</v>
      </c>
      <c r="C187" s="1348"/>
      <c r="D187" s="1348"/>
      <c r="E187" s="661">
        <f aca="true" t="shared" si="4" ref="E187:J187">SUM(E172:E186)</f>
        <v>0</v>
      </c>
      <c r="F187" s="661">
        <f t="shared" si="4"/>
        <v>0</v>
      </c>
      <c r="G187" s="661">
        <f t="shared" si="4"/>
        <v>0</v>
      </c>
      <c r="H187" s="661">
        <f t="shared" si="4"/>
        <v>0</v>
      </c>
      <c r="I187" s="661">
        <f t="shared" si="4"/>
        <v>0</v>
      </c>
      <c r="J187" s="661">
        <f t="shared" si="4"/>
        <v>0</v>
      </c>
      <c r="K187" s="661">
        <f aca="true" t="shared" si="5" ref="K187:P187">SUM(K172:K186)</f>
        <v>0</v>
      </c>
      <c r="L187" s="661">
        <f t="shared" si="5"/>
        <v>0</v>
      </c>
      <c r="M187" s="661">
        <f t="shared" si="5"/>
        <v>0</v>
      </c>
      <c r="N187" s="661">
        <f t="shared" si="5"/>
        <v>0</v>
      </c>
      <c r="O187" s="661">
        <f t="shared" si="5"/>
        <v>0</v>
      </c>
      <c r="P187" s="661">
        <f t="shared" si="5"/>
        <v>0</v>
      </c>
    </row>
    <row r="188" spans="1:16" ht="13.5">
      <c r="A188" s="634"/>
      <c r="B188" s="660"/>
      <c r="C188" s="678"/>
      <c r="D188" s="678"/>
      <c r="E188" s="678"/>
      <c r="F188" s="634"/>
      <c r="G188" s="634"/>
      <c r="H188" s="634"/>
      <c r="I188" s="634"/>
      <c r="J188" s="634"/>
      <c r="K188" s="634"/>
      <c r="L188" s="634"/>
      <c r="M188" s="634"/>
      <c r="N188" s="634"/>
      <c r="O188" s="634"/>
      <c r="P188" s="634"/>
    </row>
    <row r="189" spans="1:16" ht="13.5">
      <c r="A189" s="640" t="s">
        <v>523</v>
      </c>
      <c r="B189" s="634"/>
      <c r="C189" s="634"/>
      <c r="D189" s="634"/>
      <c r="E189" s="634"/>
      <c r="F189" s="634"/>
      <c r="G189" s="634"/>
      <c r="H189" s="634"/>
      <c r="I189" s="634"/>
      <c r="J189" s="634"/>
      <c r="K189" s="634"/>
      <c r="L189" s="634"/>
      <c r="M189" s="634"/>
      <c r="N189" s="634"/>
      <c r="O189" s="634"/>
      <c r="P189" s="634"/>
    </row>
    <row r="190" spans="1:16" s="15" customFormat="1" ht="13.5">
      <c r="A190" s="662"/>
      <c r="B190" s="578" t="s">
        <v>284</v>
      </c>
      <c r="C190" s="578"/>
      <c r="D190" s="578"/>
      <c r="E190" s="578"/>
      <c r="F190" s="578"/>
      <c r="G190" s="578"/>
      <c r="H190" s="578"/>
      <c r="I190" s="578"/>
      <c r="J190" s="578"/>
      <c r="K190" s="578"/>
      <c r="L190" s="578"/>
      <c r="M190" s="578"/>
      <c r="N190" s="578"/>
      <c r="O190" s="578"/>
      <c r="P190" s="578"/>
    </row>
    <row r="191" spans="1:16" s="15" customFormat="1" ht="13.5">
      <c r="A191" s="662"/>
      <c r="B191" s="578"/>
      <c r="C191" s="578"/>
      <c r="D191" s="578"/>
      <c r="E191" s="578"/>
      <c r="F191" s="578"/>
      <c r="G191" s="578"/>
      <c r="H191" s="578"/>
      <c r="I191" s="578"/>
      <c r="J191" s="578"/>
      <c r="K191" s="578"/>
      <c r="L191" s="578"/>
      <c r="M191" s="578"/>
      <c r="N191" s="578"/>
      <c r="O191" s="578"/>
      <c r="P191" s="578"/>
    </row>
    <row r="192" spans="1:16" s="15" customFormat="1" ht="14.25" thickBot="1">
      <c r="A192" s="578"/>
      <c r="B192" s="1350"/>
      <c r="C192" s="1350"/>
      <c r="D192" s="1350"/>
      <c r="E192" s="1350"/>
      <c r="F192" s="1350"/>
      <c r="G192" s="578"/>
      <c r="H192" s="578"/>
      <c r="I192" s="234" t="s">
        <v>1543</v>
      </c>
      <c r="J192" s="234" t="s">
        <v>1546</v>
      </c>
      <c r="K192" s="660"/>
      <c r="L192" s="578"/>
      <c r="M192" s="578"/>
      <c r="N192" s="578"/>
      <c r="O192" s="578"/>
      <c r="P192" s="578"/>
    </row>
    <row r="193" spans="1:16" s="15" customFormat="1" ht="15" thickBot="1" thickTop="1">
      <c r="A193" s="578"/>
      <c r="B193" s="662" t="s">
        <v>1492</v>
      </c>
      <c r="C193" s="662"/>
      <c r="D193" s="520" t="s">
        <v>60</v>
      </c>
      <c r="E193" s="520" t="s">
        <v>735</v>
      </c>
      <c r="F193" s="520" t="s">
        <v>735</v>
      </c>
      <c r="G193" s="520" t="s">
        <v>735</v>
      </c>
      <c r="H193" s="520" t="s">
        <v>735</v>
      </c>
      <c r="I193" s="73"/>
      <c r="J193" s="73"/>
      <c r="K193" s="531" t="s">
        <v>312</v>
      </c>
      <c r="L193" s="578"/>
      <c r="M193" s="578"/>
      <c r="N193" s="578"/>
      <c r="O193" s="578"/>
      <c r="P193" s="578"/>
    </row>
    <row r="194" spans="1:19" s="15" customFormat="1" ht="15" thickBot="1" thickTop="1">
      <c r="A194" s="578"/>
      <c r="B194" s="662" t="s">
        <v>810</v>
      </c>
      <c r="C194" s="662"/>
      <c r="D194" s="520" t="s">
        <v>348</v>
      </c>
      <c r="E194" s="520" t="s">
        <v>348</v>
      </c>
      <c r="F194" s="520" t="s">
        <v>348</v>
      </c>
      <c r="G194" s="520" t="s">
        <v>348</v>
      </c>
      <c r="H194" s="520" t="s">
        <v>348</v>
      </c>
      <c r="I194" s="73"/>
      <c r="J194" s="73"/>
      <c r="K194" s="531" t="s">
        <v>312</v>
      </c>
      <c r="L194" s="578"/>
      <c r="M194" s="666"/>
      <c r="N194" s="666"/>
      <c r="O194" s="666"/>
      <c r="P194" s="666"/>
      <c r="Q194" s="17"/>
      <c r="R194" s="17"/>
      <c r="S194" s="17"/>
    </row>
    <row r="195" spans="1:16" s="15" customFormat="1" ht="15" thickBot="1" thickTop="1">
      <c r="A195" s="578"/>
      <c r="B195" s="662" t="s">
        <v>811</v>
      </c>
      <c r="C195" s="662"/>
      <c r="D195" s="520" t="s">
        <v>348</v>
      </c>
      <c r="E195" s="520" t="s">
        <v>348</v>
      </c>
      <c r="F195" s="520" t="s">
        <v>348</v>
      </c>
      <c r="G195" s="520" t="s">
        <v>348</v>
      </c>
      <c r="H195" s="520" t="s">
        <v>348</v>
      </c>
      <c r="I195" s="73"/>
      <c r="J195" s="73"/>
      <c r="K195" s="531" t="s">
        <v>312</v>
      </c>
      <c r="L195" s="578"/>
      <c r="M195" s="578"/>
      <c r="N195" s="578"/>
      <c r="O195" s="578"/>
      <c r="P195" s="578"/>
    </row>
    <row r="196" spans="1:16" s="15" customFormat="1" ht="15" thickBot="1" thickTop="1">
      <c r="A196" s="578"/>
      <c r="B196" s="662" t="s">
        <v>812</v>
      </c>
      <c r="C196" s="662"/>
      <c r="D196" s="520" t="s">
        <v>348</v>
      </c>
      <c r="E196" s="520" t="s">
        <v>348</v>
      </c>
      <c r="F196" s="520" t="s">
        <v>348</v>
      </c>
      <c r="G196" s="520" t="s">
        <v>348</v>
      </c>
      <c r="H196" s="520" t="s">
        <v>348</v>
      </c>
      <c r="I196" s="73"/>
      <c r="J196" s="73"/>
      <c r="K196" s="531" t="s">
        <v>312</v>
      </c>
      <c r="L196" s="578"/>
      <c r="M196" s="578"/>
      <c r="N196" s="578"/>
      <c r="O196" s="578"/>
      <c r="P196" s="578"/>
    </row>
    <row r="197" spans="1:16" s="15" customFormat="1" ht="15" thickBot="1" thickTop="1">
      <c r="A197" s="578"/>
      <c r="B197" s="662" t="s">
        <v>1493</v>
      </c>
      <c r="C197" s="662"/>
      <c r="D197" s="520"/>
      <c r="E197" s="520" t="s">
        <v>60</v>
      </c>
      <c r="F197" s="520" t="s">
        <v>60</v>
      </c>
      <c r="G197" s="520" t="s">
        <v>60</v>
      </c>
      <c r="H197" s="520" t="s">
        <v>60</v>
      </c>
      <c r="I197" s="73"/>
      <c r="J197" s="73"/>
      <c r="K197" s="531" t="s">
        <v>312</v>
      </c>
      <c r="L197" s="578"/>
      <c r="M197" s="578"/>
      <c r="N197" s="578"/>
      <c r="O197" s="578"/>
      <c r="P197" s="578"/>
    </row>
    <row r="198" spans="1:16" s="15" customFormat="1" ht="15" thickBot="1" thickTop="1">
      <c r="A198" s="578"/>
      <c r="B198" s="662" t="s">
        <v>1491</v>
      </c>
      <c r="C198" s="664"/>
      <c r="D198" s="647" t="s">
        <v>1043</v>
      </c>
      <c r="E198" s="1330"/>
      <c r="F198" s="1331"/>
      <c r="G198" s="1332"/>
      <c r="H198" s="520" t="s">
        <v>347</v>
      </c>
      <c r="I198" s="73"/>
      <c r="J198" s="73"/>
      <c r="K198" s="531" t="s">
        <v>312</v>
      </c>
      <c r="L198" s="578"/>
      <c r="M198" s="578"/>
      <c r="N198" s="578"/>
      <c r="O198" s="578"/>
      <c r="P198" s="578"/>
    </row>
    <row r="199" spans="1:16" s="15" customFormat="1" ht="15" thickBot="1" thickTop="1">
      <c r="A199" s="578"/>
      <c r="B199" s="664"/>
      <c r="C199" s="664"/>
      <c r="D199" s="524" t="s">
        <v>346</v>
      </c>
      <c r="E199" s="1330"/>
      <c r="F199" s="1331"/>
      <c r="G199" s="1332"/>
      <c r="H199" s="520" t="s">
        <v>347</v>
      </c>
      <c r="I199" s="73"/>
      <c r="J199" s="73"/>
      <c r="K199" s="531" t="s">
        <v>312</v>
      </c>
      <c r="L199" s="578"/>
      <c r="M199" s="578"/>
      <c r="N199" s="578"/>
      <c r="O199" s="578"/>
      <c r="P199" s="578"/>
    </row>
    <row r="200" spans="1:16" s="15" customFormat="1" ht="15" thickBot="1" thickTop="1">
      <c r="A200" s="578"/>
      <c r="B200" s="664"/>
      <c r="C200" s="664"/>
      <c r="D200" s="524" t="s">
        <v>346</v>
      </c>
      <c r="E200" s="1330"/>
      <c r="F200" s="1331"/>
      <c r="G200" s="1332"/>
      <c r="H200" s="520" t="s">
        <v>347</v>
      </c>
      <c r="I200" s="73"/>
      <c r="J200" s="73"/>
      <c r="K200" s="531" t="s">
        <v>312</v>
      </c>
      <c r="L200" s="578"/>
      <c r="M200" s="578"/>
      <c r="N200" s="578"/>
      <c r="O200" s="578"/>
      <c r="P200" s="578"/>
    </row>
    <row r="201" spans="1:16" s="15" customFormat="1" ht="14.25" thickTop="1">
      <c r="A201" s="578"/>
      <c r="B201" s="667"/>
      <c r="C201" s="667"/>
      <c r="D201" s="667"/>
      <c r="E201" s="667"/>
      <c r="F201" s="667"/>
      <c r="G201" s="578"/>
      <c r="H201" s="667" t="s">
        <v>352</v>
      </c>
      <c r="I201" s="665">
        <f>SUM(I193:I200)</f>
        <v>0</v>
      </c>
      <c r="J201" s="665">
        <f>SUM(J193:J200)</f>
        <v>0</v>
      </c>
      <c r="K201" s="661"/>
      <c r="L201" s="578"/>
      <c r="M201" s="578"/>
      <c r="N201" s="578"/>
      <c r="O201" s="578"/>
      <c r="P201" s="578"/>
    </row>
    <row r="202" spans="1:19" s="15" customFormat="1" ht="14.25" thickBot="1">
      <c r="A202" s="578"/>
      <c r="B202" s="1333"/>
      <c r="C202" s="1333"/>
      <c r="D202" s="1333"/>
      <c r="E202" s="1333"/>
      <c r="F202" s="1333"/>
      <c r="G202" s="665"/>
      <c r="H202" s="665"/>
      <c r="I202" s="669"/>
      <c r="J202" s="669"/>
      <c r="K202" s="669"/>
      <c r="L202" s="669"/>
      <c r="M202" s="669"/>
      <c r="N202" s="669"/>
      <c r="O202" s="669"/>
      <c r="P202" s="669"/>
      <c r="Q202" s="16"/>
      <c r="R202" s="16"/>
      <c r="S202" s="16"/>
    </row>
    <row r="203" spans="1:16" s="15" customFormat="1" ht="15" thickBot="1" thickTop="1">
      <c r="A203" s="578"/>
      <c r="B203" s="670" t="s">
        <v>89</v>
      </c>
      <c r="C203" s="664"/>
      <c r="D203" s="520" t="s">
        <v>60</v>
      </c>
      <c r="E203" s="520" t="s">
        <v>348</v>
      </c>
      <c r="F203" s="520" t="s">
        <v>348</v>
      </c>
      <c r="G203" s="520" t="s">
        <v>348</v>
      </c>
      <c r="H203" s="520" t="s">
        <v>348</v>
      </c>
      <c r="I203" s="73"/>
      <c r="J203" s="73"/>
      <c r="K203" s="531" t="s">
        <v>312</v>
      </c>
      <c r="L203" s="666"/>
      <c r="M203" s="666"/>
      <c r="N203" s="666"/>
      <c r="O203" s="666"/>
      <c r="P203" s="578"/>
    </row>
    <row r="204" spans="1:16" s="15" customFormat="1" ht="14.25" thickTop="1">
      <c r="A204" s="578"/>
      <c r="B204" s="578"/>
      <c r="C204" s="578"/>
      <c r="D204" s="578"/>
      <c r="E204" s="578"/>
      <c r="F204" s="578"/>
      <c r="G204" s="578"/>
      <c r="H204" s="578"/>
      <c r="I204" s="578"/>
      <c r="J204" s="578"/>
      <c r="K204" s="666"/>
      <c r="L204" s="666"/>
      <c r="M204" s="666"/>
      <c r="N204" s="666"/>
      <c r="O204" s="666"/>
      <c r="P204" s="578"/>
    </row>
    <row r="205" spans="1:16" ht="13.5">
      <c r="A205" s="640" t="s">
        <v>90</v>
      </c>
      <c r="B205" s="634"/>
      <c r="C205" s="634"/>
      <c r="D205" s="648"/>
      <c r="E205" s="634"/>
      <c r="F205" s="634"/>
      <c r="G205" s="634"/>
      <c r="H205" s="634"/>
      <c r="I205" s="642"/>
      <c r="J205" s="634"/>
      <c r="K205" s="634"/>
      <c r="L205" s="634"/>
      <c r="M205" s="634"/>
      <c r="N205" s="634"/>
      <c r="O205" s="634"/>
      <c r="P205" s="634"/>
    </row>
    <row r="206" spans="1:16" ht="13.5">
      <c r="A206" s="640"/>
      <c r="B206" s="578" t="s">
        <v>283</v>
      </c>
      <c r="C206" s="634"/>
      <c r="D206" s="648"/>
      <c r="E206" s="634"/>
      <c r="F206" s="634"/>
      <c r="G206" s="634"/>
      <c r="H206" s="634"/>
      <c r="I206" s="642"/>
      <c r="J206" s="634"/>
      <c r="K206" s="634"/>
      <c r="L206" s="634"/>
      <c r="M206" s="634"/>
      <c r="N206" s="634"/>
      <c r="O206" s="634"/>
      <c r="P206" s="634"/>
    </row>
    <row r="207" spans="1:16" ht="13.5">
      <c r="A207" s="640"/>
      <c r="B207" s="578"/>
      <c r="C207" s="634"/>
      <c r="D207" s="648"/>
      <c r="E207" s="634"/>
      <c r="F207" s="634"/>
      <c r="G207" s="634"/>
      <c r="H207" s="634"/>
      <c r="I207" s="642"/>
      <c r="J207" s="634"/>
      <c r="K207" s="634"/>
      <c r="L207" s="634"/>
      <c r="M207" s="634"/>
      <c r="N207" s="634"/>
      <c r="O207" s="634"/>
      <c r="P207" s="634"/>
    </row>
    <row r="208" spans="1:16" s="15" customFormat="1" ht="14.25" thickBot="1">
      <c r="A208" s="640"/>
      <c r="B208" s="663"/>
      <c r="C208" s="663"/>
      <c r="D208" s="663"/>
      <c r="E208" s="663"/>
      <c r="F208" s="663"/>
      <c r="G208" s="634"/>
      <c r="H208" s="634"/>
      <c r="I208" s="234" t="s">
        <v>1543</v>
      </c>
      <c r="J208" s="234" t="s">
        <v>1546</v>
      </c>
      <c r="K208" s="578"/>
      <c r="L208" s="578"/>
      <c r="M208" s="578"/>
      <c r="N208" s="578"/>
      <c r="O208" s="578"/>
      <c r="P208" s="578"/>
    </row>
    <row r="209" spans="1:16" s="15" customFormat="1" ht="15" thickBot="1" thickTop="1">
      <c r="A209" s="640"/>
      <c r="B209" s="662" t="s">
        <v>809</v>
      </c>
      <c r="C209" s="662"/>
      <c r="D209" s="520" t="s">
        <v>735</v>
      </c>
      <c r="E209" s="520" t="s">
        <v>735</v>
      </c>
      <c r="F209" s="520" t="s">
        <v>735</v>
      </c>
      <c r="G209" s="520" t="s">
        <v>735</v>
      </c>
      <c r="H209" s="520" t="s">
        <v>735</v>
      </c>
      <c r="I209" s="73"/>
      <c r="J209" s="73"/>
      <c r="K209" s="531" t="s">
        <v>312</v>
      </c>
      <c r="L209" s="578"/>
      <c r="M209" s="578"/>
      <c r="N209" s="578"/>
      <c r="O209" s="578"/>
      <c r="P209" s="578"/>
    </row>
    <row r="210" spans="1:19" s="15" customFormat="1" ht="15" thickBot="1" thickTop="1">
      <c r="A210" s="640"/>
      <c r="B210" s="662" t="s">
        <v>814</v>
      </c>
      <c r="C210" s="662"/>
      <c r="D210" s="520" t="s">
        <v>348</v>
      </c>
      <c r="E210" s="520" t="s">
        <v>348</v>
      </c>
      <c r="F210" s="520" t="s">
        <v>348</v>
      </c>
      <c r="G210" s="520" t="s">
        <v>348</v>
      </c>
      <c r="H210" s="520" t="s">
        <v>348</v>
      </c>
      <c r="I210" s="73"/>
      <c r="J210" s="73"/>
      <c r="K210" s="531" t="s">
        <v>312</v>
      </c>
      <c r="L210" s="578"/>
      <c r="M210" s="666"/>
      <c r="N210" s="666"/>
      <c r="O210" s="666"/>
      <c r="P210" s="666"/>
      <c r="Q210" s="17"/>
      <c r="R210" s="17"/>
      <c r="S210" s="17"/>
    </row>
    <row r="211" spans="1:19" s="15" customFormat="1" ht="15" thickBot="1" thickTop="1">
      <c r="A211" s="640"/>
      <c r="B211" s="662" t="s">
        <v>815</v>
      </c>
      <c r="C211" s="662"/>
      <c r="D211" s="520" t="s">
        <v>348</v>
      </c>
      <c r="E211" s="520" t="s">
        <v>348</v>
      </c>
      <c r="F211" s="520" t="s">
        <v>348</v>
      </c>
      <c r="G211" s="520" t="s">
        <v>348</v>
      </c>
      <c r="H211" s="520" t="s">
        <v>348</v>
      </c>
      <c r="I211" s="73"/>
      <c r="J211" s="73"/>
      <c r="K211" s="531" t="s">
        <v>312</v>
      </c>
      <c r="L211" s="578"/>
      <c r="M211" s="666"/>
      <c r="N211" s="666"/>
      <c r="O211" s="666"/>
      <c r="P211" s="666"/>
      <c r="Q211" s="17"/>
      <c r="R211" s="17"/>
      <c r="S211" s="17"/>
    </row>
    <row r="212" spans="1:19" s="15" customFormat="1" ht="15" thickBot="1" thickTop="1">
      <c r="A212" s="640"/>
      <c r="B212" s="662" t="s">
        <v>816</v>
      </c>
      <c r="C212" s="662"/>
      <c r="D212" s="520" t="s">
        <v>348</v>
      </c>
      <c r="E212" s="520" t="s">
        <v>348</v>
      </c>
      <c r="F212" s="520" t="s">
        <v>348</v>
      </c>
      <c r="G212" s="520" t="s">
        <v>348</v>
      </c>
      <c r="H212" s="520" t="s">
        <v>348</v>
      </c>
      <c r="I212" s="73"/>
      <c r="J212" s="73"/>
      <c r="K212" s="531" t="s">
        <v>312</v>
      </c>
      <c r="L212" s="578"/>
      <c r="M212" s="666"/>
      <c r="N212" s="666"/>
      <c r="O212" s="666"/>
      <c r="P212" s="666"/>
      <c r="Q212" s="17"/>
      <c r="R212" s="17"/>
      <c r="S212" s="17"/>
    </row>
    <row r="213" spans="1:16" s="15" customFormat="1" ht="15" thickBot="1" thickTop="1">
      <c r="A213" s="578"/>
      <c r="B213" s="662" t="s">
        <v>817</v>
      </c>
      <c r="C213" s="662"/>
      <c r="D213" s="520"/>
      <c r="E213" s="520" t="s">
        <v>348</v>
      </c>
      <c r="F213" s="520" t="s">
        <v>348</v>
      </c>
      <c r="G213" s="520" t="s">
        <v>348</v>
      </c>
      <c r="H213" s="520" t="s">
        <v>348</v>
      </c>
      <c r="I213" s="73"/>
      <c r="J213" s="73"/>
      <c r="K213" s="531" t="s">
        <v>312</v>
      </c>
      <c r="L213" s="578"/>
      <c r="M213" s="578"/>
      <c r="N213" s="578"/>
      <c r="O213" s="578"/>
      <c r="P213" s="578"/>
    </row>
    <row r="214" spans="1:19" s="15" customFormat="1" ht="15" thickBot="1" thickTop="1">
      <c r="A214" s="578"/>
      <c r="B214" s="670" t="s">
        <v>1491</v>
      </c>
      <c r="C214" s="670"/>
      <c r="D214" s="647" t="s">
        <v>1052</v>
      </c>
      <c r="E214" s="1330"/>
      <c r="F214" s="1331"/>
      <c r="G214" s="1332"/>
      <c r="H214" s="520" t="s">
        <v>347</v>
      </c>
      <c r="I214" s="73"/>
      <c r="J214" s="73"/>
      <c r="K214" s="531" t="s">
        <v>312</v>
      </c>
      <c r="L214" s="666"/>
      <c r="M214" s="666"/>
      <c r="N214" s="666"/>
      <c r="O214" s="666"/>
      <c r="P214" s="666"/>
      <c r="Q214" s="17"/>
      <c r="R214" s="17"/>
      <c r="S214" s="17"/>
    </row>
    <row r="215" spans="1:16" s="15" customFormat="1" ht="15" thickBot="1" thickTop="1">
      <c r="A215" s="578"/>
      <c r="B215" s="670"/>
      <c r="C215" s="670"/>
      <c r="D215" s="524" t="s">
        <v>346</v>
      </c>
      <c r="E215" s="1330"/>
      <c r="F215" s="1331"/>
      <c r="G215" s="1332"/>
      <c r="H215" s="520" t="s">
        <v>347</v>
      </c>
      <c r="I215" s="73"/>
      <c r="J215" s="73"/>
      <c r="K215" s="531" t="s">
        <v>312</v>
      </c>
      <c r="L215" s="578"/>
      <c r="M215" s="578"/>
      <c r="N215" s="578"/>
      <c r="O215" s="578"/>
      <c r="P215" s="578"/>
    </row>
    <row r="216" spans="1:16" s="15" customFormat="1" ht="15" thickBot="1" thickTop="1">
      <c r="A216" s="578"/>
      <c r="B216" s="670"/>
      <c r="C216" s="670"/>
      <c r="D216" s="524" t="s">
        <v>346</v>
      </c>
      <c r="E216" s="1330"/>
      <c r="F216" s="1331"/>
      <c r="G216" s="1332"/>
      <c r="H216" s="520" t="s">
        <v>347</v>
      </c>
      <c r="I216" s="73"/>
      <c r="J216" s="73"/>
      <c r="K216" s="531" t="s">
        <v>312</v>
      </c>
      <c r="L216" s="578"/>
      <c r="M216" s="578"/>
      <c r="N216" s="578"/>
      <c r="O216" s="578"/>
      <c r="P216" s="578"/>
    </row>
    <row r="217" spans="1:16" s="15" customFormat="1" ht="14.25" thickTop="1">
      <c r="A217" s="578"/>
      <c r="B217" s="1353"/>
      <c r="C217" s="1353"/>
      <c r="D217" s="1353"/>
      <c r="E217" s="1353"/>
      <c r="F217" s="1353"/>
      <c r="G217" s="634"/>
      <c r="H217" s="667" t="s">
        <v>352</v>
      </c>
      <c r="I217" s="665">
        <f>SUM(I209:I216)</f>
        <v>0</v>
      </c>
      <c r="J217" s="665">
        <f>SUM(J209:J216)</f>
        <v>0</v>
      </c>
      <c r="K217" s="578"/>
      <c r="L217" s="578"/>
      <c r="M217" s="578"/>
      <c r="N217" s="578"/>
      <c r="O217" s="578"/>
      <c r="P217" s="578"/>
    </row>
    <row r="218" spans="1:16" s="15" customFormat="1" ht="14.25" thickBot="1">
      <c r="A218" s="578"/>
      <c r="B218" s="1333"/>
      <c r="C218" s="1333"/>
      <c r="D218" s="1333"/>
      <c r="E218" s="1333"/>
      <c r="F218" s="1333"/>
      <c r="G218" s="665"/>
      <c r="H218" s="665"/>
      <c r="I218" s="669"/>
      <c r="J218" s="669"/>
      <c r="K218" s="669"/>
      <c r="L218" s="578"/>
      <c r="M218" s="578"/>
      <c r="N218" s="578"/>
      <c r="O218" s="578"/>
      <c r="P218" s="578"/>
    </row>
    <row r="219" spans="1:16" s="15" customFormat="1" ht="15" thickBot="1" thickTop="1">
      <c r="A219" s="578"/>
      <c r="B219" s="670" t="s">
        <v>91</v>
      </c>
      <c r="C219" s="671"/>
      <c r="D219" s="671"/>
      <c r="E219" s="520" t="s">
        <v>348</v>
      </c>
      <c r="F219" s="520" t="s">
        <v>348</v>
      </c>
      <c r="G219" s="520" t="s">
        <v>348</v>
      </c>
      <c r="H219" s="520" t="s">
        <v>348</v>
      </c>
      <c r="I219" s="73"/>
      <c r="J219" s="73"/>
      <c r="K219" s="531" t="s">
        <v>312</v>
      </c>
      <c r="L219" s="578"/>
      <c r="M219" s="578"/>
      <c r="N219" s="578"/>
      <c r="O219" s="578"/>
      <c r="P219" s="578"/>
    </row>
    <row r="220" spans="1:19" s="15" customFormat="1" ht="14.25" thickTop="1">
      <c r="A220" s="578"/>
      <c r="B220" s="578"/>
      <c r="C220" s="634"/>
      <c r="D220" s="648"/>
      <c r="E220" s="634"/>
      <c r="F220" s="634"/>
      <c r="G220" s="634"/>
      <c r="H220" s="634"/>
      <c r="I220" s="642"/>
      <c r="J220" s="669"/>
      <c r="K220" s="669"/>
      <c r="L220" s="669"/>
      <c r="M220" s="669"/>
      <c r="N220" s="669"/>
      <c r="O220" s="669"/>
      <c r="P220" s="669"/>
      <c r="Q220" s="16"/>
      <c r="R220" s="16"/>
      <c r="S220" s="16"/>
    </row>
    <row r="221" spans="1:16" s="19" customFormat="1" ht="13.5">
      <c r="A221" s="678"/>
      <c r="B221" s="678"/>
      <c r="C221" s="678"/>
      <c r="D221" s="678"/>
      <c r="E221" s="678"/>
      <c r="F221" s="678"/>
      <c r="G221" s="678"/>
      <c r="H221" s="678"/>
      <c r="I221" s="678"/>
      <c r="J221" s="678"/>
      <c r="K221" s="678"/>
      <c r="L221" s="678"/>
      <c r="M221" s="678"/>
      <c r="N221" s="678"/>
      <c r="O221" s="678"/>
      <c r="P221" s="678"/>
    </row>
    <row r="222" spans="1:16" s="19" customFormat="1" ht="21">
      <c r="A222" s="1334" t="s">
        <v>1017</v>
      </c>
      <c r="B222" s="1334"/>
      <c r="C222" s="1334"/>
      <c r="D222" s="1334"/>
      <c r="E222" s="1334"/>
      <c r="F222" s="1334"/>
      <c r="G222" s="1334"/>
      <c r="H222" s="1334"/>
      <c r="I222" s="1334"/>
      <c r="J222" s="1334"/>
      <c r="K222" s="1334"/>
      <c r="L222" s="1334"/>
      <c r="M222" s="1334"/>
      <c r="N222" s="678"/>
      <c r="O222" s="678"/>
      <c r="P222" s="678"/>
    </row>
    <row r="223" spans="1:16" s="19" customFormat="1" ht="13.5">
      <c r="A223" s="678"/>
      <c r="B223" s="678"/>
      <c r="C223" s="678"/>
      <c r="D223" s="678"/>
      <c r="E223" s="678"/>
      <c r="F223" s="678"/>
      <c r="G223" s="678"/>
      <c r="H223" s="678"/>
      <c r="I223" s="678"/>
      <c r="J223" s="678"/>
      <c r="K223" s="678"/>
      <c r="L223" s="678"/>
      <c r="M223" s="678"/>
      <c r="N223" s="678"/>
      <c r="O223" s="678"/>
      <c r="P223" s="678"/>
    </row>
    <row r="224" spans="1:16" s="19" customFormat="1" ht="13.5">
      <c r="A224" s="678" t="s">
        <v>524</v>
      </c>
      <c r="B224" s="678"/>
      <c r="C224" s="678"/>
      <c r="D224" s="678"/>
      <c r="E224" s="678"/>
      <c r="F224" s="678"/>
      <c r="G224" s="678"/>
      <c r="H224" s="678"/>
      <c r="I224" s="678"/>
      <c r="J224" s="678"/>
      <c r="K224" s="678"/>
      <c r="L224" s="678"/>
      <c r="M224" s="678"/>
      <c r="N224" s="678"/>
      <c r="O224" s="678"/>
      <c r="P224" s="678"/>
    </row>
    <row r="225" spans="1:16" s="19" customFormat="1" ht="13.5">
      <c r="A225" s="678"/>
      <c r="B225" s="678"/>
      <c r="C225" s="678"/>
      <c r="D225" s="678"/>
      <c r="E225" s="678"/>
      <c r="F225" s="678"/>
      <c r="G225" s="678"/>
      <c r="H225" s="678"/>
      <c r="I225" s="678"/>
      <c r="J225" s="678"/>
      <c r="K225" s="678"/>
      <c r="L225" s="678"/>
      <c r="M225" s="678"/>
      <c r="N225" s="678"/>
      <c r="O225" s="678"/>
      <c r="P225" s="678"/>
    </row>
    <row r="226" spans="1:16" ht="14.25" thickBot="1">
      <c r="A226" s="634"/>
      <c r="B226" s="1361" t="s">
        <v>1018</v>
      </c>
      <c r="C226" s="1361"/>
      <c r="D226" s="1361"/>
      <c r="E226" s="1361"/>
      <c r="F226" s="1361"/>
      <c r="G226" s="234" t="s">
        <v>1543</v>
      </c>
      <c r="H226" s="234" t="s">
        <v>1546</v>
      </c>
      <c r="I226" s="660" t="s">
        <v>352</v>
      </c>
      <c r="J226" s="634"/>
      <c r="K226" s="634"/>
      <c r="L226" s="634"/>
      <c r="M226" s="634"/>
      <c r="N226" s="634"/>
      <c r="O226" s="634"/>
      <c r="P226" s="634"/>
    </row>
    <row r="227" spans="1:16" ht="15" thickBot="1" thickTop="1">
      <c r="A227" s="634"/>
      <c r="B227" s="1362" t="s">
        <v>527</v>
      </c>
      <c r="C227" s="1362"/>
      <c r="D227" s="1362"/>
      <c r="E227" s="1362"/>
      <c r="F227" s="1362"/>
      <c r="G227" s="72"/>
      <c r="H227" s="72"/>
      <c r="I227" s="661">
        <f>SUM(G227:H227)</f>
        <v>0</v>
      </c>
      <c r="J227" s="634"/>
      <c r="K227" s="634"/>
      <c r="L227" s="634"/>
      <c r="M227" s="634"/>
      <c r="N227" s="634"/>
      <c r="O227" s="634"/>
      <c r="P227" s="634"/>
    </row>
    <row r="228" spans="1:16" ht="15" thickBot="1" thickTop="1">
      <c r="A228" s="634"/>
      <c r="B228" s="1362" t="s">
        <v>528</v>
      </c>
      <c r="C228" s="1362"/>
      <c r="D228" s="1362"/>
      <c r="E228" s="1362"/>
      <c r="F228" s="1362"/>
      <c r="G228" s="72"/>
      <c r="H228" s="72"/>
      <c r="I228" s="661">
        <f aca="true" t="shared" si="6" ref="I228:I233">SUM(G228:H228)</f>
        <v>0</v>
      </c>
      <c r="J228" s="634"/>
      <c r="K228" s="634"/>
      <c r="L228" s="634"/>
      <c r="M228" s="634"/>
      <c r="N228" s="634"/>
      <c r="O228" s="634"/>
      <c r="P228" s="634"/>
    </row>
    <row r="229" spans="1:16" ht="15" thickBot="1" thickTop="1">
      <c r="A229" s="634"/>
      <c r="B229" s="1362" t="s">
        <v>525</v>
      </c>
      <c r="C229" s="1362"/>
      <c r="D229" s="1362"/>
      <c r="E229" s="1362"/>
      <c r="F229" s="1362"/>
      <c r="G229" s="72"/>
      <c r="H229" s="72"/>
      <c r="I229" s="661">
        <f t="shared" si="6"/>
        <v>0</v>
      </c>
      <c r="J229" s="634"/>
      <c r="K229" s="634"/>
      <c r="L229" s="634"/>
      <c r="M229" s="634"/>
      <c r="N229" s="634"/>
      <c r="O229" s="634"/>
      <c r="P229" s="634"/>
    </row>
    <row r="230" spans="1:16" ht="15" thickBot="1" thickTop="1">
      <c r="A230" s="634"/>
      <c r="B230" s="1362" t="s">
        <v>526</v>
      </c>
      <c r="C230" s="1362"/>
      <c r="D230" s="1362"/>
      <c r="E230" s="1362"/>
      <c r="F230" s="1362"/>
      <c r="G230" s="72"/>
      <c r="H230" s="72"/>
      <c r="I230" s="661">
        <f t="shared" si="6"/>
        <v>0</v>
      </c>
      <c r="J230" s="634"/>
      <c r="K230" s="634"/>
      <c r="L230" s="634"/>
      <c r="M230" s="634"/>
      <c r="N230" s="634"/>
      <c r="O230" s="634"/>
      <c r="P230" s="634"/>
    </row>
    <row r="231" spans="1:16" ht="15" thickBot="1" thickTop="1">
      <c r="A231" s="634"/>
      <c r="B231" s="1336" t="s">
        <v>449</v>
      </c>
      <c r="C231" s="1336"/>
      <c r="D231" s="1337"/>
      <c r="E231" s="1337"/>
      <c r="F231" s="1337"/>
      <c r="G231" s="72"/>
      <c r="H231" s="72"/>
      <c r="I231" s="661">
        <f t="shared" si="6"/>
        <v>0</v>
      </c>
      <c r="J231" s="634"/>
      <c r="K231" s="634"/>
      <c r="L231" s="634"/>
      <c r="M231" s="634"/>
      <c r="N231" s="634"/>
      <c r="O231" s="634"/>
      <c r="P231" s="634"/>
    </row>
    <row r="232" spans="1:16" ht="15" thickBot="1" thickTop="1">
      <c r="A232" s="634"/>
      <c r="B232" s="1336"/>
      <c r="C232" s="1336"/>
      <c r="D232" s="1337"/>
      <c r="E232" s="1337"/>
      <c r="F232" s="1337"/>
      <c r="G232" s="72"/>
      <c r="H232" s="72"/>
      <c r="I232" s="661">
        <f t="shared" si="6"/>
        <v>0</v>
      </c>
      <c r="J232" s="634"/>
      <c r="K232" s="634"/>
      <c r="L232" s="634"/>
      <c r="M232" s="634"/>
      <c r="N232" s="634"/>
      <c r="O232" s="634"/>
      <c r="P232" s="634"/>
    </row>
    <row r="233" spans="1:16" ht="14.25" thickTop="1">
      <c r="A233" s="634"/>
      <c r="B233" s="1348" t="s">
        <v>352</v>
      </c>
      <c r="C233" s="1348"/>
      <c r="D233" s="1348"/>
      <c r="E233" s="1348"/>
      <c r="F233" s="1348"/>
      <c r="G233" s="661">
        <f>SUM(G227:G232)</f>
        <v>0</v>
      </c>
      <c r="H233" s="661">
        <f>SUM(H227:H232)</f>
        <v>0</v>
      </c>
      <c r="I233" s="661">
        <f t="shared" si="6"/>
        <v>0</v>
      </c>
      <c r="J233" s="634"/>
      <c r="K233" s="634"/>
      <c r="L233" s="634"/>
      <c r="M233" s="634"/>
      <c r="N233" s="634"/>
      <c r="O233" s="634"/>
      <c r="P233" s="634"/>
    </row>
    <row r="234" spans="1:16" s="19" customFormat="1" ht="13.5">
      <c r="A234" s="678"/>
      <c r="B234" s="660"/>
      <c r="C234" s="660"/>
      <c r="D234" s="660"/>
      <c r="E234" s="660"/>
      <c r="F234" s="660"/>
      <c r="G234" s="642"/>
      <c r="H234" s="642"/>
      <c r="I234" s="642"/>
      <c r="J234" s="642"/>
      <c r="K234" s="642"/>
      <c r="L234" s="642"/>
      <c r="M234" s="642"/>
      <c r="N234" s="678"/>
      <c r="O234" s="678"/>
      <c r="P234" s="678"/>
    </row>
    <row r="235" spans="1:16" s="19" customFormat="1" ht="13.5">
      <c r="A235" s="679" t="s">
        <v>529</v>
      </c>
      <c r="B235" s="678"/>
      <c r="C235" s="678"/>
      <c r="D235" s="678"/>
      <c r="E235" s="678"/>
      <c r="F235" s="678"/>
      <c r="G235" s="678"/>
      <c r="H235" s="678"/>
      <c r="I235" s="678"/>
      <c r="J235" s="678"/>
      <c r="K235" s="678"/>
      <c r="L235" s="678"/>
      <c r="M235" s="678"/>
      <c r="N235" s="678"/>
      <c r="O235" s="678"/>
      <c r="P235" s="678"/>
    </row>
    <row r="236" spans="1:16" s="15" customFormat="1" ht="13.5">
      <c r="A236" s="662"/>
      <c r="B236" s="578" t="s">
        <v>284</v>
      </c>
      <c r="C236" s="578"/>
      <c r="D236" s="578"/>
      <c r="E236" s="578"/>
      <c r="F236" s="578"/>
      <c r="G236" s="578"/>
      <c r="H236" s="578"/>
      <c r="I236" s="578"/>
      <c r="J236" s="578"/>
      <c r="K236" s="578"/>
      <c r="L236" s="578"/>
      <c r="M236" s="578"/>
      <c r="N236" s="578"/>
      <c r="O236" s="578"/>
      <c r="P236" s="578"/>
    </row>
    <row r="237" spans="1:16" s="15" customFormat="1" ht="13.5">
      <c r="A237" s="662"/>
      <c r="B237" s="578"/>
      <c r="C237" s="578"/>
      <c r="D237" s="578"/>
      <c r="E237" s="578"/>
      <c r="F237" s="578"/>
      <c r="G237" s="578"/>
      <c r="H237" s="578"/>
      <c r="I237" s="578"/>
      <c r="J237" s="578"/>
      <c r="K237" s="578"/>
      <c r="L237" s="578"/>
      <c r="M237" s="578"/>
      <c r="N237" s="578"/>
      <c r="O237" s="578"/>
      <c r="P237" s="578"/>
    </row>
    <row r="238" spans="1:16" s="15" customFormat="1" ht="14.25" thickBot="1">
      <c r="A238" s="578"/>
      <c r="B238" s="1350"/>
      <c r="C238" s="1350"/>
      <c r="D238" s="1350"/>
      <c r="E238" s="1350"/>
      <c r="F238" s="1350"/>
      <c r="G238" s="578"/>
      <c r="H238" s="578"/>
      <c r="I238" s="234" t="s">
        <v>1543</v>
      </c>
      <c r="J238" s="234" t="s">
        <v>1546</v>
      </c>
      <c r="K238" s="660"/>
      <c r="L238" s="578"/>
      <c r="M238" s="578"/>
      <c r="N238" s="578"/>
      <c r="O238" s="578"/>
      <c r="P238" s="578"/>
    </row>
    <row r="239" spans="1:16" s="15" customFormat="1" ht="15" thickBot="1" thickTop="1">
      <c r="A239" s="578"/>
      <c r="B239" s="662" t="s">
        <v>1492</v>
      </c>
      <c r="C239" s="662"/>
      <c r="D239" s="520" t="s">
        <v>60</v>
      </c>
      <c r="E239" s="520" t="s">
        <v>735</v>
      </c>
      <c r="F239" s="520" t="s">
        <v>735</v>
      </c>
      <c r="G239" s="520" t="s">
        <v>735</v>
      </c>
      <c r="H239" s="520" t="s">
        <v>735</v>
      </c>
      <c r="I239" s="73"/>
      <c r="J239" s="73"/>
      <c r="K239" s="531" t="s">
        <v>312</v>
      </c>
      <c r="L239" s="578"/>
      <c r="M239" s="578"/>
      <c r="N239" s="578"/>
      <c r="O239" s="578"/>
      <c r="P239" s="578"/>
    </row>
    <row r="240" spans="1:16" s="15" customFormat="1" ht="15" thickBot="1" thickTop="1">
      <c r="A240" s="578"/>
      <c r="B240" s="662" t="s">
        <v>818</v>
      </c>
      <c r="C240" s="662"/>
      <c r="D240" s="520" t="s">
        <v>348</v>
      </c>
      <c r="E240" s="520" t="s">
        <v>348</v>
      </c>
      <c r="F240" s="520" t="s">
        <v>348</v>
      </c>
      <c r="G240" s="520" t="s">
        <v>348</v>
      </c>
      <c r="H240" s="520" t="s">
        <v>348</v>
      </c>
      <c r="I240" s="73"/>
      <c r="J240" s="73"/>
      <c r="K240" s="531" t="s">
        <v>312</v>
      </c>
      <c r="L240" s="578"/>
      <c r="M240" s="578"/>
      <c r="N240" s="578"/>
      <c r="O240" s="578"/>
      <c r="P240" s="578"/>
    </row>
    <row r="241" spans="1:16" s="15" customFormat="1" ht="15" thickBot="1" thickTop="1">
      <c r="A241" s="578"/>
      <c r="B241" s="662" t="s">
        <v>819</v>
      </c>
      <c r="C241" s="662"/>
      <c r="D241" s="520" t="s">
        <v>348</v>
      </c>
      <c r="E241" s="520" t="s">
        <v>348</v>
      </c>
      <c r="F241" s="520" t="s">
        <v>348</v>
      </c>
      <c r="G241" s="520" t="s">
        <v>348</v>
      </c>
      <c r="H241" s="520" t="s">
        <v>348</v>
      </c>
      <c r="I241" s="73"/>
      <c r="J241" s="73"/>
      <c r="K241" s="531" t="s">
        <v>312</v>
      </c>
      <c r="L241" s="578"/>
      <c r="M241" s="578"/>
      <c r="N241" s="578"/>
      <c r="O241" s="578"/>
      <c r="P241" s="578"/>
    </row>
    <row r="242" spans="1:16" s="15" customFormat="1" ht="15" thickBot="1" thickTop="1">
      <c r="A242" s="578"/>
      <c r="B242" s="662" t="s">
        <v>1494</v>
      </c>
      <c r="C242" s="662"/>
      <c r="D242" s="520"/>
      <c r="E242" s="520" t="s">
        <v>60</v>
      </c>
      <c r="F242" s="520" t="s">
        <v>60</v>
      </c>
      <c r="G242" s="520" t="s">
        <v>60</v>
      </c>
      <c r="H242" s="520" t="s">
        <v>60</v>
      </c>
      <c r="I242" s="73"/>
      <c r="J242" s="73"/>
      <c r="K242" s="531" t="s">
        <v>312</v>
      </c>
      <c r="L242" s="578"/>
      <c r="M242" s="578"/>
      <c r="N242" s="578"/>
      <c r="O242" s="578"/>
      <c r="P242" s="578"/>
    </row>
    <row r="243" spans="1:16" s="15" customFormat="1" ht="15" thickBot="1" thickTop="1">
      <c r="A243" s="578"/>
      <c r="B243" s="662" t="s">
        <v>1059</v>
      </c>
      <c r="C243" s="664"/>
      <c r="D243" s="647" t="s">
        <v>1052</v>
      </c>
      <c r="E243" s="1330"/>
      <c r="F243" s="1331"/>
      <c r="G243" s="1332"/>
      <c r="H243" s="520" t="s">
        <v>347</v>
      </c>
      <c r="I243" s="73"/>
      <c r="J243" s="73"/>
      <c r="K243" s="531" t="s">
        <v>312</v>
      </c>
      <c r="L243" s="578"/>
      <c r="M243" s="578"/>
      <c r="N243" s="578"/>
      <c r="O243" s="578"/>
      <c r="P243" s="578"/>
    </row>
    <row r="244" spans="1:16" s="15" customFormat="1" ht="15" thickBot="1" thickTop="1">
      <c r="A244" s="578"/>
      <c r="B244" s="664"/>
      <c r="C244" s="664"/>
      <c r="D244" s="524" t="s">
        <v>346</v>
      </c>
      <c r="E244" s="1330"/>
      <c r="F244" s="1331"/>
      <c r="G244" s="1332"/>
      <c r="H244" s="520" t="s">
        <v>347</v>
      </c>
      <c r="I244" s="73"/>
      <c r="J244" s="73"/>
      <c r="K244" s="531" t="s">
        <v>312</v>
      </c>
      <c r="L244" s="578"/>
      <c r="M244" s="578"/>
      <c r="N244" s="578"/>
      <c r="O244" s="578"/>
      <c r="P244" s="578"/>
    </row>
    <row r="245" spans="1:16" s="15" customFormat="1" ht="15" thickBot="1" thickTop="1">
      <c r="A245" s="578"/>
      <c r="B245" s="664"/>
      <c r="C245" s="664"/>
      <c r="D245" s="524" t="s">
        <v>346</v>
      </c>
      <c r="E245" s="1330"/>
      <c r="F245" s="1331"/>
      <c r="G245" s="1332"/>
      <c r="H245" s="520" t="s">
        <v>347</v>
      </c>
      <c r="I245" s="73"/>
      <c r="J245" s="73"/>
      <c r="K245" s="531" t="s">
        <v>312</v>
      </c>
      <c r="L245" s="578"/>
      <c r="M245" s="578"/>
      <c r="N245" s="578"/>
      <c r="O245" s="578"/>
      <c r="P245" s="578"/>
    </row>
    <row r="246" spans="1:19" s="15" customFormat="1" ht="14.25" thickTop="1">
      <c r="A246" s="578"/>
      <c r="B246" s="667"/>
      <c r="C246" s="667"/>
      <c r="D246" s="667"/>
      <c r="E246" s="667"/>
      <c r="F246" s="667"/>
      <c r="G246" s="578"/>
      <c r="H246" s="667" t="s">
        <v>352</v>
      </c>
      <c r="I246" s="665">
        <f>SUM(I239:I245)</f>
        <v>0</v>
      </c>
      <c r="J246" s="665">
        <f>SUM(J239:J245)</f>
        <v>0</v>
      </c>
      <c r="K246" s="661"/>
      <c r="L246" s="669"/>
      <c r="M246" s="669"/>
      <c r="N246" s="669"/>
      <c r="O246" s="669"/>
      <c r="P246" s="669"/>
      <c r="Q246" s="16"/>
      <c r="R246" s="16"/>
      <c r="S246" s="16"/>
    </row>
    <row r="247" spans="1:16" s="15" customFormat="1" ht="14.25" thickBot="1">
      <c r="A247" s="578"/>
      <c r="B247" s="1333"/>
      <c r="C247" s="1333"/>
      <c r="D247" s="1333"/>
      <c r="E247" s="1333"/>
      <c r="F247" s="1333"/>
      <c r="G247" s="665"/>
      <c r="H247" s="665"/>
      <c r="I247" s="669"/>
      <c r="J247" s="669"/>
      <c r="K247" s="669"/>
      <c r="L247" s="666"/>
      <c r="M247" s="666"/>
      <c r="N247" s="666"/>
      <c r="O247" s="666"/>
      <c r="P247" s="578"/>
    </row>
    <row r="248" spans="1:16" s="15" customFormat="1" ht="15" thickBot="1" thickTop="1">
      <c r="A248" s="578"/>
      <c r="B248" s="670" t="s">
        <v>89</v>
      </c>
      <c r="C248" s="664"/>
      <c r="D248" s="520" t="s">
        <v>60</v>
      </c>
      <c r="E248" s="520" t="s">
        <v>348</v>
      </c>
      <c r="F248" s="520" t="s">
        <v>348</v>
      </c>
      <c r="G248" s="520" t="s">
        <v>348</v>
      </c>
      <c r="H248" s="520" t="s">
        <v>348</v>
      </c>
      <c r="I248" s="73"/>
      <c r="J248" s="73"/>
      <c r="K248" s="531" t="s">
        <v>312</v>
      </c>
      <c r="L248" s="666"/>
      <c r="M248" s="666"/>
      <c r="N248" s="666"/>
      <c r="O248" s="666"/>
      <c r="P248" s="578"/>
    </row>
    <row r="249" spans="1:16" s="15" customFormat="1" ht="14.25" thickTop="1">
      <c r="A249" s="662"/>
      <c r="B249" s="662"/>
      <c r="C249" s="578"/>
      <c r="D249" s="668"/>
      <c r="E249" s="578"/>
      <c r="F249" s="578"/>
      <c r="G249" s="578"/>
      <c r="H249" s="578"/>
      <c r="I249" s="669"/>
      <c r="J249" s="578"/>
      <c r="K249" s="578"/>
      <c r="L249" s="578"/>
      <c r="M249" s="578"/>
      <c r="N249" s="578"/>
      <c r="O249" s="578"/>
      <c r="P249" s="578"/>
    </row>
    <row r="250" spans="1:16" ht="13.5">
      <c r="A250" s="640" t="s">
        <v>530</v>
      </c>
      <c r="B250" s="634"/>
      <c r="C250" s="634"/>
      <c r="D250" s="648"/>
      <c r="E250" s="634"/>
      <c r="F250" s="634"/>
      <c r="G250" s="634"/>
      <c r="H250" s="634"/>
      <c r="I250" s="642"/>
      <c r="J250" s="634"/>
      <c r="K250" s="634"/>
      <c r="L250" s="634"/>
      <c r="M250" s="634"/>
      <c r="N250" s="634"/>
      <c r="O250" s="634"/>
      <c r="P250" s="634"/>
    </row>
    <row r="251" spans="1:16" ht="13.5">
      <c r="A251" s="640"/>
      <c r="B251" s="578" t="s">
        <v>283</v>
      </c>
      <c r="C251" s="634"/>
      <c r="D251" s="648"/>
      <c r="E251" s="634"/>
      <c r="F251" s="634"/>
      <c r="G251" s="634"/>
      <c r="H251" s="634"/>
      <c r="I251" s="642"/>
      <c r="J251" s="634"/>
      <c r="K251" s="634"/>
      <c r="L251" s="634"/>
      <c r="M251" s="634"/>
      <c r="N251" s="634"/>
      <c r="O251" s="634"/>
      <c r="P251" s="634"/>
    </row>
    <row r="252" spans="1:16" ht="13.5">
      <c r="A252" s="640"/>
      <c r="B252" s="578"/>
      <c r="C252" s="634"/>
      <c r="D252" s="648"/>
      <c r="E252" s="634"/>
      <c r="F252" s="634"/>
      <c r="G252" s="634"/>
      <c r="H252" s="634"/>
      <c r="I252" s="642"/>
      <c r="J252" s="634"/>
      <c r="K252" s="634"/>
      <c r="L252" s="634"/>
      <c r="M252" s="634"/>
      <c r="N252" s="634"/>
      <c r="O252" s="634"/>
      <c r="P252" s="634"/>
    </row>
    <row r="253" spans="1:16" s="15" customFormat="1" ht="14.25" thickBot="1">
      <c r="A253" s="578"/>
      <c r="B253" s="663"/>
      <c r="C253" s="663"/>
      <c r="D253" s="663"/>
      <c r="E253" s="663"/>
      <c r="F253" s="663"/>
      <c r="G253" s="634"/>
      <c r="H253" s="634"/>
      <c r="I253" s="234" t="s">
        <v>1543</v>
      </c>
      <c r="J253" s="234" t="s">
        <v>1546</v>
      </c>
      <c r="K253" s="578"/>
      <c r="L253" s="578"/>
      <c r="M253" s="578"/>
      <c r="N253" s="578"/>
      <c r="O253" s="578"/>
      <c r="P253" s="578"/>
    </row>
    <row r="254" spans="1:16" s="15" customFormat="1" ht="15" thickBot="1" thickTop="1">
      <c r="A254" s="578"/>
      <c r="B254" s="662" t="s">
        <v>809</v>
      </c>
      <c r="C254" s="662"/>
      <c r="D254" s="520" t="s">
        <v>735</v>
      </c>
      <c r="E254" s="520" t="s">
        <v>735</v>
      </c>
      <c r="F254" s="520" t="s">
        <v>735</v>
      </c>
      <c r="G254" s="520" t="s">
        <v>735</v>
      </c>
      <c r="H254" s="520" t="s">
        <v>735</v>
      </c>
      <c r="I254" s="73"/>
      <c r="J254" s="73"/>
      <c r="K254" s="531" t="s">
        <v>312</v>
      </c>
      <c r="L254" s="578"/>
      <c r="M254" s="578"/>
      <c r="N254" s="578"/>
      <c r="O254" s="578"/>
      <c r="P254" s="578"/>
    </row>
    <row r="255" spans="1:19" s="15" customFormat="1" ht="15" thickBot="1" thickTop="1">
      <c r="A255" s="578"/>
      <c r="B255" s="662" t="s">
        <v>814</v>
      </c>
      <c r="C255" s="662"/>
      <c r="D255" s="520" t="s">
        <v>348</v>
      </c>
      <c r="E255" s="520" t="s">
        <v>348</v>
      </c>
      <c r="F255" s="520" t="s">
        <v>348</v>
      </c>
      <c r="G255" s="520" t="s">
        <v>348</v>
      </c>
      <c r="H255" s="520" t="s">
        <v>348</v>
      </c>
      <c r="I255" s="73"/>
      <c r="J255" s="73"/>
      <c r="K255" s="531" t="s">
        <v>312</v>
      </c>
      <c r="L255" s="578"/>
      <c r="M255" s="666"/>
      <c r="N255" s="666"/>
      <c r="O255" s="666"/>
      <c r="P255" s="666"/>
      <c r="Q255" s="17"/>
      <c r="R255" s="17"/>
      <c r="S255" s="17"/>
    </row>
    <row r="256" spans="1:16" s="15" customFormat="1" ht="15" thickBot="1" thickTop="1">
      <c r="A256" s="578"/>
      <c r="B256" s="662" t="s">
        <v>815</v>
      </c>
      <c r="C256" s="662"/>
      <c r="D256" s="559" t="s">
        <v>60</v>
      </c>
      <c r="E256" s="520" t="s">
        <v>348</v>
      </c>
      <c r="F256" s="520" t="s">
        <v>348</v>
      </c>
      <c r="G256" s="520" t="s">
        <v>348</v>
      </c>
      <c r="H256" s="520" t="s">
        <v>348</v>
      </c>
      <c r="I256" s="73"/>
      <c r="J256" s="73"/>
      <c r="K256" s="531" t="s">
        <v>312</v>
      </c>
      <c r="L256" s="578"/>
      <c r="M256" s="578"/>
      <c r="N256" s="578"/>
      <c r="O256" s="578"/>
      <c r="P256" s="578"/>
    </row>
    <row r="257" spans="1:16" s="15" customFormat="1" ht="15" thickBot="1" thickTop="1">
      <c r="A257" s="578"/>
      <c r="B257" s="662" t="s">
        <v>1055</v>
      </c>
      <c r="C257" s="662"/>
      <c r="D257" s="520"/>
      <c r="E257" s="520" t="s">
        <v>348</v>
      </c>
      <c r="F257" s="520" t="s">
        <v>348</v>
      </c>
      <c r="G257" s="520" t="s">
        <v>348</v>
      </c>
      <c r="H257" s="520" t="s">
        <v>348</v>
      </c>
      <c r="I257" s="73"/>
      <c r="J257" s="73"/>
      <c r="K257" s="531" t="s">
        <v>312</v>
      </c>
      <c r="L257" s="578"/>
      <c r="M257" s="578"/>
      <c r="N257" s="578"/>
      <c r="O257" s="578"/>
      <c r="P257" s="578"/>
    </row>
    <row r="258" spans="1:16" s="15" customFormat="1" ht="15" thickBot="1" thickTop="1">
      <c r="A258" s="578"/>
      <c r="B258" s="680" t="s">
        <v>1056</v>
      </c>
      <c r="C258" s="670"/>
      <c r="D258" s="681" t="s">
        <v>1052</v>
      </c>
      <c r="E258" s="1330"/>
      <c r="F258" s="1331"/>
      <c r="G258" s="1332"/>
      <c r="H258" s="520" t="s">
        <v>347</v>
      </c>
      <c r="I258" s="73"/>
      <c r="J258" s="73"/>
      <c r="K258" s="531" t="s">
        <v>312</v>
      </c>
      <c r="L258" s="578"/>
      <c r="M258" s="578"/>
      <c r="N258" s="578"/>
      <c r="O258" s="578"/>
      <c r="P258" s="578"/>
    </row>
    <row r="259" spans="1:16" s="15" customFormat="1" ht="15" thickBot="1" thickTop="1">
      <c r="A259" s="578"/>
      <c r="B259" s="670"/>
      <c r="C259" s="670"/>
      <c r="D259" s="524" t="s">
        <v>346</v>
      </c>
      <c r="E259" s="1330"/>
      <c r="F259" s="1331"/>
      <c r="G259" s="1332"/>
      <c r="H259" s="520" t="s">
        <v>347</v>
      </c>
      <c r="I259" s="73"/>
      <c r="J259" s="73"/>
      <c r="K259" s="531" t="s">
        <v>312</v>
      </c>
      <c r="L259" s="578"/>
      <c r="M259" s="578"/>
      <c r="N259" s="578"/>
      <c r="O259" s="578"/>
      <c r="P259" s="578"/>
    </row>
    <row r="260" spans="1:16" s="15" customFormat="1" ht="15" thickBot="1" thickTop="1">
      <c r="A260" s="578"/>
      <c r="B260" s="670"/>
      <c r="C260" s="670"/>
      <c r="D260" s="524" t="s">
        <v>346</v>
      </c>
      <c r="E260" s="1330"/>
      <c r="F260" s="1331"/>
      <c r="G260" s="1332"/>
      <c r="H260" s="520" t="s">
        <v>347</v>
      </c>
      <c r="I260" s="73"/>
      <c r="J260" s="73"/>
      <c r="K260" s="531" t="s">
        <v>312</v>
      </c>
      <c r="L260" s="578"/>
      <c r="M260" s="578"/>
      <c r="N260" s="578"/>
      <c r="O260" s="578"/>
      <c r="P260" s="578"/>
    </row>
    <row r="261" spans="1:16" s="15" customFormat="1" ht="14.25" thickTop="1">
      <c r="A261" s="578"/>
      <c r="B261" s="1353"/>
      <c r="C261" s="1353"/>
      <c r="D261" s="1353"/>
      <c r="E261" s="1353"/>
      <c r="F261" s="1353"/>
      <c r="G261" s="634"/>
      <c r="H261" s="667" t="s">
        <v>352</v>
      </c>
      <c r="I261" s="665">
        <f>SUM(I254:I260)</f>
        <v>0</v>
      </c>
      <c r="J261" s="665">
        <f>SUM(J254:J260)</f>
        <v>0</v>
      </c>
      <c r="K261" s="578"/>
      <c r="L261" s="578"/>
      <c r="M261" s="578"/>
      <c r="N261" s="578"/>
      <c r="O261" s="578"/>
      <c r="P261" s="578"/>
    </row>
    <row r="262" spans="1:16" s="15" customFormat="1" ht="14.25" thickBot="1">
      <c r="A262" s="578"/>
      <c r="B262" s="1333"/>
      <c r="C262" s="1333"/>
      <c r="D262" s="1333"/>
      <c r="E262" s="1333"/>
      <c r="F262" s="1333"/>
      <c r="G262" s="665"/>
      <c r="H262" s="665"/>
      <c r="I262" s="669"/>
      <c r="J262" s="669"/>
      <c r="K262" s="669"/>
      <c r="L262" s="578"/>
      <c r="M262" s="578"/>
      <c r="N262" s="578"/>
      <c r="O262" s="578"/>
      <c r="P262" s="578"/>
    </row>
    <row r="263" spans="1:19" s="15" customFormat="1" ht="15" thickBot="1" thickTop="1">
      <c r="A263" s="578"/>
      <c r="B263" s="670" t="s">
        <v>91</v>
      </c>
      <c r="C263" s="671"/>
      <c r="D263" s="671"/>
      <c r="E263" s="520" t="s">
        <v>348</v>
      </c>
      <c r="F263" s="520" t="s">
        <v>348</v>
      </c>
      <c r="G263" s="520" t="s">
        <v>348</v>
      </c>
      <c r="H263" s="520" t="s">
        <v>348</v>
      </c>
      <c r="I263" s="73"/>
      <c r="J263" s="73"/>
      <c r="K263" s="531" t="s">
        <v>312</v>
      </c>
      <c r="L263" s="669"/>
      <c r="M263" s="669"/>
      <c r="N263" s="669"/>
      <c r="O263" s="669"/>
      <c r="P263" s="669"/>
      <c r="Q263" s="16"/>
      <c r="R263" s="16"/>
      <c r="S263" s="16"/>
    </row>
    <row r="264" spans="1:16" s="15" customFormat="1" ht="14.25" thickTop="1">
      <c r="A264" s="578"/>
      <c r="B264" s="578"/>
      <c r="C264" s="634"/>
      <c r="D264" s="648"/>
      <c r="E264" s="634"/>
      <c r="F264" s="634"/>
      <c r="G264" s="634"/>
      <c r="H264" s="634"/>
      <c r="I264" s="642"/>
      <c r="J264" s="634"/>
      <c r="K264" s="666"/>
      <c r="L264" s="666"/>
      <c r="M264" s="666"/>
      <c r="N264" s="666"/>
      <c r="O264" s="666"/>
      <c r="P264" s="578"/>
    </row>
    <row r="265" spans="1:16" ht="13.5">
      <c r="A265" s="634"/>
      <c r="B265" s="634"/>
      <c r="C265" s="634"/>
      <c r="D265" s="634"/>
      <c r="E265" s="634"/>
      <c r="F265" s="634"/>
      <c r="G265" s="634"/>
      <c r="H265" s="634"/>
      <c r="I265" s="634"/>
      <c r="J265" s="634"/>
      <c r="K265" s="634"/>
      <c r="L265" s="634"/>
      <c r="M265" s="634"/>
      <c r="N265" s="634"/>
      <c r="O265" s="634"/>
      <c r="P265" s="634"/>
    </row>
    <row r="266" spans="1:16" ht="21">
      <c r="A266" s="1334" t="s">
        <v>1019</v>
      </c>
      <c r="B266" s="1334"/>
      <c r="C266" s="1334"/>
      <c r="D266" s="1334"/>
      <c r="E266" s="1334"/>
      <c r="F266" s="1334"/>
      <c r="G266" s="1334"/>
      <c r="H266" s="1334"/>
      <c r="I266" s="1334"/>
      <c r="J266" s="1334"/>
      <c r="K266" s="1334"/>
      <c r="L266" s="1334"/>
      <c r="M266" s="1334"/>
      <c r="N266" s="634"/>
      <c r="O266" s="634"/>
      <c r="P266" s="634"/>
    </row>
    <row r="267" spans="1:16" ht="13.5">
      <c r="A267" s="634"/>
      <c r="B267" s="634"/>
      <c r="C267" s="634"/>
      <c r="D267" s="634"/>
      <c r="E267" s="634"/>
      <c r="F267" s="634"/>
      <c r="G267" s="634"/>
      <c r="H267" s="634"/>
      <c r="I267" s="634"/>
      <c r="J267" s="634"/>
      <c r="K267" s="634"/>
      <c r="L267" s="634"/>
      <c r="M267" s="634"/>
      <c r="N267" s="634"/>
      <c r="O267" s="634"/>
      <c r="P267" s="634"/>
    </row>
    <row r="268" spans="1:16" ht="13.5">
      <c r="A268" s="634" t="s">
        <v>524</v>
      </c>
      <c r="B268" s="634"/>
      <c r="C268" s="634"/>
      <c r="D268" s="634"/>
      <c r="E268" s="634"/>
      <c r="F268" s="634"/>
      <c r="G268" s="634"/>
      <c r="H268" s="634"/>
      <c r="I268" s="634"/>
      <c r="J268" s="634"/>
      <c r="K268" s="634"/>
      <c r="L268" s="634"/>
      <c r="M268" s="634"/>
      <c r="N268" s="634"/>
      <c r="O268" s="634"/>
      <c r="P268" s="634"/>
    </row>
    <row r="269" spans="1:16" ht="13.5">
      <c r="A269" s="634"/>
      <c r="B269" s="634"/>
      <c r="C269" s="634"/>
      <c r="D269" s="634"/>
      <c r="E269" s="634"/>
      <c r="F269" s="634"/>
      <c r="G269" s="634"/>
      <c r="H269" s="634"/>
      <c r="I269" s="634"/>
      <c r="J269" s="634"/>
      <c r="K269" s="634"/>
      <c r="L269" s="634"/>
      <c r="M269" s="634"/>
      <c r="N269" s="634"/>
      <c r="O269" s="634"/>
      <c r="P269" s="634"/>
    </row>
    <row r="270" spans="1:16" ht="14.25" thickBot="1">
      <c r="A270" s="634"/>
      <c r="B270" s="1361" t="s">
        <v>1020</v>
      </c>
      <c r="C270" s="1361"/>
      <c r="D270" s="1361"/>
      <c r="E270" s="1361"/>
      <c r="F270" s="1361"/>
      <c r="G270" s="234" t="s">
        <v>1543</v>
      </c>
      <c r="H270" s="234" t="s">
        <v>1546</v>
      </c>
      <c r="I270" s="660" t="s">
        <v>352</v>
      </c>
      <c r="J270" s="634"/>
      <c r="K270" s="634"/>
      <c r="L270" s="634"/>
      <c r="M270" s="634"/>
      <c r="N270" s="634"/>
      <c r="O270" s="634"/>
      <c r="P270" s="634"/>
    </row>
    <row r="271" spans="1:16" ht="15" thickBot="1" thickTop="1">
      <c r="A271" s="634"/>
      <c r="B271" s="1362" t="s">
        <v>531</v>
      </c>
      <c r="C271" s="1362"/>
      <c r="D271" s="1362"/>
      <c r="E271" s="1362"/>
      <c r="F271" s="1362"/>
      <c r="G271" s="72"/>
      <c r="H271" s="72"/>
      <c r="I271" s="661">
        <f>SUM(G271:H271)</f>
        <v>0</v>
      </c>
      <c r="J271" s="634"/>
      <c r="K271" s="634"/>
      <c r="L271" s="634"/>
      <c r="M271" s="634"/>
      <c r="N271" s="634"/>
      <c r="O271" s="634"/>
      <c r="P271" s="634"/>
    </row>
    <row r="272" spans="1:16" ht="15" thickBot="1" thickTop="1">
      <c r="A272" s="634"/>
      <c r="B272" s="1362" t="s">
        <v>532</v>
      </c>
      <c r="C272" s="1362"/>
      <c r="D272" s="1362"/>
      <c r="E272" s="1362"/>
      <c r="F272" s="1362"/>
      <c r="G272" s="72"/>
      <c r="H272" s="72"/>
      <c r="I272" s="661">
        <f>SUM(G272:H272)</f>
        <v>0</v>
      </c>
      <c r="J272" s="634"/>
      <c r="K272" s="634"/>
      <c r="L272" s="634"/>
      <c r="M272" s="634"/>
      <c r="N272" s="634"/>
      <c r="O272" s="634"/>
      <c r="P272" s="634"/>
    </row>
    <row r="273" spans="1:16" ht="15" thickBot="1" thickTop="1">
      <c r="A273" s="634"/>
      <c r="B273" s="1336" t="s">
        <v>449</v>
      </c>
      <c r="C273" s="1336"/>
      <c r="D273" s="1337"/>
      <c r="E273" s="1337"/>
      <c r="F273" s="1337"/>
      <c r="G273" s="72"/>
      <c r="H273" s="72"/>
      <c r="I273" s="661">
        <f>SUM(G273:H273)</f>
        <v>0</v>
      </c>
      <c r="J273" s="634"/>
      <c r="K273" s="634"/>
      <c r="L273" s="634"/>
      <c r="M273" s="634"/>
      <c r="N273" s="634"/>
      <c r="O273" s="634"/>
      <c r="P273" s="634"/>
    </row>
    <row r="274" spans="1:16" ht="15" thickBot="1" thickTop="1">
      <c r="A274" s="634"/>
      <c r="B274" s="1336"/>
      <c r="C274" s="1336"/>
      <c r="D274" s="1337"/>
      <c r="E274" s="1337"/>
      <c r="F274" s="1337"/>
      <c r="G274" s="72"/>
      <c r="H274" s="72"/>
      <c r="I274" s="661">
        <f>SUM(G274:H274)</f>
        <v>0</v>
      </c>
      <c r="J274" s="634"/>
      <c r="K274" s="634"/>
      <c r="L274" s="634"/>
      <c r="M274" s="634"/>
      <c r="N274" s="634"/>
      <c r="O274" s="634"/>
      <c r="P274" s="634"/>
    </row>
    <row r="275" spans="1:16" ht="14.25" thickTop="1">
      <c r="A275" s="634"/>
      <c r="B275" s="1348" t="s">
        <v>352</v>
      </c>
      <c r="C275" s="1348"/>
      <c r="D275" s="1348"/>
      <c r="E275" s="1348"/>
      <c r="F275" s="1348"/>
      <c r="G275" s="661">
        <f>SUM(G271:G274)</f>
        <v>0</v>
      </c>
      <c r="H275" s="661">
        <f>SUM(H271:H274)</f>
        <v>0</v>
      </c>
      <c r="I275" s="661">
        <f>SUM(G275:H275)</f>
        <v>0</v>
      </c>
      <c r="J275" s="634"/>
      <c r="K275" s="634"/>
      <c r="L275" s="634"/>
      <c r="M275" s="634"/>
      <c r="N275" s="634"/>
      <c r="O275" s="634"/>
      <c r="P275" s="634"/>
    </row>
    <row r="276" spans="1:16" ht="13.5">
      <c r="A276" s="634"/>
      <c r="B276" s="634"/>
      <c r="C276" s="634"/>
      <c r="D276" s="634"/>
      <c r="E276" s="634"/>
      <c r="F276" s="634"/>
      <c r="G276" s="634"/>
      <c r="H276" s="634"/>
      <c r="I276" s="634"/>
      <c r="J276" s="634"/>
      <c r="K276" s="634"/>
      <c r="L276" s="634"/>
      <c r="M276" s="634"/>
      <c r="N276" s="634"/>
      <c r="O276" s="634"/>
      <c r="P276" s="634"/>
    </row>
    <row r="277" spans="1:16" s="19" customFormat="1" ht="13.5">
      <c r="A277" s="678" t="s">
        <v>533</v>
      </c>
      <c r="B277" s="678"/>
      <c r="C277" s="678"/>
      <c r="D277" s="678"/>
      <c r="E277" s="678"/>
      <c r="F277" s="678"/>
      <c r="G277" s="678"/>
      <c r="H277" s="678"/>
      <c r="I277" s="678"/>
      <c r="J277" s="678"/>
      <c r="K277" s="678"/>
      <c r="L277" s="678"/>
      <c r="M277" s="678"/>
      <c r="N277" s="678"/>
      <c r="O277" s="678"/>
      <c r="P277" s="678"/>
    </row>
    <row r="278" spans="1:16" s="15" customFormat="1" ht="13.5">
      <c r="A278" s="662"/>
      <c r="B278" s="578" t="s">
        <v>284</v>
      </c>
      <c r="C278" s="578"/>
      <c r="D278" s="578"/>
      <c r="E278" s="578"/>
      <c r="F278" s="578"/>
      <c r="G278" s="578"/>
      <c r="H278" s="578"/>
      <c r="I278" s="578"/>
      <c r="J278" s="578"/>
      <c r="K278" s="578"/>
      <c r="L278" s="578"/>
      <c r="M278" s="578"/>
      <c r="N278" s="578"/>
      <c r="O278" s="578"/>
      <c r="P278" s="578"/>
    </row>
    <row r="279" spans="1:16" s="15" customFormat="1" ht="13.5">
      <c r="A279" s="662"/>
      <c r="B279" s="578"/>
      <c r="C279" s="578"/>
      <c r="D279" s="578"/>
      <c r="E279" s="578"/>
      <c r="F279" s="578"/>
      <c r="G279" s="578"/>
      <c r="H279" s="578"/>
      <c r="I279" s="578"/>
      <c r="J279" s="578"/>
      <c r="K279" s="578"/>
      <c r="L279" s="578"/>
      <c r="M279" s="578"/>
      <c r="N279" s="578"/>
      <c r="O279" s="578"/>
      <c r="P279" s="578"/>
    </row>
    <row r="280" spans="1:16" s="15" customFormat="1" ht="14.25" thickBot="1">
      <c r="A280" s="578"/>
      <c r="B280" s="1350"/>
      <c r="C280" s="1350"/>
      <c r="D280" s="1350"/>
      <c r="E280" s="1350"/>
      <c r="F280" s="1350"/>
      <c r="G280" s="578"/>
      <c r="H280" s="578"/>
      <c r="I280" s="234" t="s">
        <v>1543</v>
      </c>
      <c r="J280" s="234" t="s">
        <v>1546</v>
      </c>
      <c r="K280" s="660"/>
      <c r="L280" s="578"/>
      <c r="M280" s="578"/>
      <c r="N280" s="578"/>
      <c r="O280" s="578"/>
      <c r="P280" s="578"/>
    </row>
    <row r="281" spans="1:16" s="15" customFormat="1" ht="15" thickBot="1" thickTop="1">
      <c r="A281" s="578"/>
      <c r="B281" s="662" t="s">
        <v>1492</v>
      </c>
      <c r="C281" s="662"/>
      <c r="D281" s="520" t="s">
        <v>735</v>
      </c>
      <c r="E281" s="520" t="s">
        <v>735</v>
      </c>
      <c r="F281" s="520" t="s">
        <v>735</v>
      </c>
      <c r="G281" s="520" t="s">
        <v>735</v>
      </c>
      <c r="H281" s="520" t="s">
        <v>735</v>
      </c>
      <c r="I281" s="73"/>
      <c r="J281" s="73"/>
      <c r="K281" s="531" t="s">
        <v>312</v>
      </c>
      <c r="L281" s="578"/>
      <c r="M281" s="578"/>
      <c r="N281" s="578"/>
      <c r="O281" s="578"/>
      <c r="P281" s="578"/>
    </row>
    <row r="282" spans="1:16" s="15" customFormat="1" ht="15" thickBot="1" thickTop="1">
      <c r="A282" s="578"/>
      <c r="B282" s="662" t="s">
        <v>818</v>
      </c>
      <c r="C282" s="662"/>
      <c r="D282" s="520" t="s">
        <v>348</v>
      </c>
      <c r="E282" s="520" t="s">
        <v>348</v>
      </c>
      <c r="F282" s="520" t="s">
        <v>348</v>
      </c>
      <c r="G282" s="520" t="s">
        <v>348</v>
      </c>
      <c r="H282" s="520" t="s">
        <v>348</v>
      </c>
      <c r="I282" s="73"/>
      <c r="J282" s="73"/>
      <c r="K282" s="531" t="s">
        <v>312</v>
      </c>
      <c r="L282" s="578"/>
      <c r="M282" s="578"/>
      <c r="N282" s="578"/>
      <c r="O282" s="578"/>
      <c r="P282" s="578"/>
    </row>
    <row r="283" spans="1:16" s="15" customFormat="1" ht="15" thickBot="1" thickTop="1">
      <c r="A283" s="578"/>
      <c r="B283" s="662" t="s">
        <v>1057</v>
      </c>
      <c r="C283" s="662"/>
      <c r="D283" s="520"/>
      <c r="E283" s="520" t="s">
        <v>348</v>
      </c>
      <c r="F283" s="520" t="s">
        <v>348</v>
      </c>
      <c r="G283" s="520" t="s">
        <v>348</v>
      </c>
      <c r="H283" s="520" t="s">
        <v>348</v>
      </c>
      <c r="I283" s="73"/>
      <c r="J283" s="73"/>
      <c r="K283" s="531" t="s">
        <v>312</v>
      </c>
      <c r="L283" s="578"/>
      <c r="M283" s="578"/>
      <c r="N283" s="578"/>
      <c r="O283" s="578"/>
      <c r="P283" s="578"/>
    </row>
    <row r="284" spans="1:16" s="15" customFormat="1" ht="15" thickBot="1" thickTop="1">
      <c r="A284" s="578"/>
      <c r="B284" s="662" t="s">
        <v>1494</v>
      </c>
      <c r="C284" s="662"/>
      <c r="D284" s="520"/>
      <c r="E284" s="520" t="s">
        <v>60</v>
      </c>
      <c r="F284" s="520" t="s">
        <v>60</v>
      </c>
      <c r="G284" s="520" t="s">
        <v>60</v>
      </c>
      <c r="H284" s="520" t="s">
        <v>60</v>
      </c>
      <c r="I284" s="73"/>
      <c r="J284" s="73"/>
      <c r="K284" s="531" t="s">
        <v>312</v>
      </c>
      <c r="L284" s="578"/>
      <c r="M284" s="578"/>
      <c r="N284" s="578"/>
      <c r="O284" s="578"/>
      <c r="P284" s="578"/>
    </row>
    <row r="285" spans="1:16" s="15" customFormat="1" ht="15" thickBot="1" thickTop="1">
      <c r="A285" s="578"/>
      <c r="B285" s="662" t="s">
        <v>1059</v>
      </c>
      <c r="C285" s="664"/>
      <c r="D285" s="647" t="s">
        <v>1052</v>
      </c>
      <c r="E285" s="1330"/>
      <c r="F285" s="1331"/>
      <c r="G285" s="1332"/>
      <c r="H285" s="520" t="s">
        <v>347</v>
      </c>
      <c r="I285" s="73"/>
      <c r="J285" s="73"/>
      <c r="K285" s="531" t="s">
        <v>312</v>
      </c>
      <c r="L285" s="578"/>
      <c r="M285" s="578"/>
      <c r="N285" s="578"/>
      <c r="O285" s="578"/>
      <c r="P285" s="578"/>
    </row>
    <row r="286" spans="1:16" s="15" customFormat="1" ht="15" thickBot="1" thickTop="1">
      <c r="A286" s="578"/>
      <c r="B286" s="664"/>
      <c r="C286" s="664"/>
      <c r="D286" s="524" t="s">
        <v>346</v>
      </c>
      <c r="E286" s="1330"/>
      <c r="F286" s="1331"/>
      <c r="G286" s="1332"/>
      <c r="H286" s="520" t="s">
        <v>347</v>
      </c>
      <c r="I286" s="73"/>
      <c r="J286" s="73"/>
      <c r="K286" s="531" t="s">
        <v>312</v>
      </c>
      <c r="L286" s="578"/>
      <c r="M286" s="578"/>
      <c r="N286" s="578"/>
      <c r="O286" s="578"/>
      <c r="P286" s="578"/>
    </row>
    <row r="287" spans="1:16" s="15" customFormat="1" ht="15" thickBot="1" thickTop="1">
      <c r="A287" s="578"/>
      <c r="B287" s="664"/>
      <c r="C287" s="664"/>
      <c r="D287" s="524" t="s">
        <v>346</v>
      </c>
      <c r="E287" s="1330"/>
      <c r="F287" s="1331"/>
      <c r="G287" s="1332"/>
      <c r="H287" s="520" t="s">
        <v>347</v>
      </c>
      <c r="I287" s="73"/>
      <c r="J287" s="73"/>
      <c r="K287" s="531" t="s">
        <v>312</v>
      </c>
      <c r="L287" s="578"/>
      <c r="M287" s="578"/>
      <c r="N287" s="578"/>
      <c r="O287" s="578"/>
      <c r="P287" s="578"/>
    </row>
    <row r="288" spans="1:16" s="15" customFormat="1" ht="14.25" thickTop="1">
      <c r="A288" s="578"/>
      <c r="B288" s="667"/>
      <c r="C288" s="667"/>
      <c r="D288" s="667"/>
      <c r="E288" s="667"/>
      <c r="F288" s="667"/>
      <c r="G288" s="578"/>
      <c r="H288" s="667" t="s">
        <v>352</v>
      </c>
      <c r="I288" s="665">
        <f>SUM(I281:I287)</f>
        <v>0</v>
      </c>
      <c r="J288" s="665">
        <f>SUM(J281:J287)</f>
        <v>0</v>
      </c>
      <c r="K288" s="661"/>
      <c r="L288" s="578"/>
      <c r="M288" s="578"/>
      <c r="N288" s="578"/>
      <c r="O288" s="578"/>
      <c r="P288" s="578"/>
    </row>
    <row r="289" spans="1:19" s="15" customFormat="1" ht="14.25" thickBot="1">
      <c r="A289" s="578"/>
      <c r="B289" s="1333"/>
      <c r="C289" s="1333"/>
      <c r="D289" s="1333"/>
      <c r="E289" s="1333"/>
      <c r="F289" s="1333"/>
      <c r="G289" s="665"/>
      <c r="H289" s="665"/>
      <c r="I289" s="669"/>
      <c r="J289" s="669"/>
      <c r="K289" s="669"/>
      <c r="L289" s="669"/>
      <c r="M289" s="669"/>
      <c r="N289" s="669"/>
      <c r="O289" s="669"/>
      <c r="P289" s="669"/>
      <c r="Q289" s="16"/>
      <c r="R289" s="16"/>
      <c r="S289" s="16"/>
    </row>
    <row r="290" spans="1:16" s="15" customFormat="1" ht="15" thickBot="1" thickTop="1">
      <c r="A290" s="578"/>
      <c r="B290" s="670" t="s">
        <v>89</v>
      </c>
      <c r="C290" s="664"/>
      <c r="D290" s="520" t="s">
        <v>60</v>
      </c>
      <c r="E290" s="520" t="s">
        <v>348</v>
      </c>
      <c r="F290" s="520" t="s">
        <v>348</v>
      </c>
      <c r="G290" s="520" t="s">
        <v>348</v>
      </c>
      <c r="H290" s="520" t="s">
        <v>348</v>
      </c>
      <c r="I290" s="73"/>
      <c r="J290" s="73"/>
      <c r="K290" s="531" t="s">
        <v>312</v>
      </c>
      <c r="L290" s="666"/>
      <c r="M290" s="666"/>
      <c r="N290" s="666"/>
      <c r="O290" s="666"/>
      <c r="P290" s="578"/>
    </row>
    <row r="291" spans="1:16" s="15" customFormat="1" ht="14.25" thickTop="1">
      <c r="A291" s="662"/>
      <c r="B291" s="662"/>
      <c r="C291" s="578"/>
      <c r="D291" s="668"/>
      <c r="E291" s="578"/>
      <c r="F291" s="578"/>
      <c r="G291" s="578"/>
      <c r="H291" s="578"/>
      <c r="I291" s="669"/>
      <c r="J291" s="578"/>
      <c r="K291" s="578"/>
      <c r="L291" s="578"/>
      <c r="M291" s="578"/>
      <c r="N291" s="578"/>
      <c r="O291" s="578"/>
      <c r="P291" s="578"/>
    </row>
    <row r="292" spans="1:16" ht="13.5">
      <c r="A292" s="640" t="s">
        <v>534</v>
      </c>
      <c r="B292" s="634"/>
      <c r="C292" s="634"/>
      <c r="D292" s="648"/>
      <c r="E292" s="634"/>
      <c r="F292" s="634"/>
      <c r="G292" s="634"/>
      <c r="H292" s="634"/>
      <c r="I292" s="642"/>
      <c r="J292" s="634"/>
      <c r="K292" s="634"/>
      <c r="L292" s="634"/>
      <c r="M292" s="634"/>
      <c r="N292" s="634"/>
      <c r="O292" s="634"/>
      <c r="P292" s="634"/>
    </row>
    <row r="293" spans="1:16" ht="13.5">
      <c r="A293" s="640"/>
      <c r="B293" s="578" t="s">
        <v>283</v>
      </c>
      <c r="C293" s="634"/>
      <c r="D293" s="648"/>
      <c r="E293" s="634"/>
      <c r="F293" s="634"/>
      <c r="G293" s="634"/>
      <c r="H293" s="634"/>
      <c r="I293" s="642"/>
      <c r="J293" s="634"/>
      <c r="K293" s="634"/>
      <c r="L293" s="634"/>
      <c r="M293" s="634"/>
      <c r="N293" s="634"/>
      <c r="O293" s="634"/>
      <c r="P293" s="634"/>
    </row>
    <row r="294" spans="1:16" ht="13.5">
      <c r="A294" s="640"/>
      <c r="B294" s="578"/>
      <c r="C294" s="634"/>
      <c r="D294" s="648"/>
      <c r="E294" s="634"/>
      <c r="F294" s="634"/>
      <c r="G294" s="634"/>
      <c r="H294" s="634"/>
      <c r="I294" s="642"/>
      <c r="J294" s="634"/>
      <c r="K294" s="634"/>
      <c r="L294" s="634"/>
      <c r="M294" s="634"/>
      <c r="N294" s="634"/>
      <c r="O294" s="634"/>
      <c r="P294" s="634"/>
    </row>
    <row r="295" spans="1:16" s="15" customFormat="1" ht="14.25" thickBot="1">
      <c r="A295" s="578"/>
      <c r="B295" s="663"/>
      <c r="C295" s="663"/>
      <c r="D295" s="663"/>
      <c r="E295" s="663"/>
      <c r="F295" s="663"/>
      <c r="G295" s="634"/>
      <c r="H295" s="634"/>
      <c r="I295" s="234" t="s">
        <v>1543</v>
      </c>
      <c r="J295" s="234" t="s">
        <v>1546</v>
      </c>
      <c r="K295" s="578"/>
      <c r="L295" s="578"/>
      <c r="M295" s="578"/>
      <c r="N295" s="578"/>
      <c r="O295" s="578"/>
      <c r="P295" s="578"/>
    </row>
    <row r="296" spans="1:16" s="15" customFormat="1" ht="15" thickBot="1" thickTop="1">
      <c r="A296" s="578"/>
      <c r="B296" s="662" t="s">
        <v>809</v>
      </c>
      <c r="C296" s="662"/>
      <c r="D296" s="520" t="s">
        <v>735</v>
      </c>
      <c r="E296" s="520" t="s">
        <v>735</v>
      </c>
      <c r="F296" s="520" t="s">
        <v>735</v>
      </c>
      <c r="G296" s="520" t="s">
        <v>735</v>
      </c>
      <c r="H296" s="520" t="s">
        <v>735</v>
      </c>
      <c r="I296" s="73"/>
      <c r="J296" s="73"/>
      <c r="K296" s="531" t="s">
        <v>312</v>
      </c>
      <c r="L296" s="578"/>
      <c r="M296" s="578"/>
      <c r="N296" s="578"/>
      <c r="O296" s="578"/>
      <c r="P296" s="578"/>
    </row>
    <row r="297" spans="1:19" s="15" customFormat="1" ht="15" thickBot="1" thickTop="1">
      <c r="A297" s="578"/>
      <c r="B297" s="662" t="s">
        <v>814</v>
      </c>
      <c r="C297" s="662"/>
      <c r="D297" s="520" t="s">
        <v>348</v>
      </c>
      <c r="E297" s="520" t="s">
        <v>348</v>
      </c>
      <c r="F297" s="520" t="s">
        <v>348</v>
      </c>
      <c r="G297" s="520" t="s">
        <v>348</v>
      </c>
      <c r="H297" s="520" t="s">
        <v>348</v>
      </c>
      <c r="I297" s="73"/>
      <c r="J297" s="73"/>
      <c r="K297" s="531" t="s">
        <v>312</v>
      </c>
      <c r="L297" s="578"/>
      <c r="M297" s="666"/>
      <c r="N297" s="666"/>
      <c r="O297" s="666"/>
      <c r="P297" s="666"/>
      <c r="Q297" s="17"/>
      <c r="R297" s="17"/>
      <c r="S297" s="17"/>
    </row>
    <row r="298" spans="1:16" s="15" customFormat="1" ht="15" thickBot="1" thickTop="1">
      <c r="A298" s="578"/>
      <c r="B298" s="662" t="s">
        <v>815</v>
      </c>
      <c r="C298" s="662"/>
      <c r="D298" s="520" t="s">
        <v>348</v>
      </c>
      <c r="E298" s="520" t="s">
        <v>348</v>
      </c>
      <c r="F298" s="520" t="s">
        <v>348</v>
      </c>
      <c r="G298" s="520" t="s">
        <v>348</v>
      </c>
      <c r="H298" s="520" t="s">
        <v>348</v>
      </c>
      <c r="I298" s="73"/>
      <c r="J298" s="73"/>
      <c r="K298" s="531" t="s">
        <v>312</v>
      </c>
      <c r="L298" s="578"/>
      <c r="M298" s="578"/>
      <c r="N298" s="578"/>
      <c r="O298" s="578"/>
      <c r="P298" s="578"/>
    </row>
    <row r="299" spans="1:16" s="15" customFormat="1" ht="15" thickBot="1" thickTop="1">
      <c r="A299" s="578"/>
      <c r="B299" s="662" t="s">
        <v>820</v>
      </c>
      <c r="C299" s="662"/>
      <c r="D299" s="520" t="s">
        <v>348</v>
      </c>
      <c r="E299" s="520" t="s">
        <v>348</v>
      </c>
      <c r="F299" s="520" t="s">
        <v>348</v>
      </c>
      <c r="G299" s="520" t="s">
        <v>348</v>
      </c>
      <c r="H299" s="520" t="s">
        <v>348</v>
      </c>
      <c r="I299" s="73"/>
      <c r="J299" s="73"/>
      <c r="K299" s="531" t="s">
        <v>312</v>
      </c>
      <c r="L299" s="578"/>
      <c r="M299" s="578"/>
      <c r="N299" s="578"/>
      <c r="O299" s="578"/>
      <c r="P299" s="578"/>
    </row>
    <row r="300" spans="1:16" s="15" customFormat="1" ht="15" thickBot="1" thickTop="1">
      <c r="A300" s="578"/>
      <c r="B300" s="670" t="s">
        <v>813</v>
      </c>
      <c r="C300" s="670"/>
      <c r="D300" s="647" t="s">
        <v>1043</v>
      </c>
      <c r="E300" s="1330"/>
      <c r="F300" s="1331"/>
      <c r="G300" s="1332"/>
      <c r="H300" s="520" t="s">
        <v>347</v>
      </c>
      <c r="I300" s="73"/>
      <c r="J300" s="73"/>
      <c r="K300" s="531" t="s">
        <v>312</v>
      </c>
      <c r="L300" s="578"/>
      <c r="M300" s="578"/>
      <c r="N300" s="578"/>
      <c r="O300" s="578"/>
      <c r="P300" s="578"/>
    </row>
    <row r="301" spans="1:16" s="15" customFormat="1" ht="15" thickBot="1" thickTop="1">
      <c r="A301" s="578"/>
      <c r="B301" s="670"/>
      <c r="C301" s="670"/>
      <c r="D301" s="524" t="s">
        <v>346</v>
      </c>
      <c r="E301" s="1330"/>
      <c r="F301" s="1331"/>
      <c r="G301" s="1332"/>
      <c r="H301" s="520" t="s">
        <v>347</v>
      </c>
      <c r="I301" s="73"/>
      <c r="J301" s="73"/>
      <c r="K301" s="531" t="s">
        <v>312</v>
      </c>
      <c r="L301" s="578"/>
      <c r="M301" s="578"/>
      <c r="N301" s="578"/>
      <c r="O301" s="578"/>
      <c r="P301" s="578"/>
    </row>
    <row r="302" spans="1:16" s="15" customFormat="1" ht="15" thickBot="1" thickTop="1">
      <c r="A302" s="578"/>
      <c r="B302" s="670"/>
      <c r="C302" s="670"/>
      <c r="D302" s="524" t="s">
        <v>346</v>
      </c>
      <c r="E302" s="1330"/>
      <c r="F302" s="1331"/>
      <c r="G302" s="1332"/>
      <c r="H302" s="520" t="s">
        <v>347</v>
      </c>
      <c r="I302" s="73"/>
      <c r="J302" s="73"/>
      <c r="K302" s="531" t="s">
        <v>312</v>
      </c>
      <c r="L302" s="578"/>
      <c r="M302" s="578"/>
      <c r="N302" s="578"/>
      <c r="O302" s="578"/>
      <c r="P302" s="578"/>
    </row>
    <row r="303" spans="1:16" s="15" customFormat="1" ht="14.25" thickTop="1">
      <c r="A303" s="578"/>
      <c r="B303" s="1353"/>
      <c r="C303" s="1353"/>
      <c r="D303" s="1353"/>
      <c r="E303" s="1353"/>
      <c r="F303" s="1353"/>
      <c r="G303" s="634"/>
      <c r="H303" s="667" t="s">
        <v>352</v>
      </c>
      <c r="I303" s="665">
        <f>SUM(I296:I302)</f>
        <v>0</v>
      </c>
      <c r="J303" s="665">
        <f>SUM(J296:J302)</f>
        <v>0</v>
      </c>
      <c r="K303" s="578"/>
      <c r="L303" s="578"/>
      <c r="M303" s="578"/>
      <c r="N303" s="578"/>
      <c r="O303" s="578"/>
      <c r="P303" s="578"/>
    </row>
    <row r="304" spans="1:19" s="15" customFormat="1" ht="14.25" thickBot="1">
      <c r="A304" s="578"/>
      <c r="B304" s="1333"/>
      <c r="C304" s="1333"/>
      <c r="D304" s="1333"/>
      <c r="E304" s="1333"/>
      <c r="F304" s="1333"/>
      <c r="G304" s="665"/>
      <c r="H304" s="665"/>
      <c r="I304" s="669"/>
      <c r="J304" s="669"/>
      <c r="K304" s="669"/>
      <c r="L304" s="669"/>
      <c r="M304" s="669"/>
      <c r="N304" s="669"/>
      <c r="O304" s="669"/>
      <c r="P304" s="669"/>
      <c r="Q304" s="16"/>
      <c r="R304" s="16"/>
      <c r="S304" s="16"/>
    </row>
    <row r="305" spans="1:16" s="15" customFormat="1" ht="15" thickBot="1" thickTop="1">
      <c r="A305" s="578"/>
      <c r="B305" s="670" t="s">
        <v>91</v>
      </c>
      <c r="C305" s="671"/>
      <c r="D305" s="671"/>
      <c r="E305" s="520" t="s">
        <v>348</v>
      </c>
      <c r="F305" s="520" t="s">
        <v>348</v>
      </c>
      <c r="G305" s="520" t="s">
        <v>348</v>
      </c>
      <c r="H305" s="520" t="s">
        <v>348</v>
      </c>
      <c r="I305" s="73"/>
      <c r="J305" s="73"/>
      <c r="K305" s="531" t="s">
        <v>312</v>
      </c>
      <c r="L305" s="666"/>
      <c r="M305" s="666"/>
      <c r="N305" s="666"/>
      <c r="O305" s="666"/>
      <c r="P305" s="578"/>
    </row>
    <row r="306" spans="1:16" s="15" customFormat="1" ht="14.25" thickTop="1">
      <c r="A306" s="578"/>
      <c r="B306" s="578"/>
      <c r="C306" s="634"/>
      <c r="D306" s="648"/>
      <c r="E306" s="634"/>
      <c r="F306" s="634"/>
      <c r="G306" s="634"/>
      <c r="H306" s="634"/>
      <c r="I306" s="642"/>
      <c r="J306" s="578"/>
      <c r="K306" s="666"/>
      <c r="L306" s="666"/>
      <c r="M306" s="666"/>
      <c r="N306" s="666"/>
      <c r="O306" s="666"/>
      <c r="P306" s="578"/>
    </row>
    <row r="307" spans="1:16" ht="13.5">
      <c r="A307" s="634"/>
      <c r="B307" s="634"/>
      <c r="C307" s="634"/>
      <c r="D307" s="634"/>
      <c r="E307" s="634"/>
      <c r="F307" s="634"/>
      <c r="G307" s="634"/>
      <c r="H307" s="634"/>
      <c r="I307" s="634"/>
      <c r="J307" s="634"/>
      <c r="K307" s="223"/>
      <c r="L307" s="218"/>
      <c r="M307" s="218"/>
      <c r="N307" s="634"/>
      <c r="O307" s="634"/>
      <c r="P307" s="634"/>
    </row>
    <row r="308" spans="1:16" ht="21">
      <c r="A308" s="1334" t="s">
        <v>1021</v>
      </c>
      <c r="B308" s="1334"/>
      <c r="C308" s="1334"/>
      <c r="D308" s="1334"/>
      <c r="E308" s="1334"/>
      <c r="F308" s="1334"/>
      <c r="G308" s="1334"/>
      <c r="H308" s="1334"/>
      <c r="I308" s="1334"/>
      <c r="J308" s="1334"/>
      <c r="K308" s="1334"/>
      <c r="L308" s="1334"/>
      <c r="M308" s="1334"/>
      <c r="N308" s="634"/>
      <c r="O308" s="634"/>
      <c r="P308" s="634"/>
    </row>
    <row r="309" spans="1:16" ht="13.5">
      <c r="A309" s="634"/>
      <c r="B309" s="634"/>
      <c r="C309" s="634"/>
      <c r="D309" s="634"/>
      <c r="E309" s="634"/>
      <c r="F309" s="634"/>
      <c r="G309" s="634"/>
      <c r="H309" s="634"/>
      <c r="I309" s="634"/>
      <c r="J309" s="634"/>
      <c r="K309" s="634"/>
      <c r="L309" s="634"/>
      <c r="M309" s="634"/>
      <c r="N309" s="634"/>
      <c r="O309" s="634"/>
      <c r="P309" s="634"/>
    </row>
    <row r="310" spans="1:16" ht="13.5">
      <c r="A310" s="634" t="s">
        <v>535</v>
      </c>
      <c r="B310" s="634"/>
      <c r="C310" s="634"/>
      <c r="D310" s="634"/>
      <c r="E310" s="634"/>
      <c r="F310" s="634"/>
      <c r="G310" s="634"/>
      <c r="H310" s="634"/>
      <c r="I310" s="634"/>
      <c r="J310" s="634"/>
      <c r="K310" s="634"/>
      <c r="L310" s="634"/>
      <c r="M310" s="634"/>
      <c r="N310" s="634"/>
      <c r="O310" s="634"/>
      <c r="P310" s="634"/>
    </row>
    <row r="311" spans="1:16" ht="13.5">
      <c r="A311" s="634"/>
      <c r="B311" s="634"/>
      <c r="C311" s="634"/>
      <c r="D311" s="634"/>
      <c r="E311" s="634"/>
      <c r="F311" s="634"/>
      <c r="G311" s="634"/>
      <c r="H311" s="634"/>
      <c r="I311" s="634"/>
      <c r="J311" s="634"/>
      <c r="K311" s="634"/>
      <c r="L311" s="634"/>
      <c r="M311" s="634"/>
      <c r="N311" s="634"/>
      <c r="O311" s="634"/>
      <c r="P311" s="634"/>
    </row>
    <row r="312" spans="1:16" ht="13.5">
      <c r="A312" s="634"/>
      <c r="B312" s="1335" t="s">
        <v>1022</v>
      </c>
      <c r="C312" s="1335"/>
      <c r="D312" s="1335"/>
      <c r="E312" s="1335"/>
      <c r="F312" s="1335"/>
      <c r="G312" s="1001" t="s">
        <v>1543</v>
      </c>
      <c r="H312" s="1003"/>
      <c r="I312" s="1346" t="s">
        <v>1546</v>
      </c>
      <c r="J312" s="1347"/>
      <c r="K312" s="634"/>
      <c r="L312" s="634"/>
      <c r="M312" s="634"/>
      <c r="N312" s="634"/>
      <c r="O312" s="634"/>
      <c r="P312" s="634"/>
    </row>
    <row r="313" spans="1:16" ht="13.5" customHeight="1" thickBot="1">
      <c r="A313" s="634"/>
      <c r="B313" s="682"/>
      <c r="C313" s="683"/>
      <c r="D313" s="684"/>
      <c r="E313" s="684"/>
      <c r="F313" s="685"/>
      <c r="G313" s="422" t="s">
        <v>1312</v>
      </c>
      <c r="H313" s="422" t="s">
        <v>1313</v>
      </c>
      <c r="I313" s="686" t="s">
        <v>1312</v>
      </c>
      <c r="J313" s="687" t="s">
        <v>1313</v>
      </c>
      <c r="K313" s="660" t="s">
        <v>1314</v>
      </c>
      <c r="L313" s="634"/>
      <c r="M313" s="634"/>
      <c r="N313" s="634"/>
      <c r="O313" s="634"/>
      <c r="P313" s="634"/>
    </row>
    <row r="314" spans="1:16" ht="15" thickBot="1" thickTop="1">
      <c r="A314" s="634"/>
      <c r="B314" s="682" t="s">
        <v>1315</v>
      </c>
      <c r="C314" s="683"/>
      <c r="D314" s="688"/>
      <c r="E314" s="688"/>
      <c r="F314" s="689"/>
      <c r="G314" s="72"/>
      <c r="H314" s="72"/>
      <c r="I314" s="72"/>
      <c r="J314" s="72"/>
      <c r="K314" s="654">
        <f aca="true" t="shared" si="7" ref="K314:K319">SUM(G314:J314)</f>
        <v>0</v>
      </c>
      <c r="L314" s="634"/>
      <c r="M314" s="634"/>
      <c r="N314" s="638"/>
      <c r="O314" s="634"/>
      <c r="P314" s="634"/>
    </row>
    <row r="315" spans="1:16" ht="15" thickBot="1" thickTop="1">
      <c r="A315" s="634"/>
      <c r="B315" s="690" t="s">
        <v>1316</v>
      </c>
      <c r="C315" s="691"/>
      <c r="D315" s="691"/>
      <c r="E315" s="691"/>
      <c r="F315" s="692"/>
      <c r="G315" s="72"/>
      <c r="H315" s="72"/>
      <c r="I315" s="72"/>
      <c r="J315" s="72"/>
      <c r="K315" s="654">
        <f t="shared" si="7"/>
        <v>0</v>
      </c>
      <c r="L315" s="634"/>
      <c r="M315" s="634"/>
      <c r="N315" s="634"/>
      <c r="O315" s="634"/>
      <c r="P315" s="634"/>
    </row>
    <row r="316" spans="1:16" ht="15" thickBot="1" thickTop="1">
      <c r="A316" s="634"/>
      <c r="B316" s="690" t="s">
        <v>1596</v>
      </c>
      <c r="C316" s="691"/>
      <c r="D316" s="691"/>
      <c r="E316" s="691"/>
      <c r="F316" s="691"/>
      <c r="G316" s="72"/>
      <c r="H316" s="72"/>
      <c r="I316" s="72"/>
      <c r="J316" s="72"/>
      <c r="K316" s="654">
        <f t="shared" si="7"/>
        <v>0</v>
      </c>
      <c r="L316" s="634"/>
      <c r="M316" s="634"/>
      <c r="N316" s="634"/>
      <c r="O316" s="634"/>
      <c r="P316" s="634"/>
    </row>
    <row r="317" spans="1:16" ht="15" thickBot="1" thickTop="1">
      <c r="A317" s="634"/>
      <c r="B317" s="1336" t="s">
        <v>449</v>
      </c>
      <c r="C317" s="1336"/>
      <c r="D317" s="1337"/>
      <c r="E317" s="1337"/>
      <c r="F317" s="1337"/>
      <c r="G317" s="72"/>
      <c r="H317" s="72"/>
      <c r="I317" s="72"/>
      <c r="J317" s="72"/>
      <c r="K317" s="654">
        <f t="shared" si="7"/>
        <v>0</v>
      </c>
      <c r="L317" s="634"/>
      <c r="M317" s="634"/>
      <c r="N317" s="634"/>
      <c r="O317" s="634"/>
      <c r="P317" s="634"/>
    </row>
    <row r="318" spans="1:16" ht="15" thickBot="1" thickTop="1">
      <c r="A318" s="634"/>
      <c r="B318" s="1336"/>
      <c r="C318" s="1336"/>
      <c r="D318" s="1337"/>
      <c r="E318" s="1337"/>
      <c r="F318" s="1337"/>
      <c r="G318" s="72"/>
      <c r="H318" s="72"/>
      <c r="I318" s="72"/>
      <c r="J318" s="72"/>
      <c r="K318" s="654">
        <f t="shared" si="7"/>
        <v>0</v>
      </c>
      <c r="L318" s="634"/>
      <c r="M318" s="634"/>
      <c r="N318" s="634"/>
      <c r="O318" s="634"/>
      <c r="P318" s="634"/>
    </row>
    <row r="319" spans="1:16" ht="14.25" thickTop="1">
      <c r="A319" s="634"/>
      <c r="B319" s="1348" t="s">
        <v>352</v>
      </c>
      <c r="C319" s="1348"/>
      <c r="D319" s="1348"/>
      <c r="E319" s="1348"/>
      <c r="F319" s="1348"/>
      <c r="G319" s="661">
        <f>SUM(G314:G318)</f>
        <v>0</v>
      </c>
      <c r="H319" s="661">
        <f>SUM(H314:H318)</f>
        <v>0</v>
      </c>
      <c r="I319" s="661">
        <f>SUM(I314:I318)</f>
        <v>0</v>
      </c>
      <c r="J319" s="661">
        <f>SUM(J314:J318)</f>
        <v>0</v>
      </c>
      <c r="K319" s="654">
        <f t="shared" si="7"/>
        <v>0</v>
      </c>
      <c r="L319" s="634"/>
      <c r="M319" s="634"/>
      <c r="N319" s="634"/>
      <c r="O319" s="634"/>
      <c r="P319" s="634"/>
    </row>
    <row r="320" spans="1:16" ht="13.5">
      <c r="A320" s="634"/>
      <c r="B320" s="672"/>
      <c r="C320" s="672"/>
      <c r="D320" s="672"/>
      <c r="E320" s="672"/>
      <c r="F320" s="672"/>
      <c r="G320" s="642"/>
      <c r="H320" s="642"/>
      <c r="I320" s="642"/>
      <c r="J320" s="642"/>
      <c r="K320" s="642"/>
      <c r="L320" s="642"/>
      <c r="M320" s="642"/>
      <c r="N320" s="634"/>
      <c r="O320" s="634"/>
      <c r="P320" s="634"/>
    </row>
    <row r="321" spans="1:16" s="19" customFormat="1" ht="13.5">
      <c r="A321" s="678" t="s">
        <v>536</v>
      </c>
      <c r="B321" s="678"/>
      <c r="C321" s="678"/>
      <c r="D321" s="678"/>
      <c r="E321" s="678"/>
      <c r="F321" s="678"/>
      <c r="G321" s="678"/>
      <c r="H321" s="678"/>
      <c r="I321" s="678"/>
      <c r="J321" s="678"/>
      <c r="K321" s="678"/>
      <c r="L321" s="678"/>
      <c r="M321" s="678"/>
      <c r="N321" s="678"/>
      <c r="O321" s="678"/>
      <c r="P321" s="678"/>
    </row>
    <row r="322" spans="1:16" s="15" customFormat="1" ht="13.5">
      <c r="A322" s="662"/>
      <c r="B322" s="578" t="s">
        <v>284</v>
      </c>
      <c r="C322" s="578"/>
      <c r="D322" s="578"/>
      <c r="E322" s="578"/>
      <c r="F322" s="578"/>
      <c r="G322" s="578"/>
      <c r="H322" s="578"/>
      <c r="I322" s="578"/>
      <c r="J322" s="578"/>
      <c r="K322" s="578"/>
      <c r="L322" s="578"/>
      <c r="M322" s="578"/>
      <c r="N322" s="578"/>
      <c r="O322" s="578"/>
      <c r="P322" s="578"/>
    </row>
    <row r="323" spans="1:16" s="15" customFormat="1" ht="13.5">
      <c r="A323" s="662"/>
      <c r="B323" s="578"/>
      <c r="C323" s="578"/>
      <c r="D323" s="578"/>
      <c r="E323" s="578"/>
      <c r="F323" s="578"/>
      <c r="G323" s="578"/>
      <c r="H323" s="578"/>
      <c r="I323" s="578"/>
      <c r="J323" s="578"/>
      <c r="K323" s="578"/>
      <c r="L323" s="578"/>
      <c r="M323" s="578"/>
      <c r="N323" s="578"/>
      <c r="O323" s="578"/>
      <c r="P323" s="578"/>
    </row>
    <row r="324" spans="1:16" s="15" customFormat="1" ht="14.25" thickBot="1">
      <c r="A324" s="578"/>
      <c r="B324" s="1350"/>
      <c r="C324" s="1350"/>
      <c r="D324" s="1350"/>
      <c r="E324" s="1350"/>
      <c r="F324" s="1350"/>
      <c r="G324" s="578"/>
      <c r="H324" s="578"/>
      <c r="I324" s="234" t="s">
        <v>1543</v>
      </c>
      <c r="J324" s="234" t="s">
        <v>1546</v>
      </c>
      <c r="K324" s="660"/>
      <c r="L324" s="578"/>
      <c r="M324" s="578"/>
      <c r="N324" s="578"/>
      <c r="O324" s="578"/>
      <c r="P324" s="578"/>
    </row>
    <row r="325" spans="1:16" s="15" customFormat="1" ht="15" thickBot="1" thickTop="1">
      <c r="A325" s="578"/>
      <c r="B325" s="662" t="s">
        <v>1492</v>
      </c>
      <c r="C325" s="662"/>
      <c r="D325" s="522" t="s">
        <v>60</v>
      </c>
      <c r="E325" s="522" t="s">
        <v>60</v>
      </c>
      <c r="F325" s="522" t="s">
        <v>60</v>
      </c>
      <c r="G325" s="522" t="s">
        <v>60</v>
      </c>
      <c r="H325" s="522" t="s">
        <v>60</v>
      </c>
      <c r="I325" s="73"/>
      <c r="J325" s="73"/>
      <c r="K325" s="531" t="s">
        <v>312</v>
      </c>
      <c r="L325" s="578"/>
      <c r="M325" s="578"/>
      <c r="N325" s="578"/>
      <c r="O325" s="578"/>
      <c r="P325" s="578"/>
    </row>
    <row r="326" spans="1:19" s="15" customFormat="1" ht="15" thickBot="1" thickTop="1">
      <c r="A326" s="578"/>
      <c r="B326" s="662" t="s">
        <v>818</v>
      </c>
      <c r="C326" s="662"/>
      <c r="D326" s="1349" t="s">
        <v>61</v>
      </c>
      <c r="E326" s="1349"/>
      <c r="F326" s="522" t="s">
        <v>60</v>
      </c>
      <c r="G326" s="522" t="s">
        <v>60</v>
      </c>
      <c r="H326" s="522" t="s">
        <v>60</v>
      </c>
      <c r="I326" s="73"/>
      <c r="J326" s="73"/>
      <c r="K326" s="531" t="s">
        <v>312</v>
      </c>
      <c r="L326" s="578"/>
      <c r="M326" s="666"/>
      <c r="N326" s="666"/>
      <c r="O326" s="666"/>
      <c r="P326" s="666"/>
      <c r="Q326" s="17"/>
      <c r="R326" s="17"/>
      <c r="S326" s="17"/>
    </row>
    <row r="327" spans="1:19" s="15" customFormat="1" ht="15" thickBot="1" thickTop="1">
      <c r="A327" s="578"/>
      <c r="B327" s="662"/>
      <c r="C327" s="662"/>
      <c r="D327" s="522" t="s">
        <v>62</v>
      </c>
      <c r="E327" s="522"/>
      <c r="F327" s="522" t="s">
        <v>60</v>
      </c>
      <c r="G327" s="522" t="s">
        <v>60</v>
      </c>
      <c r="H327" s="522" t="s">
        <v>60</v>
      </c>
      <c r="I327" s="73"/>
      <c r="J327" s="73"/>
      <c r="K327" s="531" t="s">
        <v>312</v>
      </c>
      <c r="L327" s="578"/>
      <c r="M327" s="666"/>
      <c r="N327" s="666"/>
      <c r="O327" s="666"/>
      <c r="P327" s="666"/>
      <c r="Q327" s="17"/>
      <c r="R327" s="17"/>
      <c r="S327" s="17"/>
    </row>
    <row r="328" spans="1:19" s="15" customFormat="1" ht="15" thickBot="1" thickTop="1">
      <c r="A328" s="578"/>
      <c r="B328" s="662"/>
      <c r="C328" s="662"/>
      <c r="D328" s="522" t="s">
        <v>766</v>
      </c>
      <c r="E328" s="522"/>
      <c r="F328" s="522" t="s">
        <v>567</v>
      </c>
      <c r="G328" s="522" t="s">
        <v>567</v>
      </c>
      <c r="H328" s="522" t="s">
        <v>567</v>
      </c>
      <c r="I328" s="73"/>
      <c r="J328" s="73"/>
      <c r="K328" s="531" t="s">
        <v>312</v>
      </c>
      <c r="L328" s="578"/>
      <c r="M328" s="666"/>
      <c r="N328" s="666"/>
      <c r="O328" s="666"/>
      <c r="P328" s="666"/>
      <c r="Q328" s="17"/>
      <c r="R328" s="17"/>
      <c r="S328" s="17"/>
    </row>
    <row r="329" spans="1:19" s="15" customFormat="1" ht="15" thickBot="1" thickTop="1">
      <c r="A329" s="578"/>
      <c r="B329" s="662"/>
      <c r="C329" s="662"/>
      <c r="D329" s="522" t="s">
        <v>767</v>
      </c>
      <c r="E329" s="522"/>
      <c r="F329" s="522" t="s">
        <v>166</v>
      </c>
      <c r="G329" s="522" t="s">
        <v>166</v>
      </c>
      <c r="H329" s="522" t="s">
        <v>166</v>
      </c>
      <c r="I329" s="73"/>
      <c r="J329" s="73"/>
      <c r="K329" s="531" t="s">
        <v>312</v>
      </c>
      <c r="L329" s="578"/>
      <c r="M329" s="666"/>
      <c r="N329" s="666"/>
      <c r="O329" s="666"/>
      <c r="P329" s="666"/>
      <c r="Q329" s="17"/>
      <c r="R329" s="17"/>
      <c r="S329" s="17"/>
    </row>
    <row r="330" spans="1:19" s="15" customFormat="1" ht="15" thickBot="1" thickTop="1">
      <c r="A330" s="578"/>
      <c r="B330" s="662"/>
      <c r="C330" s="662"/>
      <c r="D330" s="522" t="s">
        <v>768</v>
      </c>
      <c r="E330" s="522"/>
      <c r="F330" s="522" t="s">
        <v>159</v>
      </c>
      <c r="G330" s="522" t="s">
        <v>159</v>
      </c>
      <c r="H330" s="522" t="s">
        <v>159</v>
      </c>
      <c r="I330" s="73"/>
      <c r="J330" s="73"/>
      <c r="K330" s="531" t="s">
        <v>312</v>
      </c>
      <c r="L330" s="578"/>
      <c r="M330" s="666"/>
      <c r="N330" s="666"/>
      <c r="O330" s="666"/>
      <c r="P330" s="666"/>
      <c r="Q330" s="17"/>
      <c r="R330" s="17"/>
      <c r="S330" s="17"/>
    </row>
    <row r="331" spans="1:19" s="15" customFormat="1" ht="15" thickBot="1" thickTop="1">
      <c r="A331" s="578"/>
      <c r="B331" s="662" t="s">
        <v>819</v>
      </c>
      <c r="C331" s="662"/>
      <c r="D331" s="522" t="s">
        <v>159</v>
      </c>
      <c r="E331" s="522" t="s">
        <v>159</v>
      </c>
      <c r="F331" s="522" t="s">
        <v>159</v>
      </c>
      <c r="G331" s="522" t="s">
        <v>159</v>
      </c>
      <c r="H331" s="522" t="s">
        <v>159</v>
      </c>
      <c r="I331" s="73"/>
      <c r="J331" s="73"/>
      <c r="K331" s="531" t="s">
        <v>312</v>
      </c>
      <c r="L331" s="578"/>
      <c r="M331" s="666"/>
      <c r="N331" s="666"/>
      <c r="O331" s="666"/>
      <c r="P331" s="666"/>
      <c r="Q331" s="17"/>
      <c r="R331" s="17"/>
      <c r="S331" s="17"/>
    </row>
    <row r="332" spans="1:19" s="15" customFormat="1" ht="15" thickBot="1" thickTop="1">
      <c r="A332" s="578"/>
      <c r="B332" s="662" t="s">
        <v>1494</v>
      </c>
      <c r="C332" s="662"/>
      <c r="D332" s="522"/>
      <c r="E332" s="522" t="s">
        <v>60</v>
      </c>
      <c r="F332" s="522" t="s">
        <v>60</v>
      </c>
      <c r="G332" s="522" t="s">
        <v>60</v>
      </c>
      <c r="H332" s="522" t="s">
        <v>60</v>
      </c>
      <c r="I332" s="73"/>
      <c r="J332" s="73"/>
      <c r="K332" s="531" t="s">
        <v>312</v>
      </c>
      <c r="L332" s="578"/>
      <c r="M332" s="666"/>
      <c r="N332" s="666"/>
      <c r="O332" s="666"/>
      <c r="P332" s="666"/>
      <c r="Q332" s="17"/>
      <c r="R332" s="17"/>
      <c r="S332" s="17"/>
    </row>
    <row r="333" spans="1:19" s="15" customFormat="1" ht="15" thickBot="1" thickTop="1">
      <c r="A333" s="578"/>
      <c r="B333" s="662" t="s">
        <v>1056</v>
      </c>
      <c r="C333" s="664"/>
      <c r="D333" s="647" t="s">
        <v>1052</v>
      </c>
      <c r="E333" s="1330"/>
      <c r="F333" s="1331"/>
      <c r="G333" s="1332"/>
      <c r="H333" s="520" t="s">
        <v>347</v>
      </c>
      <c r="I333" s="73"/>
      <c r="J333" s="73"/>
      <c r="K333" s="531" t="s">
        <v>312</v>
      </c>
      <c r="L333" s="578"/>
      <c r="M333" s="666"/>
      <c r="N333" s="666"/>
      <c r="O333" s="666"/>
      <c r="P333" s="666"/>
      <c r="Q333" s="17"/>
      <c r="R333" s="17"/>
      <c r="S333" s="17"/>
    </row>
    <row r="334" spans="1:19" s="15" customFormat="1" ht="15" thickBot="1" thickTop="1">
      <c r="A334" s="578"/>
      <c r="B334" s="664"/>
      <c r="C334" s="664"/>
      <c r="D334" s="524" t="s">
        <v>346</v>
      </c>
      <c r="E334" s="1330"/>
      <c r="F334" s="1331"/>
      <c r="G334" s="1332"/>
      <c r="H334" s="520" t="s">
        <v>347</v>
      </c>
      <c r="I334" s="73"/>
      <c r="J334" s="73"/>
      <c r="K334" s="531" t="s">
        <v>312</v>
      </c>
      <c r="L334" s="578"/>
      <c r="M334" s="666"/>
      <c r="N334" s="666"/>
      <c r="O334" s="666"/>
      <c r="P334" s="666"/>
      <c r="Q334" s="17"/>
      <c r="R334" s="17"/>
      <c r="S334" s="17"/>
    </row>
    <row r="335" spans="1:19" s="15" customFormat="1" ht="15" thickBot="1" thickTop="1">
      <c r="A335" s="578"/>
      <c r="B335" s="664"/>
      <c r="C335" s="664"/>
      <c r="D335" s="524" t="s">
        <v>346</v>
      </c>
      <c r="E335" s="1330"/>
      <c r="F335" s="1331"/>
      <c r="G335" s="1332"/>
      <c r="H335" s="520" t="s">
        <v>347</v>
      </c>
      <c r="I335" s="73"/>
      <c r="J335" s="73"/>
      <c r="K335" s="531" t="s">
        <v>312</v>
      </c>
      <c r="L335" s="578"/>
      <c r="M335" s="666"/>
      <c r="N335" s="666"/>
      <c r="O335" s="666"/>
      <c r="P335" s="666"/>
      <c r="Q335" s="17"/>
      <c r="R335" s="17"/>
      <c r="S335" s="17"/>
    </row>
    <row r="336" spans="1:16" s="15" customFormat="1" ht="14.25" thickTop="1">
      <c r="A336" s="578"/>
      <c r="B336" s="667"/>
      <c r="C336" s="667"/>
      <c r="D336" s="667"/>
      <c r="E336" s="667"/>
      <c r="F336" s="667"/>
      <c r="G336" s="578"/>
      <c r="H336" s="667" t="s">
        <v>352</v>
      </c>
      <c r="I336" s="665">
        <f>SUM(I325:I335)</f>
        <v>0</v>
      </c>
      <c r="J336" s="665">
        <f>SUM(J325:J335)</f>
        <v>0</v>
      </c>
      <c r="K336" s="661"/>
      <c r="L336" s="578"/>
      <c r="M336" s="578"/>
      <c r="N336" s="578"/>
      <c r="O336" s="578"/>
      <c r="P336" s="578"/>
    </row>
    <row r="337" spans="1:16" s="15" customFormat="1" ht="14.25" thickBot="1">
      <c r="A337" s="578"/>
      <c r="B337" s="1333"/>
      <c r="C337" s="1333"/>
      <c r="D337" s="1333"/>
      <c r="E337" s="1333"/>
      <c r="F337" s="1333"/>
      <c r="G337" s="665"/>
      <c r="H337" s="665"/>
      <c r="I337" s="669"/>
      <c r="J337" s="669"/>
      <c r="K337" s="669"/>
      <c r="L337" s="578"/>
      <c r="M337" s="578"/>
      <c r="N337" s="578"/>
      <c r="O337" s="578"/>
      <c r="P337" s="578"/>
    </row>
    <row r="338" spans="1:16" s="15" customFormat="1" ht="15" thickBot="1" thickTop="1">
      <c r="A338" s="578"/>
      <c r="B338" s="670" t="s">
        <v>89</v>
      </c>
      <c r="C338" s="664"/>
      <c r="D338" s="520" t="s">
        <v>60</v>
      </c>
      <c r="E338" s="520" t="s">
        <v>348</v>
      </c>
      <c r="F338" s="520" t="s">
        <v>348</v>
      </c>
      <c r="G338" s="520" t="s">
        <v>348</v>
      </c>
      <c r="H338" s="520" t="s">
        <v>348</v>
      </c>
      <c r="I338" s="73"/>
      <c r="J338" s="73"/>
      <c r="K338" s="531" t="s">
        <v>312</v>
      </c>
      <c r="L338" s="578"/>
      <c r="M338" s="578"/>
      <c r="N338" s="578"/>
      <c r="O338" s="578"/>
      <c r="P338" s="578"/>
    </row>
    <row r="339" spans="1:16" s="15" customFormat="1" ht="14.25" thickTop="1">
      <c r="A339" s="578"/>
      <c r="B339" s="578"/>
      <c r="C339" s="578"/>
      <c r="D339" s="578"/>
      <c r="E339" s="578"/>
      <c r="F339" s="578"/>
      <c r="G339" s="578"/>
      <c r="H339" s="578"/>
      <c r="I339" s="578"/>
      <c r="J339" s="578"/>
      <c r="K339" s="578"/>
      <c r="L339" s="578"/>
      <c r="M339" s="578"/>
      <c r="N339" s="578"/>
      <c r="O339" s="578"/>
      <c r="P339" s="578"/>
    </row>
    <row r="340" spans="1:16" ht="13.5">
      <c r="A340" s="640" t="s">
        <v>534</v>
      </c>
      <c r="B340" s="634"/>
      <c r="C340" s="634"/>
      <c r="D340" s="648"/>
      <c r="E340" s="634"/>
      <c r="F340" s="634"/>
      <c r="G340" s="634"/>
      <c r="H340" s="634"/>
      <c r="I340" s="642"/>
      <c r="J340" s="634"/>
      <c r="K340" s="634"/>
      <c r="L340" s="634"/>
      <c r="M340" s="634"/>
      <c r="N340" s="634"/>
      <c r="O340" s="634"/>
      <c r="P340" s="634"/>
    </row>
    <row r="341" spans="1:16" ht="13.5">
      <c r="A341" s="640"/>
      <c r="B341" s="578" t="s">
        <v>283</v>
      </c>
      <c r="C341" s="634"/>
      <c r="D341" s="648"/>
      <c r="E341" s="634"/>
      <c r="F341" s="634"/>
      <c r="G341" s="634"/>
      <c r="H341" s="634"/>
      <c r="I341" s="642"/>
      <c r="J341" s="634"/>
      <c r="K341" s="634"/>
      <c r="L341" s="634"/>
      <c r="M341" s="634"/>
      <c r="N341" s="634"/>
      <c r="O341" s="634"/>
      <c r="P341" s="634"/>
    </row>
    <row r="342" spans="1:16" ht="13.5">
      <c r="A342" s="640"/>
      <c r="B342" s="578"/>
      <c r="C342" s="634"/>
      <c r="D342" s="648"/>
      <c r="E342" s="634"/>
      <c r="F342" s="634"/>
      <c r="G342" s="634"/>
      <c r="H342" s="634"/>
      <c r="I342" s="642"/>
      <c r="J342" s="634"/>
      <c r="K342" s="634"/>
      <c r="L342" s="634"/>
      <c r="M342" s="634"/>
      <c r="N342" s="634"/>
      <c r="O342" s="634"/>
      <c r="P342" s="634"/>
    </row>
    <row r="343" spans="1:16" s="15" customFormat="1" ht="14.25" thickBot="1">
      <c r="A343" s="578"/>
      <c r="B343" s="663"/>
      <c r="C343" s="663"/>
      <c r="D343" s="663"/>
      <c r="E343" s="663"/>
      <c r="F343" s="663"/>
      <c r="G343" s="634"/>
      <c r="H343" s="634"/>
      <c r="I343" s="234" t="s">
        <v>1543</v>
      </c>
      <c r="J343" s="234" t="s">
        <v>1546</v>
      </c>
      <c r="K343" s="578"/>
      <c r="L343" s="578"/>
      <c r="M343" s="578"/>
      <c r="N343" s="578"/>
      <c r="O343" s="578"/>
      <c r="P343" s="578"/>
    </row>
    <row r="344" spans="1:16" s="15" customFormat="1" ht="15" thickBot="1" thickTop="1">
      <c r="A344" s="578"/>
      <c r="B344" s="662" t="s">
        <v>809</v>
      </c>
      <c r="C344" s="662"/>
      <c r="D344" s="520" t="s">
        <v>735</v>
      </c>
      <c r="E344" s="520" t="s">
        <v>735</v>
      </c>
      <c r="F344" s="520" t="s">
        <v>735</v>
      </c>
      <c r="G344" s="520" t="s">
        <v>735</v>
      </c>
      <c r="H344" s="520" t="s">
        <v>735</v>
      </c>
      <c r="I344" s="73"/>
      <c r="J344" s="73"/>
      <c r="K344" s="531" t="s">
        <v>312</v>
      </c>
      <c r="L344" s="578"/>
      <c r="M344" s="578"/>
      <c r="N344" s="578"/>
      <c r="O344" s="578"/>
      <c r="P344" s="578"/>
    </row>
    <row r="345" spans="1:19" s="15" customFormat="1" ht="15" thickBot="1" thickTop="1">
      <c r="A345" s="578"/>
      <c r="B345" s="662" t="s">
        <v>814</v>
      </c>
      <c r="C345" s="662"/>
      <c r="D345" s="520" t="s">
        <v>348</v>
      </c>
      <c r="E345" s="520" t="s">
        <v>348</v>
      </c>
      <c r="F345" s="520" t="s">
        <v>348</v>
      </c>
      <c r="G345" s="520" t="s">
        <v>348</v>
      </c>
      <c r="H345" s="520" t="s">
        <v>348</v>
      </c>
      <c r="I345" s="73"/>
      <c r="J345" s="73"/>
      <c r="K345" s="531" t="s">
        <v>312</v>
      </c>
      <c r="L345" s="578"/>
      <c r="M345" s="666"/>
      <c r="N345" s="666"/>
      <c r="O345" s="666"/>
      <c r="P345" s="666"/>
      <c r="Q345" s="17"/>
      <c r="R345" s="17"/>
      <c r="S345" s="17"/>
    </row>
    <row r="346" spans="1:16" s="15" customFormat="1" ht="15" thickBot="1" thickTop="1">
      <c r="A346" s="578"/>
      <c r="B346" s="662" t="s">
        <v>815</v>
      </c>
      <c r="C346" s="662"/>
      <c r="D346" s="520" t="s">
        <v>348</v>
      </c>
      <c r="E346" s="520" t="s">
        <v>348</v>
      </c>
      <c r="F346" s="520" t="s">
        <v>348</v>
      </c>
      <c r="G346" s="520" t="s">
        <v>348</v>
      </c>
      <c r="H346" s="520" t="s">
        <v>348</v>
      </c>
      <c r="I346" s="73"/>
      <c r="J346" s="73"/>
      <c r="K346" s="531" t="s">
        <v>312</v>
      </c>
      <c r="L346" s="578"/>
      <c r="M346" s="578"/>
      <c r="N346" s="578"/>
      <c r="O346" s="578"/>
      <c r="P346" s="578"/>
    </row>
    <row r="347" spans="1:16" s="15" customFormat="1" ht="15" thickBot="1" thickTop="1">
      <c r="A347" s="578"/>
      <c r="B347" s="662" t="s">
        <v>1058</v>
      </c>
      <c r="C347" s="662"/>
      <c r="D347" s="520"/>
      <c r="E347" s="520" t="s">
        <v>348</v>
      </c>
      <c r="F347" s="520" t="s">
        <v>348</v>
      </c>
      <c r="G347" s="520" t="s">
        <v>348</v>
      </c>
      <c r="H347" s="520" t="s">
        <v>348</v>
      </c>
      <c r="I347" s="73"/>
      <c r="J347" s="73"/>
      <c r="K347" s="531" t="s">
        <v>312</v>
      </c>
      <c r="L347" s="578"/>
      <c r="M347" s="578"/>
      <c r="N347" s="578"/>
      <c r="O347" s="578"/>
      <c r="P347" s="578"/>
    </row>
    <row r="348" spans="1:16" s="15" customFormat="1" ht="15" thickBot="1" thickTop="1">
      <c r="A348" s="578"/>
      <c r="B348" s="680" t="s">
        <v>1059</v>
      </c>
      <c r="C348" s="670"/>
      <c r="D348" s="681" t="s">
        <v>1052</v>
      </c>
      <c r="E348" s="1330"/>
      <c r="F348" s="1331"/>
      <c r="G348" s="1332"/>
      <c r="H348" s="520" t="s">
        <v>347</v>
      </c>
      <c r="I348" s="73"/>
      <c r="J348" s="73"/>
      <c r="K348" s="531" t="s">
        <v>312</v>
      </c>
      <c r="L348" s="578"/>
      <c r="M348" s="578"/>
      <c r="N348" s="578"/>
      <c r="O348" s="578"/>
      <c r="P348" s="578"/>
    </row>
    <row r="349" spans="1:16" s="15" customFormat="1" ht="15" thickBot="1" thickTop="1">
      <c r="A349" s="578"/>
      <c r="B349" s="670"/>
      <c r="C349" s="670"/>
      <c r="D349" s="524" t="s">
        <v>346</v>
      </c>
      <c r="E349" s="1330"/>
      <c r="F349" s="1331"/>
      <c r="G349" s="1332"/>
      <c r="H349" s="520" t="s">
        <v>347</v>
      </c>
      <c r="I349" s="73"/>
      <c r="J349" s="73"/>
      <c r="K349" s="531" t="s">
        <v>312</v>
      </c>
      <c r="L349" s="578"/>
      <c r="M349" s="578"/>
      <c r="N349" s="578"/>
      <c r="O349" s="578"/>
      <c r="P349" s="578"/>
    </row>
    <row r="350" spans="1:16" s="15" customFormat="1" ht="15" thickBot="1" thickTop="1">
      <c r="A350" s="578"/>
      <c r="B350" s="670"/>
      <c r="C350" s="670"/>
      <c r="D350" s="524" t="s">
        <v>346</v>
      </c>
      <c r="E350" s="1330"/>
      <c r="F350" s="1331"/>
      <c r="G350" s="1332"/>
      <c r="H350" s="520" t="s">
        <v>347</v>
      </c>
      <c r="I350" s="73"/>
      <c r="J350" s="73"/>
      <c r="K350" s="531" t="s">
        <v>312</v>
      </c>
      <c r="L350" s="578"/>
      <c r="M350" s="578"/>
      <c r="N350" s="578"/>
      <c r="O350" s="578"/>
      <c r="P350" s="578"/>
    </row>
    <row r="351" spans="1:16" s="15" customFormat="1" ht="14.25" thickTop="1">
      <c r="A351" s="578"/>
      <c r="B351" s="1353"/>
      <c r="C351" s="1353"/>
      <c r="D351" s="1353"/>
      <c r="E351" s="1353"/>
      <c r="F351" s="1353"/>
      <c r="G351" s="634"/>
      <c r="H351" s="667" t="s">
        <v>352</v>
      </c>
      <c r="I351" s="665">
        <f>SUM(I344:I350)</f>
        <v>0</v>
      </c>
      <c r="J351" s="665">
        <f>SUM(J344:J350)</f>
        <v>0</v>
      </c>
      <c r="K351" s="578"/>
      <c r="L351" s="578"/>
      <c r="M351" s="578"/>
      <c r="N351" s="578"/>
      <c r="O351" s="578"/>
      <c r="P351" s="578"/>
    </row>
    <row r="352" spans="1:19" s="15" customFormat="1" ht="14.25" thickBot="1">
      <c r="A352" s="578"/>
      <c r="B352" s="1333"/>
      <c r="C352" s="1333"/>
      <c r="D352" s="1333"/>
      <c r="E352" s="1333"/>
      <c r="F352" s="1333"/>
      <c r="G352" s="665"/>
      <c r="H352" s="665"/>
      <c r="I352" s="669"/>
      <c r="J352" s="669"/>
      <c r="K352" s="669"/>
      <c r="L352" s="669"/>
      <c r="M352" s="669"/>
      <c r="N352" s="669"/>
      <c r="O352" s="669"/>
      <c r="P352" s="669"/>
      <c r="Q352" s="16"/>
      <c r="R352" s="16"/>
      <c r="S352" s="16"/>
    </row>
    <row r="353" spans="1:16" s="15" customFormat="1" ht="15" thickBot="1" thickTop="1">
      <c r="A353" s="578"/>
      <c r="B353" s="670" t="s">
        <v>91</v>
      </c>
      <c r="C353" s="671"/>
      <c r="D353" s="671"/>
      <c r="E353" s="520" t="s">
        <v>348</v>
      </c>
      <c r="F353" s="520" t="s">
        <v>348</v>
      </c>
      <c r="G353" s="520" t="s">
        <v>348</v>
      </c>
      <c r="H353" s="520" t="s">
        <v>348</v>
      </c>
      <c r="I353" s="73"/>
      <c r="J353" s="73"/>
      <c r="K353" s="531" t="s">
        <v>312</v>
      </c>
      <c r="L353" s="666"/>
      <c r="M353" s="666"/>
      <c r="N353" s="666"/>
      <c r="O353" s="666"/>
      <c r="P353" s="578"/>
    </row>
    <row r="354" spans="1:16" s="15" customFormat="1" ht="14.25" thickTop="1">
      <c r="A354" s="578"/>
      <c r="B354" s="578"/>
      <c r="C354" s="634"/>
      <c r="D354" s="648"/>
      <c r="E354" s="634"/>
      <c r="F354" s="634"/>
      <c r="G354" s="634"/>
      <c r="H354" s="634"/>
      <c r="I354" s="642"/>
      <c r="J354" s="666"/>
      <c r="K354" s="666"/>
      <c r="L354" s="666"/>
      <c r="M354" s="666"/>
      <c r="N354" s="666"/>
      <c r="O354" s="666"/>
      <c r="P354" s="578"/>
    </row>
    <row r="355" spans="1:16" ht="13.5">
      <c r="A355" s="634"/>
      <c r="B355" s="634"/>
      <c r="C355" s="634"/>
      <c r="D355" s="634"/>
      <c r="E355" s="634"/>
      <c r="F355" s="634"/>
      <c r="G355" s="634"/>
      <c r="H355" s="634"/>
      <c r="I355" s="634"/>
      <c r="J355" s="634"/>
      <c r="K355" s="634"/>
      <c r="L355" s="634"/>
      <c r="M355" s="634"/>
      <c r="N355" s="634"/>
      <c r="O355" s="634"/>
      <c r="P355" s="634"/>
    </row>
    <row r="356" spans="1:16" ht="21">
      <c r="A356" s="762" t="s">
        <v>1023</v>
      </c>
      <c r="B356" s="639"/>
      <c r="C356" s="639"/>
      <c r="D356" s="639"/>
      <c r="E356" s="639"/>
      <c r="F356" s="639"/>
      <c r="G356" s="639"/>
      <c r="H356" s="639"/>
      <c r="I356" s="639"/>
      <c r="J356" s="639"/>
      <c r="K356" s="639"/>
      <c r="L356" s="639"/>
      <c r="M356" s="639"/>
      <c r="N356" s="634"/>
      <c r="O356" s="634"/>
      <c r="P356" s="634"/>
    </row>
    <row r="357" spans="1:16" ht="16.5" customHeight="1">
      <c r="A357" s="633"/>
      <c r="B357" s="633"/>
      <c r="C357" s="633"/>
      <c r="D357" s="633"/>
      <c r="E357" s="633"/>
      <c r="F357" s="633"/>
      <c r="G357" s="633"/>
      <c r="H357" s="633"/>
      <c r="I357" s="633"/>
      <c r="J357" s="633"/>
      <c r="K357" s="633"/>
      <c r="L357" s="633"/>
      <c r="M357" s="633"/>
      <c r="N357" s="634"/>
      <c r="O357" s="634"/>
      <c r="P357" s="634"/>
    </row>
    <row r="358" spans="1:16" ht="13.5">
      <c r="A358" s="640" t="s">
        <v>535</v>
      </c>
      <c r="B358" s="634"/>
      <c r="C358" s="634"/>
      <c r="D358" s="634"/>
      <c r="E358" s="634"/>
      <c r="F358" s="634"/>
      <c r="G358" s="634"/>
      <c r="H358" s="634"/>
      <c r="I358" s="634"/>
      <c r="J358" s="634"/>
      <c r="K358" s="634"/>
      <c r="L358" s="634"/>
      <c r="M358" s="634"/>
      <c r="N358" s="634"/>
      <c r="O358" s="634"/>
      <c r="P358" s="634"/>
    </row>
    <row r="359" spans="1:16" ht="13.5">
      <c r="A359" s="640"/>
      <c r="B359" s="638" t="s">
        <v>1317</v>
      </c>
      <c r="C359" s="634"/>
      <c r="D359" s="634"/>
      <c r="E359" s="634"/>
      <c r="F359" s="634"/>
      <c r="G359" s="634"/>
      <c r="H359" s="634"/>
      <c r="I359" s="634"/>
      <c r="J359" s="634"/>
      <c r="K359" s="634"/>
      <c r="L359" s="634"/>
      <c r="M359" s="634"/>
      <c r="N359" s="634"/>
      <c r="O359" s="634"/>
      <c r="P359" s="634"/>
    </row>
    <row r="360" spans="1:16" ht="13.5">
      <c r="A360" s="634"/>
      <c r="B360" s="634"/>
      <c r="C360" s="634"/>
      <c r="D360" s="634"/>
      <c r="E360" s="634"/>
      <c r="F360" s="634"/>
      <c r="G360" s="634"/>
      <c r="H360" s="634"/>
      <c r="I360" s="634"/>
      <c r="J360" s="634"/>
      <c r="K360" s="634"/>
      <c r="L360" s="634"/>
      <c r="M360" s="634"/>
      <c r="N360" s="634"/>
      <c r="O360" s="634"/>
      <c r="P360" s="634"/>
    </row>
    <row r="361" spans="1:16" ht="13.5">
      <c r="A361" s="634"/>
      <c r="B361" s="1354" t="s">
        <v>1024</v>
      </c>
      <c r="C361" s="1355"/>
      <c r="D361" s="1355"/>
      <c r="E361" s="1355"/>
      <c r="F361" s="1356"/>
      <c r="G361" s="1002" t="s">
        <v>1543</v>
      </c>
      <c r="H361" s="1003"/>
      <c r="I361" s="1001" t="s">
        <v>1546</v>
      </c>
      <c r="J361" s="1003"/>
      <c r="K361" s="348"/>
      <c r="L361" s="348"/>
      <c r="M361" s="634"/>
      <c r="N361" s="634"/>
      <c r="O361" s="634"/>
      <c r="P361" s="634"/>
    </row>
    <row r="362" spans="1:16" ht="21.75" thickBot="1">
      <c r="A362" s="634"/>
      <c r="B362" s="1357"/>
      <c r="C362" s="1358"/>
      <c r="D362" s="1358"/>
      <c r="E362" s="1358"/>
      <c r="F362" s="1359"/>
      <c r="G362" s="693" t="s">
        <v>1077</v>
      </c>
      <c r="H362" s="432" t="s">
        <v>855</v>
      </c>
      <c r="I362" s="694" t="s">
        <v>1077</v>
      </c>
      <c r="J362" s="432" t="s">
        <v>855</v>
      </c>
      <c r="K362" s="695" t="s">
        <v>1082</v>
      </c>
      <c r="L362" s="695" t="s">
        <v>1083</v>
      </c>
      <c r="M362" s="634"/>
      <c r="N362" s="634"/>
      <c r="O362" s="634"/>
      <c r="P362" s="634"/>
    </row>
    <row r="363" spans="1:16" ht="15" thickBot="1" thickTop="1">
      <c r="A363" s="634"/>
      <c r="B363" s="690" t="s">
        <v>1318</v>
      </c>
      <c r="C363" s="691"/>
      <c r="D363" s="691"/>
      <c r="E363" s="691"/>
      <c r="F363" s="692"/>
      <c r="G363" s="56"/>
      <c r="H363" s="56"/>
      <c r="I363" s="56"/>
      <c r="J363" s="56"/>
      <c r="K363" s="435">
        <f>G363+I363</f>
        <v>0</v>
      </c>
      <c r="L363" s="417">
        <f>H363+J363</f>
        <v>0</v>
      </c>
      <c r="M363" s="634"/>
      <c r="N363" s="634"/>
      <c r="O363" s="634"/>
      <c r="P363" s="634"/>
    </row>
    <row r="364" spans="1:16" ht="15" thickBot="1" thickTop="1">
      <c r="A364" s="634"/>
      <c r="B364" s="690" t="s">
        <v>1319</v>
      </c>
      <c r="C364" s="691"/>
      <c r="D364" s="691"/>
      <c r="E364" s="691"/>
      <c r="F364" s="692"/>
      <c r="G364" s="56"/>
      <c r="H364" s="56"/>
      <c r="I364" s="56"/>
      <c r="J364" s="56"/>
      <c r="K364" s="435">
        <f aca="true" t="shared" si="8" ref="K364:L378">G364+I364</f>
        <v>0</v>
      </c>
      <c r="L364" s="417">
        <f t="shared" si="8"/>
        <v>0</v>
      </c>
      <c r="M364" s="634"/>
      <c r="N364" s="634"/>
      <c r="O364" s="634"/>
      <c r="P364" s="634"/>
    </row>
    <row r="365" spans="1:16" ht="15" thickBot="1" thickTop="1">
      <c r="A365" s="634"/>
      <c r="B365" s="696" t="s">
        <v>1320</v>
      </c>
      <c r="C365" s="697"/>
      <c r="D365" s="697"/>
      <c r="E365" s="697"/>
      <c r="F365" s="698"/>
      <c r="G365" s="56"/>
      <c r="H365" s="56"/>
      <c r="I365" s="56"/>
      <c r="J365" s="56"/>
      <c r="K365" s="435">
        <f>G365+I365</f>
        <v>0</v>
      </c>
      <c r="L365" s="417">
        <f>H365+J365</f>
        <v>0</v>
      </c>
      <c r="M365" s="634"/>
      <c r="N365" s="634"/>
      <c r="O365" s="634"/>
      <c r="P365" s="634"/>
    </row>
    <row r="366" spans="1:16" ht="15" thickBot="1" thickTop="1">
      <c r="A366" s="634"/>
      <c r="B366" s="696" t="s">
        <v>1321</v>
      </c>
      <c r="C366" s="697"/>
      <c r="D366" s="697"/>
      <c r="E366" s="697"/>
      <c r="F366" s="698"/>
      <c r="G366" s="56"/>
      <c r="H366" s="56"/>
      <c r="I366" s="56"/>
      <c r="J366" s="56"/>
      <c r="K366" s="435">
        <f>G366+I366</f>
        <v>0</v>
      </c>
      <c r="L366" s="417">
        <f>H366+J366</f>
        <v>0</v>
      </c>
      <c r="M366" s="634"/>
      <c r="N366" s="634"/>
      <c r="O366" s="634"/>
      <c r="P366" s="634"/>
    </row>
    <row r="367" spans="1:16" ht="15" thickBot="1" thickTop="1">
      <c r="A367" s="634"/>
      <c r="B367" s="690" t="s">
        <v>1322</v>
      </c>
      <c r="C367" s="691"/>
      <c r="D367" s="691"/>
      <c r="E367" s="691"/>
      <c r="F367" s="692"/>
      <c r="G367" s="56"/>
      <c r="H367" s="56"/>
      <c r="I367" s="56"/>
      <c r="J367" s="56"/>
      <c r="K367" s="435">
        <f t="shared" si="8"/>
        <v>0</v>
      </c>
      <c r="L367" s="417">
        <f t="shared" si="8"/>
        <v>0</v>
      </c>
      <c r="M367" s="634"/>
      <c r="N367" s="634"/>
      <c r="O367" s="634"/>
      <c r="P367" s="634"/>
    </row>
    <row r="368" spans="1:16" ht="15" thickBot="1" thickTop="1">
      <c r="A368" s="634"/>
      <c r="B368" s="690" t="s">
        <v>1323</v>
      </c>
      <c r="C368" s="691"/>
      <c r="D368" s="691"/>
      <c r="E368" s="691"/>
      <c r="F368" s="692"/>
      <c r="G368" s="56"/>
      <c r="H368" s="56"/>
      <c r="I368" s="56"/>
      <c r="J368" s="56"/>
      <c r="K368" s="435">
        <f aca="true" t="shared" si="9" ref="K368:L371">G368+I368</f>
        <v>0</v>
      </c>
      <c r="L368" s="417">
        <f t="shared" si="9"/>
        <v>0</v>
      </c>
      <c r="M368" s="634"/>
      <c r="N368" s="634"/>
      <c r="O368" s="634"/>
      <c r="P368" s="634"/>
    </row>
    <row r="369" spans="1:16" ht="15" thickBot="1" thickTop="1">
      <c r="A369" s="634"/>
      <c r="B369" s="690" t="s">
        <v>1324</v>
      </c>
      <c r="C369" s="691"/>
      <c r="D369" s="691"/>
      <c r="E369" s="691"/>
      <c r="F369" s="692"/>
      <c r="G369" s="56"/>
      <c r="H369" s="56"/>
      <c r="I369" s="56"/>
      <c r="J369" s="56"/>
      <c r="K369" s="435">
        <f t="shared" si="9"/>
        <v>0</v>
      </c>
      <c r="L369" s="417">
        <f t="shared" si="9"/>
        <v>0</v>
      </c>
      <c r="M369" s="634"/>
      <c r="N369" s="634"/>
      <c r="O369" s="634"/>
      <c r="P369" s="634"/>
    </row>
    <row r="370" spans="1:16" ht="15" thickBot="1" thickTop="1">
      <c r="A370" s="634"/>
      <c r="B370" s="690" t="s">
        <v>1325</v>
      </c>
      <c r="C370" s="691"/>
      <c r="D370" s="691"/>
      <c r="E370" s="691"/>
      <c r="F370" s="692"/>
      <c r="G370" s="56"/>
      <c r="H370" s="56"/>
      <c r="I370" s="56"/>
      <c r="J370" s="56"/>
      <c r="K370" s="435">
        <f t="shared" si="9"/>
        <v>0</v>
      </c>
      <c r="L370" s="417">
        <f t="shared" si="9"/>
        <v>0</v>
      </c>
      <c r="M370" s="634"/>
      <c r="N370" s="634"/>
      <c r="O370" s="634"/>
      <c r="P370" s="634"/>
    </row>
    <row r="371" spans="1:16" ht="15" thickBot="1" thickTop="1">
      <c r="A371" s="634"/>
      <c r="B371" s="690" t="s">
        <v>1326</v>
      </c>
      <c r="C371" s="691"/>
      <c r="D371" s="691"/>
      <c r="E371" s="691"/>
      <c r="F371" s="692"/>
      <c r="G371" s="56"/>
      <c r="H371" s="56"/>
      <c r="I371" s="56"/>
      <c r="J371" s="56"/>
      <c r="K371" s="435">
        <f t="shared" si="9"/>
        <v>0</v>
      </c>
      <c r="L371" s="417">
        <f t="shared" si="9"/>
        <v>0</v>
      </c>
      <c r="M371" s="634"/>
      <c r="N371" s="634"/>
      <c r="O371" s="634"/>
      <c r="P371" s="634"/>
    </row>
    <row r="372" spans="1:16" ht="15" thickBot="1" thickTop="1">
      <c r="A372" s="634"/>
      <c r="B372" s="690" t="s">
        <v>1495</v>
      </c>
      <c r="C372" s="691"/>
      <c r="D372" s="691"/>
      <c r="E372" s="691"/>
      <c r="F372" s="692"/>
      <c r="G372" s="56"/>
      <c r="H372" s="56"/>
      <c r="I372" s="56"/>
      <c r="J372" s="56"/>
      <c r="K372" s="435">
        <f t="shared" si="8"/>
        <v>0</v>
      </c>
      <c r="L372" s="417">
        <f t="shared" si="8"/>
        <v>0</v>
      </c>
      <c r="M372" s="634"/>
      <c r="N372" s="634"/>
      <c r="O372" s="634"/>
      <c r="P372" s="634"/>
    </row>
    <row r="373" spans="1:16" ht="15" thickBot="1" thickTop="1">
      <c r="A373" s="634"/>
      <c r="B373" s="690" t="s">
        <v>1496</v>
      </c>
      <c r="C373" s="691"/>
      <c r="D373" s="691"/>
      <c r="E373" s="691"/>
      <c r="F373" s="692"/>
      <c r="G373" s="56"/>
      <c r="H373" s="56"/>
      <c r="I373" s="56"/>
      <c r="J373" s="56"/>
      <c r="K373" s="435">
        <f t="shared" si="8"/>
        <v>0</v>
      </c>
      <c r="L373" s="417">
        <f t="shared" si="8"/>
        <v>0</v>
      </c>
      <c r="M373" s="634"/>
      <c r="N373" s="634"/>
      <c r="O373" s="634"/>
      <c r="P373" s="634"/>
    </row>
    <row r="374" spans="1:16" ht="15" thickBot="1" thickTop="1">
      <c r="A374" s="634"/>
      <c r="B374" s="690" t="s">
        <v>1497</v>
      </c>
      <c r="C374" s="691"/>
      <c r="D374" s="691"/>
      <c r="E374" s="691"/>
      <c r="F374" s="692"/>
      <c r="G374" s="56"/>
      <c r="H374" s="56"/>
      <c r="I374" s="56"/>
      <c r="J374" s="56"/>
      <c r="K374" s="435">
        <f t="shared" si="8"/>
        <v>0</v>
      </c>
      <c r="L374" s="417">
        <f t="shared" si="8"/>
        <v>0</v>
      </c>
      <c r="M374" s="634"/>
      <c r="N374" s="634"/>
      <c r="O374" s="634"/>
      <c r="P374" s="634"/>
    </row>
    <row r="375" spans="1:16" ht="15" thickBot="1" thickTop="1">
      <c r="A375" s="634"/>
      <c r="B375" s="690" t="s">
        <v>1498</v>
      </c>
      <c r="C375" s="691"/>
      <c r="D375" s="691"/>
      <c r="E375" s="691"/>
      <c r="F375" s="692"/>
      <c r="G375" s="56"/>
      <c r="H375" s="56"/>
      <c r="I375" s="56"/>
      <c r="J375" s="56"/>
      <c r="K375" s="435">
        <f t="shared" si="8"/>
        <v>0</v>
      </c>
      <c r="L375" s="417">
        <f t="shared" si="8"/>
        <v>0</v>
      </c>
      <c r="M375" s="634"/>
      <c r="N375" s="634"/>
      <c r="O375" s="634"/>
      <c r="P375" s="634"/>
    </row>
    <row r="376" spans="1:16" ht="15" thickBot="1" thickTop="1">
      <c r="A376" s="634"/>
      <c r="B376" s="1360" t="s">
        <v>319</v>
      </c>
      <c r="C376" s="1360"/>
      <c r="D376" s="1337"/>
      <c r="E376" s="1337"/>
      <c r="F376" s="1337"/>
      <c r="G376" s="56"/>
      <c r="H376" s="56"/>
      <c r="I376" s="56"/>
      <c r="J376" s="56"/>
      <c r="K376" s="435">
        <f t="shared" si="8"/>
        <v>0</v>
      </c>
      <c r="L376" s="417">
        <f t="shared" si="8"/>
        <v>0</v>
      </c>
      <c r="M376" s="634"/>
      <c r="N376" s="634"/>
      <c r="O376" s="634"/>
      <c r="P376" s="634"/>
    </row>
    <row r="377" spans="1:16" ht="15" thickBot="1" thickTop="1">
      <c r="A377" s="634"/>
      <c r="B377" s="1360"/>
      <c r="C377" s="1360"/>
      <c r="D377" s="1337"/>
      <c r="E377" s="1337"/>
      <c r="F377" s="1337"/>
      <c r="G377" s="56"/>
      <c r="H377" s="56"/>
      <c r="I377" s="56"/>
      <c r="J377" s="56"/>
      <c r="K377" s="435">
        <f t="shared" si="8"/>
        <v>0</v>
      </c>
      <c r="L377" s="417">
        <f t="shared" si="8"/>
        <v>0</v>
      </c>
      <c r="M377" s="634"/>
      <c r="N377" s="634"/>
      <c r="O377" s="634"/>
      <c r="P377" s="634"/>
    </row>
    <row r="378" spans="1:16" ht="15" thickBot="1" thickTop="1">
      <c r="A378" s="634"/>
      <c r="B378" s="1360"/>
      <c r="C378" s="1360"/>
      <c r="D378" s="1337"/>
      <c r="E378" s="1337"/>
      <c r="F378" s="1337"/>
      <c r="G378" s="56"/>
      <c r="H378" s="56"/>
      <c r="I378" s="56"/>
      <c r="J378" s="56"/>
      <c r="K378" s="435">
        <f t="shared" si="8"/>
        <v>0</v>
      </c>
      <c r="L378" s="417">
        <f t="shared" si="8"/>
        <v>0</v>
      </c>
      <c r="M378" s="634"/>
      <c r="N378" s="634"/>
      <c r="O378" s="634"/>
      <c r="P378" s="634"/>
    </row>
    <row r="379" spans="1:16" ht="14.25" thickTop="1">
      <c r="A379" s="634"/>
      <c r="B379" s="1348" t="s">
        <v>352</v>
      </c>
      <c r="C379" s="1348"/>
      <c r="D379" s="1348"/>
      <c r="E379" s="1348"/>
      <c r="F379" s="1348"/>
      <c r="G379" s="661">
        <f>SUM(G363:G378)</f>
        <v>0</v>
      </c>
      <c r="H379" s="661">
        <f>SUM(H363:H378)</f>
        <v>0</v>
      </c>
      <c r="I379" s="661">
        <f>SUM(I363:I378)</f>
        <v>0</v>
      </c>
      <c r="J379" s="699">
        <f>SUM(J363:J378)</f>
        <v>0</v>
      </c>
      <c r="K379" s="417">
        <f>G379+I379</f>
        <v>0</v>
      </c>
      <c r="L379" s="417">
        <f>H379+J379</f>
        <v>0</v>
      </c>
      <c r="M379" s="634"/>
      <c r="N379" s="634"/>
      <c r="O379" s="634"/>
      <c r="P379" s="634"/>
    </row>
    <row r="380" spans="1:16" ht="13.5">
      <c r="A380" s="634"/>
      <c r="B380" s="660"/>
      <c r="C380" s="660"/>
      <c r="D380" s="660"/>
      <c r="E380" s="660"/>
      <c r="F380" s="660"/>
      <c r="G380" s="642"/>
      <c r="H380" s="642"/>
      <c r="I380" s="642"/>
      <c r="J380" s="642"/>
      <c r="K380" s="642"/>
      <c r="L380" s="642"/>
      <c r="M380" s="642"/>
      <c r="N380" s="634"/>
      <c r="O380" s="634"/>
      <c r="P380" s="634"/>
    </row>
    <row r="381" spans="1:16" s="19" customFormat="1" ht="13.5">
      <c r="A381" s="679" t="s">
        <v>1579</v>
      </c>
      <c r="B381" s="678"/>
      <c r="C381" s="678"/>
      <c r="D381" s="678"/>
      <c r="E381" s="678"/>
      <c r="F381" s="678"/>
      <c r="G381" s="678"/>
      <c r="H381" s="678"/>
      <c r="I381" s="678"/>
      <c r="J381" s="678"/>
      <c r="K381" s="678"/>
      <c r="L381" s="678"/>
      <c r="M381" s="678"/>
      <c r="N381" s="678"/>
      <c r="O381" s="678"/>
      <c r="P381" s="678"/>
    </row>
    <row r="382" spans="1:16" s="19" customFormat="1" ht="13.5">
      <c r="A382" s="678" t="s">
        <v>1499</v>
      </c>
      <c r="B382" s="678"/>
      <c r="C382" s="678"/>
      <c r="D382" s="678"/>
      <c r="E382" s="678"/>
      <c r="F382" s="678"/>
      <c r="G382" s="678"/>
      <c r="H382" s="678"/>
      <c r="I382" s="678"/>
      <c r="J382" s="678"/>
      <c r="K382" s="678"/>
      <c r="L382" s="678"/>
      <c r="M382" s="678"/>
      <c r="N382" s="678"/>
      <c r="O382" s="678"/>
      <c r="P382" s="678"/>
    </row>
    <row r="383" spans="1:16" s="19" customFormat="1" ht="14.25" thickBot="1">
      <c r="A383" s="678"/>
      <c r="B383" s="678"/>
      <c r="C383" s="700" t="s">
        <v>539</v>
      </c>
      <c r="D383" s="678"/>
      <c r="E383" s="678"/>
      <c r="F383" s="700" t="s">
        <v>540</v>
      </c>
      <c r="G383" s="678"/>
      <c r="H383" s="678"/>
      <c r="I383" s="678"/>
      <c r="J383" s="678"/>
      <c r="K383" s="678"/>
      <c r="L383" s="678"/>
      <c r="M383" s="678"/>
      <c r="N383" s="678"/>
      <c r="O383" s="678"/>
      <c r="P383" s="678"/>
    </row>
    <row r="384" spans="1:16" s="19" customFormat="1" ht="15" thickBot="1" thickTop="1">
      <c r="A384" s="678"/>
      <c r="B384" s="648" t="s">
        <v>541</v>
      </c>
      <c r="C384" s="1351"/>
      <c r="D384" s="1352"/>
      <c r="E384" s="678" t="s">
        <v>542</v>
      </c>
      <c r="F384" s="1351"/>
      <c r="G384" s="1352"/>
      <c r="H384" s="634" t="s">
        <v>543</v>
      </c>
      <c r="I384" s="72"/>
      <c r="J384" s="634" t="s">
        <v>312</v>
      </c>
      <c r="K384" s="678"/>
      <c r="L384" s="634"/>
      <c r="M384" s="678"/>
      <c r="N384" s="678"/>
      <c r="O384" s="678"/>
      <c r="P384" s="678"/>
    </row>
    <row r="385" spans="1:16" s="19" customFormat="1" ht="15" thickBot="1" thickTop="1">
      <c r="A385" s="678"/>
      <c r="B385" s="648" t="s">
        <v>346</v>
      </c>
      <c r="C385" s="1351"/>
      <c r="D385" s="1352"/>
      <c r="E385" s="678" t="s">
        <v>544</v>
      </c>
      <c r="F385" s="1351"/>
      <c r="G385" s="1352"/>
      <c r="H385" s="634" t="s">
        <v>347</v>
      </c>
      <c r="I385" s="72"/>
      <c r="J385" s="634" t="s">
        <v>312</v>
      </c>
      <c r="K385" s="678"/>
      <c r="L385" s="634"/>
      <c r="M385" s="678"/>
      <c r="N385" s="678"/>
      <c r="O385" s="678"/>
      <c r="P385" s="678"/>
    </row>
    <row r="386" spans="1:16" s="19" customFormat="1" ht="15" thickBot="1" thickTop="1">
      <c r="A386" s="678"/>
      <c r="B386" s="648" t="s">
        <v>346</v>
      </c>
      <c r="C386" s="1351"/>
      <c r="D386" s="1352"/>
      <c r="E386" s="678" t="s">
        <v>544</v>
      </c>
      <c r="F386" s="1351"/>
      <c r="G386" s="1352"/>
      <c r="H386" s="634" t="s">
        <v>347</v>
      </c>
      <c r="I386" s="72"/>
      <c r="J386" s="634" t="s">
        <v>312</v>
      </c>
      <c r="K386" s="678"/>
      <c r="L386" s="634"/>
      <c r="M386" s="678"/>
      <c r="N386" s="678"/>
      <c r="O386" s="678"/>
      <c r="P386" s="678"/>
    </row>
    <row r="387" spans="1:16" s="19" customFormat="1" ht="15" thickBot="1" thickTop="1">
      <c r="A387" s="678"/>
      <c r="B387" s="648" t="s">
        <v>346</v>
      </c>
      <c r="C387" s="1351"/>
      <c r="D387" s="1352"/>
      <c r="E387" s="678" t="s">
        <v>544</v>
      </c>
      <c r="F387" s="1351"/>
      <c r="G387" s="1352"/>
      <c r="H387" s="634" t="s">
        <v>347</v>
      </c>
      <c r="I387" s="72"/>
      <c r="J387" s="634" t="s">
        <v>312</v>
      </c>
      <c r="K387" s="678"/>
      <c r="L387" s="678"/>
      <c r="M387" s="678"/>
      <c r="N387" s="678"/>
      <c r="O387" s="678"/>
      <c r="P387" s="678"/>
    </row>
    <row r="388" spans="1:16" s="19" customFormat="1" ht="15" thickBot="1" thickTop="1">
      <c r="A388" s="678"/>
      <c r="B388" s="648" t="s">
        <v>346</v>
      </c>
      <c r="C388" s="1351"/>
      <c r="D388" s="1352"/>
      <c r="E388" s="678" t="s">
        <v>544</v>
      </c>
      <c r="F388" s="1351"/>
      <c r="G388" s="1352"/>
      <c r="H388" s="634" t="s">
        <v>347</v>
      </c>
      <c r="I388" s="72"/>
      <c r="J388" s="634" t="s">
        <v>312</v>
      </c>
      <c r="K388" s="678"/>
      <c r="L388" s="678"/>
      <c r="M388" s="678"/>
      <c r="N388" s="678"/>
      <c r="O388" s="678"/>
      <c r="P388" s="678"/>
    </row>
    <row r="389" spans="1:16" s="19" customFormat="1" ht="14.25" thickTop="1">
      <c r="A389" s="678"/>
      <c r="B389" s="678"/>
      <c r="C389" s="678"/>
      <c r="D389" s="678"/>
      <c r="E389" s="678"/>
      <c r="F389" s="678"/>
      <c r="G389" s="678"/>
      <c r="H389" s="678" t="s">
        <v>360</v>
      </c>
      <c r="I389" s="661">
        <f>SUM(I384:I388)</f>
        <v>0</v>
      </c>
      <c r="J389" s="634" t="s">
        <v>312</v>
      </c>
      <c r="K389" s="678"/>
      <c r="L389" s="678"/>
      <c r="M389" s="678"/>
      <c r="N389" s="678"/>
      <c r="O389" s="678"/>
      <c r="P389" s="678"/>
    </row>
    <row r="390" spans="1:16" s="19" customFormat="1" ht="14.25" thickBot="1">
      <c r="A390" s="678"/>
      <c r="B390" s="678"/>
      <c r="C390" s="678"/>
      <c r="D390" s="678"/>
      <c r="E390" s="678"/>
      <c r="F390" s="678"/>
      <c r="G390" s="678"/>
      <c r="H390" s="678"/>
      <c r="I390" s="661"/>
      <c r="J390" s="634"/>
      <c r="K390" s="678"/>
      <c r="L390" s="678"/>
      <c r="M390" s="678"/>
      <c r="N390" s="678"/>
      <c r="O390" s="678"/>
      <c r="P390" s="678"/>
    </row>
    <row r="391" spans="1:16" s="19" customFormat="1" ht="15" thickBot="1" thickTop="1">
      <c r="A391" s="678"/>
      <c r="B391" s="679" t="s">
        <v>599</v>
      </c>
      <c r="C391" s="678"/>
      <c r="D391" s="678"/>
      <c r="E391" s="678"/>
      <c r="F391" s="678"/>
      <c r="G391" s="678"/>
      <c r="H391" s="678"/>
      <c r="I391" s="170"/>
      <c r="J391" s="634" t="s">
        <v>312</v>
      </c>
      <c r="K391" s="678"/>
      <c r="L391" s="678"/>
      <c r="M391" s="678"/>
      <c r="N391" s="678"/>
      <c r="O391" s="678"/>
      <c r="P391" s="678"/>
    </row>
    <row r="392" spans="1:16" s="19" customFormat="1" ht="14.25" thickTop="1">
      <c r="A392" s="678"/>
      <c r="B392" s="678"/>
      <c r="C392" s="678"/>
      <c r="D392" s="678"/>
      <c r="E392" s="678"/>
      <c r="F392" s="678"/>
      <c r="G392" s="678"/>
      <c r="H392" s="678"/>
      <c r="I392" s="678"/>
      <c r="J392" s="678"/>
      <c r="K392" s="678"/>
      <c r="L392" s="678"/>
      <c r="M392" s="678"/>
      <c r="N392" s="678"/>
      <c r="O392" s="678"/>
      <c r="P392" s="678"/>
    </row>
    <row r="393" spans="1:16" s="1" customFormat="1" ht="13.5">
      <c r="A393" s="227"/>
      <c r="B393" s="227"/>
      <c r="C393" s="226"/>
      <c r="D393" s="226"/>
      <c r="E393" s="226"/>
      <c r="F393" s="226"/>
      <c r="G393" s="226"/>
      <c r="H393" s="226"/>
      <c r="I393" s="237"/>
      <c r="J393" s="237"/>
      <c r="K393" s="223"/>
      <c r="L393" s="218"/>
      <c r="M393" s="218"/>
      <c r="N393" s="218"/>
      <c r="O393" s="218"/>
      <c r="P393" s="218"/>
    </row>
    <row r="394" spans="1:16" s="3" customFormat="1" ht="21">
      <c r="A394" s="759" t="s">
        <v>1561</v>
      </c>
      <c r="B394" s="230"/>
      <c r="C394" s="230"/>
      <c r="D394" s="230"/>
      <c r="E394" s="230"/>
      <c r="F394" s="230"/>
      <c r="G394" s="230"/>
      <c r="H394" s="230"/>
      <c r="I394" s="230"/>
      <c r="J394" s="230"/>
      <c r="K394" s="230"/>
      <c r="L394" s="230"/>
      <c r="M394" s="230"/>
      <c r="N394" s="230"/>
      <c r="O394" s="230"/>
      <c r="P394" s="230"/>
    </row>
    <row r="395" spans="1:16" s="3" customFormat="1" ht="13.5">
      <c r="A395" s="230"/>
      <c r="B395" s="230" t="s">
        <v>428</v>
      </c>
      <c r="C395" s="230"/>
      <c r="D395" s="230"/>
      <c r="E395" s="230"/>
      <c r="F395" s="230"/>
      <c r="G395" s="230"/>
      <c r="H395" s="230"/>
      <c r="I395" s="230"/>
      <c r="J395" s="230"/>
      <c r="K395" s="230"/>
      <c r="L395" s="230"/>
      <c r="M395" s="230"/>
      <c r="N395" s="230"/>
      <c r="O395" s="230"/>
      <c r="P395" s="230"/>
    </row>
    <row r="396" spans="1:16" s="3" customFormat="1" ht="13.5">
      <c r="A396" s="230"/>
      <c r="B396" s="230" t="s">
        <v>457</v>
      </c>
      <c r="C396" s="230"/>
      <c r="D396" s="230"/>
      <c r="E396" s="230"/>
      <c r="F396" s="230"/>
      <c r="G396" s="230"/>
      <c r="H396" s="230"/>
      <c r="I396" s="230"/>
      <c r="J396" s="230"/>
      <c r="K396" s="230"/>
      <c r="L396" s="230"/>
      <c r="M396" s="230"/>
      <c r="N396" s="230"/>
      <c r="O396" s="230"/>
      <c r="P396" s="230"/>
    </row>
    <row r="397" spans="1:16" s="3" customFormat="1" ht="13.5">
      <c r="A397" s="230"/>
      <c r="B397" s="748" t="s">
        <v>1613</v>
      </c>
      <c r="C397" s="230"/>
      <c r="D397" s="230"/>
      <c r="E397" s="230"/>
      <c r="F397" s="230"/>
      <c r="G397" s="230"/>
      <c r="H397" s="230"/>
      <c r="I397" s="230"/>
      <c r="J397" s="230"/>
      <c r="K397" s="230"/>
      <c r="L397" s="230"/>
      <c r="M397" s="230"/>
      <c r="N397" s="230"/>
      <c r="O397" s="230"/>
      <c r="P397" s="230"/>
    </row>
    <row r="398" spans="1:16" s="3" customFormat="1" ht="14.25" thickBot="1">
      <c r="A398" s="334" t="s">
        <v>429</v>
      </c>
      <c r="B398" s="921" t="s">
        <v>575</v>
      </c>
      <c r="C398" s="922"/>
      <c r="D398" s="335" t="s">
        <v>430</v>
      </c>
      <c r="E398" s="828" t="s">
        <v>431</v>
      </c>
      <c r="F398" s="828"/>
      <c r="G398" s="828" t="s">
        <v>432</v>
      </c>
      <c r="H398" s="828"/>
      <c r="I398" s="334" t="s">
        <v>433</v>
      </c>
      <c r="J398" s="827" t="s">
        <v>434</v>
      </c>
      <c r="K398" s="828"/>
      <c r="L398" s="859" t="s">
        <v>435</v>
      </c>
      <c r="M398" s="859"/>
      <c r="N398" s="230"/>
      <c r="O398" s="230"/>
      <c r="P398" s="230"/>
    </row>
    <row r="399" spans="1:16" s="3" customFormat="1" ht="19.5" customHeight="1" thickTop="1">
      <c r="A399" s="919"/>
      <c r="B399" s="745"/>
      <c r="C399" s="746" t="s">
        <v>1611</v>
      </c>
      <c r="D399" s="805"/>
      <c r="E399" s="1006"/>
      <c r="F399" s="866"/>
      <c r="G399" s="797"/>
      <c r="H399" s="866"/>
      <c r="I399" s="1004"/>
      <c r="J399" s="797"/>
      <c r="K399" s="798"/>
      <c r="L399" s="801"/>
      <c r="M399" s="802"/>
      <c r="N399" s="230"/>
      <c r="O399" s="230"/>
      <c r="P399" s="230"/>
    </row>
    <row r="400" spans="1:16" s="3" customFormat="1" ht="19.5" customHeight="1" thickBot="1">
      <c r="A400" s="920"/>
      <c r="B400" s="745"/>
      <c r="C400" s="747" t="s">
        <v>1612</v>
      </c>
      <c r="D400" s="806"/>
      <c r="E400" s="1007"/>
      <c r="F400" s="871"/>
      <c r="G400" s="799"/>
      <c r="H400" s="871"/>
      <c r="I400" s="1005"/>
      <c r="J400" s="799"/>
      <c r="K400" s="800"/>
      <c r="L400" s="803"/>
      <c r="M400" s="804"/>
      <c r="N400" s="230"/>
      <c r="O400" s="230"/>
      <c r="P400" s="230"/>
    </row>
    <row r="401" spans="1:16" s="3" customFormat="1" ht="19.5" customHeight="1" thickTop="1">
      <c r="A401" s="919"/>
      <c r="B401" s="745"/>
      <c r="C401" s="279" t="s">
        <v>1611</v>
      </c>
      <c r="D401" s="805"/>
      <c r="E401" s="1006"/>
      <c r="F401" s="866"/>
      <c r="G401" s="797"/>
      <c r="H401" s="866"/>
      <c r="I401" s="1004"/>
      <c r="J401" s="797"/>
      <c r="K401" s="798"/>
      <c r="L401" s="801"/>
      <c r="M401" s="802"/>
      <c r="N401" s="230"/>
      <c r="O401" s="230"/>
      <c r="P401" s="230"/>
    </row>
    <row r="402" spans="1:16" s="3" customFormat="1" ht="19.5" customHeight="1" thickBot="1">
      <c r="A402" s="920"/>
      <c r="B402" s="745"/>
      <c r="C402" s="747" t="s">
        <v>1612</v>
      </c>
      <c r="D402" s="806"/>
      <c r="E402" s="1007"/>
      <c r="F402" s="871"/>
      <c r="G402" s="799"/>
      <c r="H402" s="871"/>
      <c r="I402" s="1005"/>
      <c r="J402" s="799"/>
      <c r="K402" s="800"/>
      <c r="L402" s="803"/>
      <c r="M402" s="804"/>
      <c r="N402" s="230"/>
      <c r="O402" s="230"/>
      <c r="P402" s="230"/>
    </row>
    <row r="403" spans="1:16" s="3" customFormat="1" ht="19.5" customHeight="1" thickTop="1">
      <c r="A403" s="919"/>
      <c r="B403" s="745"/>
      <c r="C403" s="279" t="s">
        <v>1611</v>
      </c>
      <c r="D403" s="805"/>
      <c r="E403" s="1006"/>
      <c r="F403" s="866"/>
      <c r="G403" s="797"/>
      <c r="H403" s="866"/>
      <c r="I403" s="1004"/>
      <c r="J403" s="797"/>
      <c r="K403" s="798"/>
      <c r="L403" s="801"/>
      <c r="M403" s="802"/>
      <c r="N403" s="230"/>
      <c r="O403" s="230"/>
      <c r="P403" s="230"/>
    </row>
    <row r="404" spans="1:16" s="3" customFormat="1" ht="19.5" customHeight="1" thickBot="1">
      <c r="A404" s="920"/>
      <c r="B404" s="745"/>
      <c r="C404" s="747" t="s">
        <v>1612</v>
      </c>
      <c r="D404" s="806"/>
      <c r="E404" s="1007"/>
      <c r="F404" s="871"/>
      <c r="G404" s="799"/>
      <c r="H404" s="871"/>
      <c r="I404" s="1005"/>
      <c r="J404" s="799"/>
      <c r="K404" s="800"/>
      <c r="L404" s="803"/>
      <c r="M404" s="804"/>
      <c r="N404" s="230"/>
      <c r="O404" s="230"/>
      <c r="P404" s="230"/>
    </row>
    <row r="405" spans="1:16" s="3" customFormat="1" ht="19.5" customHeight="1" thickTop="1">
      <c r="A405" s="919"/>
      <c r="B405" s="745"/>
      <c r="C405" s="279" t="s">
        <v>1611</v>
      </c>
      <c r="D405" s="805"/>
      <c r="E405" s="1006"/>
      <c r="F405" s="866"/>
      <c r="G405" s="797"/>
      <c r="H405" s="866"/>
      <c r="I405" s="1004"/>
      <c r="J405" s="797"/>
      <c r="K405" s="798"/>
      <c r="L405" s="801"/>
      <c r="M405" s="802"/>
      <c r="N405" s="230"/>
      <c r="O405" s="230"/>
      <c r="P405" s="230"/>
    </row>
    <row r="406" spans="1:16" s="3" customFormat="1" ht="19.5" customHeight="1" thickBot="1">
      <c r="A406" s="920"/>
      <c r="B406" s="745"/>
      <c r="C406" s="747" t="s">
        <v>1612</v>
      </c>
      <c r="D406" s="806"/>
      <c r="E406" s="1007"/>
      <c r="F406" s="871"/>
      <c r="G406" s="799"/>
      <c r="H406" s="871"/>
      <c r="I406" s="1005"/>
      <c r="J406" s="799"/>
      <c r="K406" s="800"/>
      <c r="L406" s="803"/>
      <c r="M406" s="804"/>
      <c r="N406" s="230"/>
      <c r="O406" s="230"/>
      <c r="P406" s="230"/>
    </row>
    <row r="407" spans="1:16" s="3" customFormat="1" ht="19.5" customHeight="1" thickTop="1">
      <c r="A407" s="919"/>
      <c r="B407" s="745"/>
      <c r="C407" s="279" t="s">
        <v>1611</v>
      </c>
      <c r="D407" s="805"/>
      <c r="E407" s="1006"/>
      <c r="F407" s="866"/>
      <c r="G407" s="797"/>
      <c r="H407" s="866"/>
      <c r="I407" s="1004"/>
      <c r="J407" s="797"/>
      <c r="K407" s="798"/>
      <c r="L407" s="801"/>
      <c r="M407" s="802"/>
      <c r="N407" s="230"/>
      <c r="O407" s="230"/>
      <c r="P407" s="230"/>
    </row>
    <row r="408" spans="1:16" s="3" customFormat="1" ht="19.5" customHeight="1" thickBot="1">
      <c r="A408" s="920"/>
      <c r="B408" s="745"/>
      <c r="C408" s="747" t="s">
        <v>1612</v>
      </c>
      <c r="D408" s="806"/>
      <c r="E408" s="1007"/>
      <c r="F408" s="871"/>
      <c r="G408" s="799"/>
      <c r="H408" s="871"/>
      <c r="I408" s="1005"/>
      <c r="J408" s="799"/>
      <c r="K408" s="800"/>
      <c r="L408" s="803"/>
      <c r="M408" s="804"/>
      <c r="N408" s="230"/>
      <c r="O408" s="230"/>
      <c r="P408" s="230"/>
    </row>
    <row r="409" spans="1:16" s="3" customFormat="1" ht="12.75" thickTop="1">
      <c r="A409" s="230"/>
      <c r="B409" s="230"/>
      <c r="C409" s="230"/>
      <c r="D409" s="230"/>
      <c r="E409" s="230"/>
      <c r="F409" s="230"/>
      <c r="G409" s="230"/>
      <c r="H409" s="230"/>
      <c r="I409" s="230"/>
      <c r="J409" s="230"/>
      <c r="K409" s="230"/>
      <c r="L409" s="230"/>
      <c r="M409" s="230"/>
      <c r="N409" s="230"/>
      <c r="O409" s="230"/>
      <c r="P409" s="230"/>
    </row>
    <row r="410" spans="1:16" s="3" customFormat="1" ht="12.75">
      <c r="A410" s="230"/>
      <c r="B410" s="230" t="s">
        <v>436</v>
      </c>
      <c r="C410" s="230"/>
      <c r="D410" s="230"/>
      <c r="E410" s="230"/>
      <c r="F410" s="230"/>
      <c r="G410" s="230"/>
      <c r="H410" s="230"/>
      <c r="I410" s="230"/>
      <c r="J410" s="230"/>
      <c r="K410" s="230"/>
      <c r="L410" s="230"/>
      <c r="M410" s="230"/>
      <c r="N410" s="230"/>
      <c r="O410" s="230"/>
      <c r="P410" s="230"/>
    </row>
    <row r="411" spans="1:16" s="3" customFormat="1" ht="12.75">
      <c r="A411" s="230"/>
      <c r="B411" s="230" t="s">
        <v>458</v>
      </c>
      <c r="C411" s="230"/>
      <c r="D411" s="230"/>
      <c r="E411" s="230"/>
      <c r="F411" s="230"/>
      <c r="G411" s="230"/>
      <c r="H411" s="230"/>
      <c r="I411" s="230"/>
      <c r="J411" s="230"/>
      <c r="K411" s="230"/>
      <c r="L411" s="230"/>
      <c r="M411" s="230"/>
      <c r="N411" s="230"/>
      <c r="O411" s="230"/>
      <c r="P411" s="230"/>
    </row>
    <row r="412" spans="1:16" s="1" customFormat="1" ht="21">
      <c r="A412" s="759" t="s">
        <v>437</v>
      </c>
      <c r="B412" s="218"/>
      <c r="C412" s="218"/>
      <c r="D412" s="218"/>
      <c r="E412" s="218"/>
      <c r="F412" s="218"/>
      <c r="G412" s="218"/>
      <c r="H412" s="218"/>
      <c r="I412" s="218"/>
      <c r="J412" s="218"/>
      <c r="K412" s="218"/>
      <c r="L412" s="218"/>
      <c r="M412" s="218"/>
      <c r="N412" s="218"/>
      <c r="O412" s="218"/>
      <c r="P412" s="218"/>
    </row>
    <row r="413" spans="1:16" s="1" customFormat="1" ht="12.75">
      <c r="A413" s="218"/>
      <c r="B413" s="218"/>
      <c r="C413" s="218"/>
      <c r="D413" s="218"/>
      <c r="E413" s="218"/>
      <c r="F413" s="218"/>
      <c r="G413" s="218"/>
      <c r="H413" s="218"/>
      <c r="I413" s="218"/>
      <c r="J413" s="218"/>
      <c r="K413" s="218"/>
      <c r="L413" s="218"/>
      <c r="M413" s="218"/>
      <c r="N413" s="218"/>
      <c r="O413" s="218"/>
      <c r="P413" s="218"/>
    </row>
    <row r="414" spans="1:16" s="1" customFormat="1" ht="12.75">
      <c r="A414" s="218"/>
      <c r="B414" s="317" t="s">
        <v>956</v>
      </c>
      <c r="C414" s="218"/>
      <c r="D414" s="218"/>
      <c r="E414" s="218"/>
      <c r="F414" s="218"/>
      <c r="G414" s="218"/>
      <c r="H414" s="218"/>
      <c r="I414" s="218"/>
      <c r="J414" s="218"/>
      <c r="K414" s="218"/>
      <c r="L414" s="218"/>
      <c r="M414" s="218"/>
      <c r="N414" s="218"/>
      <c r="O414" s="218"/>
      <c r="P414" s="218"/>
    </row>
    <row r="415" spans="1:16" s="1" customFormat="1" ht="12.75">
      <c r="A415" s="218"/>
      <c r="B415" s="276" t="s">
        <v>198</v>
      </c>
      <c r="C415" s="218"/>
      <c r="D415" s="218"/>
      <c r="E415" s="218"/>
      <c r="F415" s="218"/>
      <c r="G415" s="218"/>
      <c r="H415" s="218"/>
      <c r="I415" s="218"/>
      <c r="J415" s="218"/>
      <c r="K415" s="218"/>
      <c r="L415" s="218"/>
      <c r="M415" s="218"/>
      <c r="N415" s="218"/>
      <c r="O415" s="218"/>
      <c r="P415" s="218"/>
    </row>
    <row r="416" spans="1:16" s="1" customFormat="1" ht="12.75">
      <c r="A416" s="218"/>
      <c r="B416" s="811"/>
      <c r="C416" s="865"/>
      <c r="D416" s="865"/>
      <c r="E416" s="865"/>
      <c r="F416" s="865"/>
      <c r="G416" s="865"/>
      <c r="H416" s="865"/>
      <c r="I416" s="865"/>
      <c r="J416" s="865"/>
      <c r="K416" s="865"/>
      <c r="L416" s="865"/>
      <c r="M416" s="866"/>
      <c r="N416" s="218"/>
      <c r="O416" s="218"/>
      <c r="P416" s="218"/>
    </row>
    <row r="417" spans="1:16" s="1" customFormat="1" ht="12.75">
      <c r="A417" s="218"/>
      <c r="B417" s="867"/>
      <c r="C417" s="868"/>
      <c r="D417" s="868"/>
      <c r="E417" s="868"/>
      <c r="F417" s="868"/>
      <c r="G417" s="868"/>
      <c r="H417" s="868"/>
      <c r="I417" s="868"/>
      <c r="J417" s="868"/>
      <c r="K417" s="868"/>
      <c r="L417" s="868"/>
      <c r="M417" s="869"/>
      <c r="N417" s="218"/>
      <c r="O417" s="218"/>
      <c r="P417" s="218"/>
    </row>
    <row r="418" spans="1:16" s="1" customFormat="1" ht="12.75">
      <c r="A418" s="218"/>
      <c r="B418" s="867"/>
      <c r="C418" s="868"/>
      <c r="D418" s="868"/>
      <c r="E418" s="868"/>
      <c r="F418" s="868"/>
      <c r="G418" s="868"/>
      <c r="H418" s="868"/>
      <c r="I418" s="868"/>
      <c r="J418" s="868"/>
      <c r="K418" s="868"/>
      <c r="L418" s="868"/>
      <c r="M418" s="869"/>
      <c r="N418" s="218"/>
      <c r="O418" s="218"/>
      <c r="P418" s="218"/>
    </row>
    <row r="419" spans="1:16" s="1" customFormat="1" ht="12.75">
      <c r="A419" s="218"/>
      <c r="B419" s="867"/>
      <c r="C419" s="868"/>
      <c r="D419" s="868"/>
      <c r="E419" s="868"/>
      <c r="F419" s="868"/>
      <c r="G419" s="868"/>
      <c r="H419" s="868"/>
      <c r="I419" s="868"/>
      <c r="J419" s="868"/>
      <c r="K419" s="868"/>
      <c r="L419" s="868"/>
      <c r="M419" s="869"/>
      <c r="N419" s="218"/>
      <c r="O419" s="218"/>
      <c r="P419" s="218"/>
    </row>
    <row r="420" spans="1:16" s="1" customFormat="1" ht="12.75">
      <c r="A420" s="218"/>
      <c r="B420" s="867"/>
      <c r="C420" s="868"/>
      <c r="D420" s="868"/>
      <c r="E420" s="868"/>
      <c r="F420" s="868"/>
      <c r="G420" s="868"/>
      <c r="H420" s="868"/>
      <c r="I420" s="868"/>
      <c r="J420" s="868"/>
      <c r="K420" s="868"/>
      <c r="L420" s="868"/>
      <c r="M420" s="869"/>
      <c r="N420" s="218"/>
      <c r="O420" s="218"/>
      <c r="P420" s="218"/>
    </row>
    <row r="421" spans="1:16" s="1" customFormat="1" ht="12.75">
      <c r="A421" s="218"/>
      <c r="B421" s="867"/>
      <c r="C421" s="868"/>
      <c r="D421" s="868"/>
      <c r="E421" s="868"/>
      <c r="F421" s="868"/>
      <c r="G421" s="868"/>
      <c r="H421" s="868"/>
      <c r="I421" s="868"/>
      <c r="J421" s="868"/>
      <c r="K421" s="868"/>
      <c r="L421" s="868"/>
      <c r="M421" s="869"/>
      <c r="N421" s="218"/>
      <c r="O421" s="218"/>
      <c r="P421" s="218"/>
    </row>
    <row r="422" spans="1:16" s="1" customFormat="1" ht="12.75">
      <c r="A422" s="218"/>
      <c r="B422" s="867"/>
      <c r="C422" s="868"/>
      <c r="D422" s="868"/>
      <c r="E422" s="868"/>
      <c r="F422" s="868"/>
      <c r="G422" s="868"/>
      <c r="H422" s="868"/>
      <c r="I422" s="868"/>
      <c r="J422" s="868"/>
      <c r="K422" s="868"/>
      <c r="L422" s="868"/>
      <c r="M422" s="869"/>
      <c r="N422" s="218"/>
      <c r="O422" s="218"/>
      <c r="P422" s="218"/>
    </row>
    <row r="423" spans="1:16" s="1" customFormat="1" ht="12.75">
      <c r="A423" s="218"/>
      <c r="B423" s="799"/>
      <c r="C423" s="870"/>
      <c r="D423" s="870"/>
      <c r="E423" s="870"/>
      <c r="F423" s="870"/>
      <c r="G423" s="870"/>
      <c r="H423" s="870"/>
      <c r="I423" s="870"/>
      <c r="J423" s="870"/>
      <c r="K423" s="870"/>
      <c r="L423" s="870"/>
      <c r="M423" s="871"/>
      <c r="N423" s="218"/>
      <c r="O423" s="218"/>
      <c r="P423" s="218"/>
    </row>
    <row r="424" spans="1:16" ht="12.75">
      <c r="A424" s="634"/>
      <c r="B424" s="634"/>
      <c r="C424" s="634"/>
      <c r="D424" s="634"/>
      <c r="E424" s="634"/>
      <c r="F424" s="634"/>
      <c r="G424" s="634"/>
      <c r="H424" s="634"/>
      <c r="I424" s="634"/>
      <c r="J424" s="634"/>
      <c r="K424" s="634"/>
      <c r="L424" s="634"/>
      <c r="M424" s="634"/>
      <c r="N424" s="634"/>
      <c r="O424" s="634"/>
      <c r="P424" s="634"/>
    </row>
    <row r="425" spans="1:16" ht="21">
      <c r="A425" s="634"/>
      <c r="B425" s="633" t="s">
        <v>206</v>
      </c>
      <c r="C425" s="634"/>
      <c r="D425" s="634"/>
      <c r="E425" s="634"/>
      <c r="F425" s="634"/>
      <c r="G425" s="634"/>
      <c r="H425" s="634"/>
      <c r="I425" s="634"/>
      <c r="J425" s="634"/>
      <c r="K425" s="634"/>
      <c r="L425" s="634"/>
      <c r="M425" s="634"/>
      <c r="N425" s="634"/>
      <c r="O425" s="634"/>
      <c r="P425" s="634"/>
    </row>
  </sheetData>
  <sheetProtection sheet="1" selectLockedCells="1"/>
  <mergeCells count="243">
    <mergeCell ref="C48:E48"/>
    <mergeCell ref="B41:E41"/>
    <mergeCell ref="B42:E42"/>
    <mergeCell ref="B43:E43"/>
    <mergeCell ref="C50:E50"/>
    <mergeCell ref="C51:E51"/>
    <mergeCell ref="B44:E44"/>
    <mergeCell ref="B45:E45"/>
    <mergeCell ref="B46:B51"/>
    <mergeCell ref="C46:E46"/>
    <mergeCell ref="C47:E47"/>
    <mergeCell ref="K57:L57"/>
    <mergeCell ref="K59:L59"/>
    <mergeCell ref="K58:L58"/>
    <mergeCell ref="D57:E57"/>
    <mergeCell ref="F57:G57"/>
    <mergeCell ref="I57:J57"/>
    <mergeCell ref="D58:E58"/>
    <mergeCell ref="F29:H29"/>
    <mergeCell ref="F30:H30"/>
    <mergeCell ref="F31:H31"/>
    <mergeCell ref="B38:E38"/>
    <mergeCell ref="B39:E39"/>
    <mergeCell ref="B40:E40"/>
    <mergeCell ref="B79:F79"/>
    <mergeCell ref="D85:F85"/>
    <mergeCell ref="B80:F80"/>
    <mergeCell ref="B78:F78"/>
    <mergeCell ref="B73:F73"/>
    <mergeCell ref="B74:F74"/>
    <mergeCell ref="B77:F77"/>
    <mergeCell ref="B114:F114"/>
    <mergeCell ref="E110:G110"/>
    <mergeCell ref="E111:G111"/>
    <mergeCell ref="E112:G112"/>
    <mergeCell ref="D60:E60"/>
    <mergeCell ref="B75:F75"/>
    <mergeCell ref="A62:M62"/>
    <mergeCell ref="F60:G60"/>
    <mergeCell ref="I60:J60"/>
    <mergeCell ref="K60:L60"/>
    <mergeCell ref="C49:E49"/>
    <mergeCell ref="F58:G58"/>
    <mergeCell ref="B92:F92"/>
    <mergeCell ref="B94:F94"/>
    <mergeCell ref="I58:J58"/>
    <mergeCell ref="B104:F104"/>
    <mergeCell ref="D59:E59"/>
    <mergeCell ref="F59:G59"/>
    <mergeCell ref="I59:J59"/>
    <mergeCell ref="B76:F76"/>
    <mergeCell ref="D98:F98"/>
    <mergeCell ref="G91:H91"/>
    <mergeCell ref="B81:F81"/>
    <mergeCell ref="B82:F82"/>
    <mergeCell ref="D84:F84"/>
    <mergeCell ref="B83:F83"/>
    <mergeCell ref="B84:C86"/>
    <mergeCell ref="D86:F86"/>
    <mergeCell ref="B95:F95"/>
    <mergeCell ref="B93:F93"/>
    <mergeCell ref="E125:G125"/>
    <mergeCell ref="E126:G126"/>
    <mergeCell ref="B99:F99"/>
    <mergeCell ref="B87:F87"/>
    <mergeCell ref="B91:F91"/>
    <mergeCell ref="B96:F96"/>
    <mergeCell ref="B97:C98"/>
    <mergeCell ref="D97:F97"/>
    <mergeCell ref="B156:F156"/>
    <mergeCell ref="B145:F145"/>
    <mergeCell ref="B146:F146"/>
    <mergeCell ref="B147:F147"/>
    <mergeCell ref="B148:F148"/>
    <mergeCell ref="B149:F149"/>
    <mergeCell ref="B150:F150"/>
    <mergeCell ref="B158:C159"/>
    <mergeCell ref="D158:F158"/>
    <mergeCell ref="B128:F128"/>
    <mergeCell ref="B129:F129"/>
    <mergeCell ref="E127:G127"/>
    <mergeCell ref="A133:M133"/>
    <mergeCell ref="B144:F144"/>
    <mergeCell ref="B151:F151"/>
    <mergeCell ref="B152:F152"/>
    <mergeCell ref="B155:F155"/>
    <mergeCell ref="B177:D177"/>
    <mergeCell ref="I170:J170"/>
    <mergeCell ref="K170:L170"/>
    <mergeCell ref="M170:N170"/>
    <mergeCell ref="D159:F159"/>
    <mergeCell ref="B153:F153"/>
    <mergeCell ref="B154:F154"/>
    <mergeCell ref="G170:H170"/>
    <mergeCell ref="B160:F160"/>
    <mergeCell ref="B157:F157"/>
    <mergeCell ref="B169:D171"/>
    <mergeCell ref="E170:F170"/>
    <mergeCell ref="B192:F192"/>
    <mergeCell ref="B182:D182"/>
    <mergeCell ref="B183:D183"/>
    <mergeCell ref="B184:D184"/>
    <mergeCell ref="B185:D185"/>
    <mergeCell ref="B178:D178"/>
    <mergeCell ref="B179:D179"/>
    <mergeCell ref="B180:D180"/>
    <mergeCell ref="C186:D186"/>
    <mergeCell ref="B187:D187"/>
    <mergeCell ref="E199:G199"/>
    <mergeCell ref="E200:G200"/>
    <mergeCell ref="B172:D172"/>
    <mergeCell ref="B173:D173"/>
    <mergeCell ref="B181:D181"/>
    <mergeCell ref="B174:D174"/>
    <mergeCell ref="B175:D175"/>
    <mergeCell ref="B176:D176"/>
    <mergeCell ref="E214:G214"/>
    <mergeCell ref="E215:G215"/>
    <mergeCell ref="E216:G216"/>
    <mergeCell ref="B217:F217"/>
    <mergeCell ref="B202:F202"/>
    <mergeCell ref="E198:G198"/>
    <mergeCell ref="B231:C232"/>
    <mergeCell ref="D231:F231"/>
    <mergeCell ref="D232:F232"/>
    <mergeCell ref="E245:G245"/>
    <mergeCell ref="B233:F233"/>
    <mergeCell ref="B238:F238"/>
    <mergeCell ref="B228:F228"/>
    <mergeCell ref="B218:F218"/>
    <mergeCell ref="B226:F226"/>
    <mergeCell ref="B227:F227"/>
    <mergeCell ref="B229:F229"/>
    <mergeCell ref="B230:F230"/>
    <mergeCell ref="A222:M222"/>
    <mergeCell ref="B275:F275"/>
    <mergeCell ref="E243:G243"/>
    <mergeCell ref="E244:G244"/>
    <mergeCell ref="A266:M266"/>
    <mergeCell ref="E258:G258"/>
    <mergeCell ref="E259:G259"/>
    <mergeCell ref="E260:G260"/>
    <mergeCell ref="B247:F247"/>
    <mergeCell ref="B261:F261"/>
    <mergeCell ref="B262:F262"/>
    <mergeCell ref="E285:G285"/>
    <mergeCell ref="B270:F270"/>
    <mergeCell ref="B271:F271"/>
    <mergeCell ref="B272:F272"/>
    <mergeCell ref="B280:F280"/>
    <mergeCell ref="B273:C274"/>
    <mergeCell ref="D273:F273"/>
    <mergeCell ref="D274:F274"/>
    <mergeCell ref="L399:M400"/>
    <mergeCell ref="D401:D402"/>
    <mergeCell ref="E287:G287"/>
    <mergeCell ref="B303:F303"/>
    <mergeCell ref="E300:G300"/>
    <mergeCell ref="E301:G301"/>
    <mergeCell ref="E302:G302"/>
    <mergeCell ref="B289:F289"/>
    <mergeCell ref="C386:D386"/>
    <mergeCell ref="F386:G386"/>
    <mergeCell ref="B376:C378"/>
    <mergeCell ref="D376:F376"/>
    <mergeCell ref="D377:F377"/>
    <mergeCell ref="D399:D400"/>
    <mergeCell ref="D378:F378"/>
    <mergeCell ref="C387:D387"/>
    <mergeCell ref="F387:G387"/>
    <mergeCell ref="B361:F362"/>
    <mergeCell ref="G361:H361"/>
    <mergeCell ref="I361:J361"/>
    <mergeCell ref="C384:D384"/>
    <mergeCell ref="F384:G384"/>
    <mergeCell ref="C385:D385"/>
    <mergeCell ref="F385:G385"/>
    <mergeCell ref="B337:F337"/>
    <mergeCell ref="B324:F324"/>
    <mergeCell ref="B398:C398"/>
    <mergeCell ref="E286:G286"/>
    <mergeCell ref="B416:M423"/>
    <mergeCell ref="C388:D388"/>
    <mergeCell ref="F388:G388"/>
    <mergeCell ref="B351:F351"/>
    <mergeCell ref="B352:F352"/>
    <mergeCell ref="B379:F379"/>
    <mergeCell ref="O170:P170"/>
    <mergeCell ref="K169:P169"/>
    <mergeCell ref="E169:J169"/>
    <mergeCell ref="G312:H312"/>
    <mergeCell ref="I312:J312"/>
    <mergeCell ref="J398:K398"/>
    <mergeCell ref="L398:M398"/>
    <mergeCell ref="E398:F398"/>
    <mergeCell ref="G398:H398"/>
    <mergeCell ref="E348:G348"/>
    <mergeCell ref="L405:M406"/>
    <mergeCell ref="E401:F402"/>
    <mergeCell ref="G401:H402"/>
    <mergeCell ref="I401:I402"/>
    <mergeCell ref="J401:K402"/>
    <mergeCell ref="L401:M402"/>
    <mergeCell ref="L407:M408"/>
    <mergeCell ref="D403:D404"/>
    <mergeCell ref="E403:F404"/>
    <mergeCell ref="G403:H404"/>
    <mergeCell ref="I403:I404"/>
    <mergeCell ref="J403:K404"/>
    <mergeCell ref="L403:M404"/>
    <mergeCell ref="D405:D406"/>
    <mergeCell ref="E405:F406"/>
    <mergeCell ref="G405:H406"/>
    <mergeCell ref="B304:F304"/>
    <mergeCell ref="E334:G334"/>
    <mergeCell ref="E335:G335"/>
    <mergeCell ref="A308:M308"/>
    <mergeCell ref="B312:F312"/>
    <mergeCell ref="B317:C318"/>
    <mergeCell ref="D317:F317"/>
    <mergeCell ref="D318:F318"/>
    <mergeCell ref="B319:F319"/>
    <mergeCell ref="D326:E326"/>
    <mergeCell ref="J407:K408"/>
    <mergeCell ref="E399:F400"/>
    <mergeCell ref="G399:H400"/>
    <mergeCell ref="I399:I400"/>
    <mergeCell ref="J399:K400"/>
    <mergeCell ref="E333:G333"/>
    <mergeCell ref="I405:I406"/>
    <mergeCell ref="J405:K406"/>
    <mergeCell ref="E349:G349"/>
    <mergeCell ref="E350:G350"/>
    <mergeCell ref="A399:A400"/>
    <mergeCell ref="A401:A402"/>
    <mergeCell ref="A403:A404"/>
    <mergeCell ref="A405:A406"/>
    <mergeCell ref="A407:A408"/>
    <mergeCell ref="I91:J91"/>
    <mergeCell ref="D407:D408"/>
    <mergeCell ref="E407:F408"/>
    <mergeCell ref="G407:H408"/>
    <mergeCell ref="I407:I408"/>
  </mergeCells>
  <dataValidations count="7">
    <dataValidation allowBlank="1" showInputMessage="1" showErrorMessage="1" imeMode="on" sqref="C384:D388 I58:L60 F384:G388 B73:C84 D97:F101 B58:G60 B97:C97 E348:G350 F29:H31 B158:C158 C186:D186 E125:G127 E198:G200 D158:F159 E214:G216 D231:F232 B231:C231 E243:G245 D273:F274 B273:C273 E258:G260 E285:G287 D317:F318 B317:C317 E300:G302 E333:G335 D376:F378 D73:F86 B416:M423 C46:E51 B99:C101 E110:G112 E399 G399 I399:J399 E401 G401 I401:J401 E403 G403 I403:J403 E405 G405 I405:J405 E407 G407 I407:J407"/>
    <dataValidation type="whole" allowBlank="1" showInputMessage="1" showErrorMessage="1" imeMode="off" sqref="I384:I391 G352 G337 I325:J336 I337 K336 I305:J305 I303:I304 I296:J302 J303 G88 G304 I290:J290 G289 I281:J288 I289 I263:J263 I261:I262 I254:J260 E172:P187 J261 G114 I193:J201 K246 I247 I248:J248 G247 G145:I160 I239:J246 I219:J219 I217:I218 I209:J216 J217 G218 K201 I202 I203:J203 G202 I105:J113 L105:L113 F132:J132 G129 I130:J130 K113 I128:I129 I121:J127 J128 I114 I115:J115 G262 K288 I338:J338 I353:J353 I351:I352 I344:J350 J351 F39:G51 G74:I87 F393:J393 G161 G234 G227:I233 G271:M275 G314:H320 I313:J320 L313:M320 G93:J99 G363:M380 K314:K320">
      <formula1>0</formula1>
      <formula2>9999999999</formula2>
    </dataValidation>
    <dataValidation type="whole" allowBlank="1" showInputMessage="1" showErrorMessage="1" imeMode="off" sqref="L399 L401 L403 L405 L407">
      <formula1>0</formula1>
      <formula2>1000</formula2>
    </dataValidation>
    <dataValidation type="whole" allowBlank="1" showInputMessage="1" showErrorMessage="1" imeMode="off" sqref="H58:H60 H33">
      <formula1>0</formula1>
      <formula2>100</formula2>
    </dataValidation>
    <dataValidation type="whole" allowBlank="1" showInputMessage="1" showErrorMessage="1" imeMode="off" sqref="D399 D401 D403 D405 D407">
      <formula1>0</formula1>
      <formula2>150</formula2>
    </dataValidation>
    <dataValidation type="whole" allowBlank="1" showInputMessage="1" showErrorMessage="1" imeMode="off" sqref="A399:A408">
      <formula1>1900</formula1>
      <formula2>2030</formula2>
    </dataValidation>
    <dataValidation type="list" allowBlank="1" showInputMessage="1" prompt="セル右側▼をクリックしてください。" sqref="E10 A17:A19 A23:A29 A67:A69 A138:A140 B399:B408">
      <formula1>"✓"</formula1>
    </dataValidation>
  </dataValidations>
  <printOptions/>
  <pageMargins left="0.3937007874015748" right="0" top="0.6299212598425197" bottom="0.6299212598425197" header="0.5118110236220472" footer="0.5118110236220472"/>
  <pageSetup horizontalDpi="300" verticalDpi="300" orientation="portrait" paperSize="9" scale="90" r:id="rId3"/>
  <headerFooter alignWithMargins="0">
    <oddHeader>&amp;C&amp;A</oddHeader>
    <oddFooter>&amp;C&amp;P / &amp;N ページ</oddFooter>
  </headerFooter>
  <ignoredErrors>
    <ignoredError sqref="A58:A60" numberStoredAsText="1"/>
  </ignoredErrors>
  <legacyDrawing r:id="rId2"/>
</worksheet>
</file>

<file path=xl/worksheets/sheet12.xml><?xml version="1.0" encoding="utf-8"?>
<worksheet xmlns="http://schemas.openxmlformats.org/spreadsheetml/2006/main" xmlns:r="http://schemas.openxmlformats.org/officeDocument/2006/relationships">
  <dimension ref="A1:P109"/>
  <sheetViews>
    <sheetView zoomScalePageLayoutView="0" workbookViewId="0" topLeftCell="A1">
      <selection activeCell="A2" sqref="A2"/>
    </sheetView>
  </sheetViews>
  <sheetFormatPr defaultColWidth="6.625" defaultRowHeight="13.5"/>
  <cols>
    <col min="1" max="16384" width="6.625" style="20" customWidth="1"/>
  </cols>
  <sheetData>
    <row r="1" spans="1:14" ht="21">
      <c r="A1" s="701" t="s">
        <v>241</v>
      </c>
      <c r="B1" s="701"/>
      <c r="C1" s="701"/>
      <c r="D1" s="701"/>
      <c r="E1" s="701"/>
      <c r="F1" s="701"/>
      <c r="G1" s="701"/>
      <c r="H1" s="701"/>
      <c r="I1" s="701"/>
      <c r="J1" s="701"/>
      <c r="K1" s="701"/>
      <c r="L1" s="701"/>
      <c r="M1" s="701"/>
      <c r="N1" s="702"/>
    </row>
    <row r="2" spans="1:14" ht="13.5">
      <c r="A2" s="703"/>
      <c r="B2" s="702"/>
      <c r="C2" s="702"/>
      <c r="D2" s="702"/>
      <c r="E2" s="702"/>
      <c r="F2" s="702"/>
      <c r="G2" s="702"/>
      <c r="H2" s="702"/>
      <c r="I2" s="702"/>
      <c r="J2" s="702"/>
      <c r="K2" s="702"/>
      <c r="L2" s="702"/>
      <c r="M2" s="702"/>
      <c r="N2" s="702"/>
    </row>
    <row r="3" spans="1:14" ht="13.5">
      <c r="A3" s="702"/>
      <c r="B3" s="106"/>
      <c r="C3" s="107"/>
      <c r="D3" s="107"/>
      <c r="E3" s="107"/>
      <c r="F3" s="107"/>
      <c r="G3" s="107"/>
      <c r="H3" s="107"/>
      <c r="I3" s="107"/>
      <c r="J3" s="107"/>
      <c r="K3" s="107"/>
      <c r="L3" s="108"/>
      <c r="M3" s="702"/>
      <c r="N3" s="702"/>
    </row>
    <row r="4" spans="1:14" ht="13.5">
      <c r="A4" s="702"/>
      <c r="B4" s="109"/>
      <c r="C4" s="51" t="s">
        <v>145</v>
      </c>
      <c r="D4" s="51"/>
      <c r="E4" s="51"/>
      <c r="F4" s="51"/>
      <c r="G4" s="51"/>
      <c r="H4" s="51"/>
      <c r="I4" s="51"/>
      <c r="J4" s="51"/>
      <c r="K4" s="51"/>
      <c r="L4" s="110"/>
      <c r="M4" s="702"/>
      <c r="N4" s="702"/>
    </row>
    <row r="5" spans="1:14" ht="13.5">
      <c r="A5" s="702"/>
      <c r="B5" s="109"/>
      <c r="C5" s="51" t="s">
        <v>146</v>
      </c>
      <c r="D5" s="51"/>
      <c r="E5" s="115"/>
      <c r="F5" s="51" t="s">
        <v>147</v>
      </c>
      <c r="G5" s="51"/>
      <c r="H5" s="51"/>
      <c r="I5" s="51"/>
      <c r="J5" s="51"/>
      <c r="K5" s="51"/>
      <c r="L5" s="110"/>
      <c r="M5" s="702"/>
      <c r="N5" s="702"/>
    </row>
    <row r="6" spans="1:14" ht="3" customHeight="1" thickBot="1">
      <c r="A6" s="702"/>
      <c r="B6" s="109"/>
      <c r="C6" s="51"/>
      <c r="D6" s="51"/>
      <c r="E6" s="51"/>
      <c r="F6" s="51"/>
      <c r="G6" s="51"/>
      <c r="H6" s="51"/>
      <c r="I6" s="51"/>
      <c r="J6" s="51"/>
      <c r="K6" s="51"/>
      <c r="L6" s="110"/>
      <c r="M6" s="702"/>
      <c r="N6" s="702"/>
    </row>
    <row r="7" spans="1:14" ht="15" thickBot="1" thickTop="1">
      <c r="A7" s="702"/>
      <c r="B7" s="109"/>
      <c r="C7" s="51"/>
      <c r="D7" s="51"/>
      <c r="E7" s="52"/>
      <c r="F7" s="51" t="s">
        <v>148</v>
      </c>
      <c r="G7" s="51"/>
      <c r="H7" s="51"/>
      <c r="I7" s="51"/>
      <c r="J7" s="51"/>
      <c r="K7" s="51"/>
      <c r="L7" s="110"/>
      <c r="M7" s="702"/>
      <c r="N7" s="702"/>
    </row>
    <row r="8" spans="1:14" ht="3" customHeight="1" thickTop="1">
      <c r="A8" s="702"/>
      <c r="B8" s="109"/>
      <c r="C8" s="51"/>
      <c r="D8" s="51"/>
      <c r="E8" s="51"/>
      <c r="F8" s="51"/>
      <c r="G8" s="51"/>
      <c r="H8" s="51"/>
      <c r="I8" s="51"/>
      <c r="J8" s="51"/>
      <c r="K8" s="51"/>
      <c r="L8" s="110"/>
      <c r="M8" s="702"/>
      <c r="N8" s="702"/>
    </row>
    <row r="9" spans="1:14" ht="13.5">
      <c r="A9" s="702"/>
      <c r="B9" s="109"/>
      <c r="C9" s="51"/>
      <c r="D9" s="51"/>
      <c r="E9" s="745" t="s">
        <v>1629</v>
      </c>
      <c r="F9" s="51" t="s">
        <v>149</v>
      </c>
      <c r="G9" s="51"/>
      <c r="H9" s="51"/>
      <c r="I9" s="51"/>
      <c r="J9" s="51"/>
      <c r="K9" s="51"/>
      <c r="L9" s="110"/>
      <c r="M9" s="702"/>
      <c r="N9" s="702"/>
    </row>
    <row r="10" spans="1:14" ht="13.5">
      <c r="A10" s="702"/>
      <c r="B10" s="111"/>
      <c r="C10" s="112"/>
      <c r="D10" s="112"/>
      <c r="E10" s="112"/>
      <c r="F10" s="112"/>
      <c r="G10" s="112"/>
      <c r="H10" s="112"/>
      <c r="I10" s="112"/>
      <c r="J10" s="112"/>
      <c r="K10" s="112"/>
      <c r="L10" s="113"/>
      <c r="M10" s="702"/>
      <c r="N10" s="702"/>
    </row>
    <row r="11" spans="1:14" ht="13.5">
      <c r="A11" s="704"/>
      <c r="B11" s="702"/>
      <c r="C11" s="702"/>
      <c r="D11" s="702"/>
      <c r="E11" s="702"/>
      <c r="F11" s="702"/>
      <c r="G11" s="702"/>
      <c r="H11" s="702"/>
      <c r="I11" s="702"/>
      <c r="J11" s="702"/>
      <c r="K11" s="702"/>
      <c r="L11" s="702"/>
      <c r="M11" s="702"/>
      <c r="N11" s="702"/>
    </row>
    <row r="12" spans="1:14" ht="21">
      <c r="A12" s="701" t="s">
        <v>1026</v>
      </c>
      <c r="B12" s="701"/>
      <c r="C12" s="701"/>
      <c r="D12" s="701"/>
      <c r="E12" s="701"/>
      <c r="F12" s="701"/>
      <c r="G12" s="701"/>
      <c r="H12" s="701"/>
      <c r="I12" s="701"/>
      <c r="J12" s="701"/>
      <c r="K12" s="701"/>
      <c r="L12" s="701"/>
      <c r="M12" s="701"/>
      <c r="N12" s="702"/>
    </row>
    <row r="13" spans="1:14" ht="13.5">
      <c r="A13" s="704"/>
      <c r="B13" s="702"/>
      <c r="C13" s="702"/>
      <c r="D13" s="702"/>
      <c r="E13" s="702"/>
      <c r="F13" s="702"/>
      <c r="G13" s="702"/>
      <c r="H13" s="702"/>
      <c r="I13" s="702"/>
      <c r="J13" s="702"/>
      <c r="K13" s="702"/>
      <c r="L13" s="702"/>
      <c r="M13" s="702"/>
      <c r="N13" s="702"/>
    </row>
    <row r="14" spans="1:14" ht="13.5">
      <c r="A14" s="704" t="s">
        <v>65</v>
      </c>
      <c r="B14" s="702"/>
      <c r="C14" s="702"/>
      <c r="D14" s="702"/>
      <c r="E14" s="702"/>
      <c r="F14" s="702"/>
      <c r="G14" s="702"/>
      <c r="H14" s="702"/>
      <c r="I14" s="702"/>
      <c r="J14" s="702"/>
      <c r="K14" s="702"/>
      <c r="L14" s="702"/>
      <c r="M14" s="702"/>
      <c r="N14" s="702"/>
    </row>
    <row r="15" spans="1:14" ht="13.5">
      <c r="A15" s="704"/>
      <c r="B15" s="702"/>
      <c r="C15" s="702"/>
      <c r="D15" s="702"/>
      <c r="E15" s="702"/>
      <c r="F15" s="702"/>
      <c r="G15" s="702"/>
      <c r="H15" s="702"/>
      <c r="I15" s="702"/>
      <c r="J15" s="702"/>
      <c r="K15" s="702"/>
      <c r="L15" s="702"/>
      <c r="M15" s="702"/>
      <c r="N15" s="702"/>
    </row>
    <row r="16" spans="1:14" ht="14.25" thickBot="1">
      <c r="A16" s="702"/>
      <c r="B16" s="1400" t="s">
        <v>1025</v>
      </c>
      <c r="C16" s="1400"/>
      <c r="D16" s="1400"/>
      <c r="E16" s="1400"/>
      <c r="F16" s="234" t="s">
        <v>1543</v>
      </c>
      <c r="G16" s="234" t="s">
        <v>1546</v>
      </c>
      <c r="H16" s="705" t="s">
        <v>352</v>
      </c>
      <c r="I16" s="702"/>
      <c r="J16" s="706"/>
      <c r="K16" s="706"/>
      <c r="L16" s="706"/>
      <c r="M16" s="706"/>
      <c r="N16" s="706"/>
    </row>
    <row r="17" spans="1:14" ht="15" thickBot="1" thickTop="1">
      <c r="A17" s="702"/>
      <c r="B17" s="1389" t="s">
        <v>545</v>
      </c>
      <c r="C17" s="1389"/>
      <c r="D17" s="1389"/>
      <c r="E17" s="1389"/>
      <c r="F17" s="75"/>
      <c r="G17" s="75"/>
      <c r="H17" s="707">
        <f>SUM(F17:G17)</f>
        <v>0</v>
      </c>
      <c r="I17" s="702"/>
      <c r="J17" s="706"/>
      <c r="K17" s="706"/>
      <c r="L17" s="706"/>
      <c r="M17" s="706"/>
      <c r="N17" s="706"/>
    </row>
    <row r="18" spans="1:14" ht="15" thickBot="1" thickTop="1">
      <c r="A18" s="702"/>
      <c r="B18" s="1389" t="s">
        <v>546</v>
      </c>
      <c r="C18" s="1389"/>
      <c r="D18" s="1389"/>
      <c r="E18" s="1389"/>
      <c r="F18" s="75"/>
      <c r="G18" s="75"/>
      <c r="H18" s="707">
        <f aca="true" t="shared" si="0" ref="H18:H25">SUM(F18:G18)</f>
        <v>0</v>
      </c>
      <c r="I18" s="702"/>
      <c r="J18" s="706"/>
      <c r="K18" s="706"/>
      <c r="L18" s="706"/>
      <c r="M18" s="706"/>
      <c r="N18" s="706"/>
    </row>
    <row r="19" spans="1:14" ht="15" thickBot="1" thickTop="1">
      <c r="A19" s="702"/>
      <c r="B19" s="1389" t="s">
        <v>547</v>
      </c>
      <c r="C19" s="1389"/>
      <c r="D19" s="1389"/>
      <c r="E19" s="1389"/>
      <c r="F19" s="75"/>
      <c r="G19" s="75"/>
      <c r="H19" s="707">
        <f t="shared" si="0"/>
        <v>0</v>
      </c>
      <c r="I19" s="702"/>
      <c r="J19" s="706"/>
      <c r="K19" s="706"/>
      <c r="L19" s="706"/>
      <c r="M19" s="706"/>
      <c r="N19" s="706"/>
    </row>
    <row r="20" spans="1:14" ht="15" thickBot="1" thickTop="1">
      <c r="A20" s="702"/>
      <c r="B20" s="1389" t="s">
        <v>286</v>
      </c>
      <c r="C20" s="1389"/>
      <c r="D20" s="1389"/>
      <c r="E20" s="1389"/>
      <c r="F20" s="75"/>
      <c r="G20" s="75"/>
      <c r="H20" s="707">
        <f t="shared" si="0"/>
        <v>0</v>
      </c>
      <c r="I20" s="702"/>
      <c r="J20" s="706"/>
      <c r="K20" s="706"/>
      <c r="L20" s="706"/>
      <c r="M20" s="706"/>
      <c r="N20" s="706"/>
    </row>
    <row r="21" spans="1:14" ht="15" thickBot="1" thickTop="1">
      <c r="A21" s="702"/>
      <c r="B21" s="1389" t="s">
        <v>287</v>
      </c>
      <c r="C21" s="1389"/>
      <c r="D21" s="1389"/>
      <c r="E21" s="1389"/>
      <c r="F21" s="75"/>
      <c r="G21" s="75"/>
      <c r="H21" s="707">
        <f t="shared" si="0"/>
        <v>0</v>
      </c>
      <c r="I21" s="702"/>
      <c r="J21" s="706"/>
      <c r="K21" s="706"/>
      <c r="L21" s="706"/>
      <c r="M21" s="706"/>
      <c r="N21" s="706"/>
    </row>
    <row r="22" spans="1:14" ht="15" thickBot="1" thickTop="1">
      <c r="A22" s="702"/>
      <c r="B22" s="1394" t="s">
        <v>319</v>
      </c>
      <c r="C22" s="1391"/>
      <c r="D22" s="1391"/>
      <c r="E22" s="1391"/>
      <c r="F22" s="75"/>
      <c r="G22" s="75"/>
      <c r="H22" s="707">
        <f t="shared" si="0"/>
        <v>0</v>
      </c>
      <c r="I22" s="702"/>
      <c r="J22" s="706"/>
      <c r="K22" s="706"/>
      <c r="L22" s="706"/>
      <c r="M22" s="706"/>
      <c r="N22" s="706"/>
    </row>
    <row r="23" spans="1:14" ht="15" thickBot="1" thickTop="1">
      <c r="A23" s="702"/>
      <c r="B23" s="1394"/>
      <c r="C23" s="1391"/>
      <c r="D23" s="1391"/>
      <c r="E23" s="1391"/>
      <c r="F23" s="75"/>
      <c r="G23" s="75"/>
      <c r="H23" s="707">
        <f t="shared" si="0"/>
        <v>0</v>
      </c>
      <c r="I23" s="702"/>
      <c r="J23" s="706"/>
      <c r="K23" s="706"/>
      <c r="L23" s="706"/>
      <c r="M23" s="706"/>
      <c r="N23" s="706"/>
    </row>
    <row r="24" spans="1:14" ht="15" thickBot="1" thickTop="1">
      <c r="A24" s="702"/>
      <c r="B24" s="1394"/>
      <c r="C24" s="1391"/>
      <c r="D24" s="1391"/>
      <c r="E24" s="1391"/>
      <c r="F24" s="75"/>
      <c r="G24" s="75"/>
      <c r="H24" s="707">
        <f t="shared" si="0"/>
        <v>0</v>
      </c>
      <c r="I24" s="702"/>
      <c r="J24" s="706"/>
      <c r="K24" s="706"/>
      <c r="L24" s="706"/>
      <c r="M24" s="706"/>
      <c r="N24" s="706"/>
    </row>
    <row r="25" spans="1:14" ht="14.25" thickTop="1">
      <c r="A25" s="702"/>
      <c r="B25" s="1395" t="s">
        <v>352</v>
      </c>
      <c r="C25" s="1395"/>
      <c r="D25" s="1395"/>
      <c r="E25" s="1395"/>
      <c r="F25" s="707">
        <f>SUM(F17:F24)</f>
        <v>0</v>
      </c>
      <c r="G25" s="707">
        <f>SUM(G17:G24)</f>
        <v>0</v>
      </c>
      <c r="H25" s="707">
        <f t="shared" si="0"/>
        <v>0</v>
      </c>
      <c r="I25" s="702"/>
      <c r="J25" s="706"/>
      <c r="K25" s="706"/>
      <c r="L25" s="706"/>
      <c r="M25" s="706"/>
      <c r="N25" s="706"/>
    </row>
    <row r="26" spans="1:14" ht="13.5">
      <c r="A26" s="702"/>
      <c r="B26" s="708"/>
      <c r="C26" s="708"/>
      <c r="D26" s="708"/>
      <c r="E26" s="708"/>
      <c r="F26" s="709"/>
      <c r="G26" s="709"/>
      <c r="H26" s="709"/>
      <c r="I26" s="709"/>
      <c r="J26" s="709"/>
      <c r="K26" s="709"/>
      <c r="L26" s="709"/>
      <c r="M26" s="709"/>
      <c r="N26" s="702"/>
    </row>
    <row r="27" spans="1:14" ht="13.5">
      <c r="A27" s="704" t="s">
        <v>1562</v>
      </c>
      <c r="B27" s="702"/>
      <c r="C27" s="702"/>
      <c r="D27" s="702"/>
      <c r="E27" s="702"/>
      <c r="F27" s="702"/>
      <c r="G27" s="702"/>
      <c r="H27" s="702"/>
      <c r="I27" s="702"/>
      <c r="J27" s="702"/>
      <c r="K27" s="702"/>
      <c r="L27" s="702"/>
      <c r="M27" s="702"/>
      <c r="N27" s="702"/>
    </row>
    <row r="28" spans="1:14" ht="13.5">
      <c r="A28" s="702"/>
      <c r="B28" s="704"/>
      <c r="C28" s="702"/>
      <c r="D28" s="702"/>
      <c r="E28" s="702"/>
      <c r="F28" s="702"/>
      <c r="G28" s="702"/>
      <c r="H28" s="702"/>
      <c r="I28" s="702"/>
      <c r="J28" s="702"/>
      <c r="K28" s="702"/>
      <c r="L28" s="702"/>
      <c r="M28" s="702"/>
      <c r="N28" s="702"/>
    </row>
    <row r="29" spans="1:14" ht="50.25" customHeight="1" thickBot="1">
      <c r="A29" s="702"/>
      <c r="B29" s="1400" t="s">
        <v>1027</v>
      </c>
      <c r="C29" s="1400"/>
      <c r="D29" s="1400"/>
      <c r="E29" s="1400"/>
      <c r="F29" s="710" t="s">
        <v>548</v>
      </c>
      <c r="G29" s="710" t="s">
        <v>549</v>
      </c>
      <c r="H29" s="710" t="s">
        <v>550</v>
      </c>
      <c r="I29" s="710" t="s">
        <v>63</v>
      </c>
      <c r="J29" s="710" t="s">
        <v>64</v>
      </c>
      <c r="K29" s="1401" t="s">
        <v>551</v>
      </c>
      <c r="L29" s="1401"/>
      <c r="M29" s="711" t="s">
        <v>352</v>
      </c>
      <c r="N29" s="702"/>
    </row>
    <row r="30" spans="1:14" ht="15" thickBot="1" thickTop="1">
      <c r="A30" s="702"/>
      <c r="B30" s="1389" t="s">
        <v>552</v>
      </c>
      <c r="C30" s="1389"/>
      <c r="D30" s="1389"/>
      <c r="E30" s="1390"/>
      <c r="F30" s="75"/>
      <c r="G30" s="75"/>
      <c r="H30" s="75"/>
      <c r="I30" s="75"/>
      <c r="J30" s="75"/>
      <c r="K30" s="1393"/>
      <c r="L30" s="1393"/>
      <c r="M30" s="707">
        <f aca="true" t="shared" si="1" ref="M30:M38">SUM(F30:K30)</f>
        <v>0</v>
      </c>
      <c r="N30" s="702"/>
    </row>
    <row r="31" spans="1:14" ht="15" thickBot="1" thickTop="1">
      <c r="A31" s="702"/>
      <c r="B31" s="1389" t="s">
        <v>553</v>
      </c>
      <c r="C31" s="1389"/>
      <c r="D31" s="1389"/>
      <c r="E31" s="1390"/>
      <c r="F31" s="75"/>
      <c r="G31" s="75"/>
      <c r="H31" s="75"/>
      <c r="I31" s="75"/>
      <c r="J31" s="75"/>
      <c r="K31" s="1393"/>
      <c r="L31" s="1393"/>
      <c r="M31" s="707">
        <f t="shared" si="1"/>
        <v>0</v>
      </c>
      <c r="N31" s="702"/>
    </row>
    <row r="32" spans="1:15" ht="15" thickBot="1" thickTop="1">
      <c r="A32" s="702"/>
      <c r="B32" s="1389" t="s">
        <v>554</v>
      </c>
      <c r="C32" s="1389"/>
      <c r="D32" s="1389"/>
      <c r="E32" s="1390"/>
      <c r="F32" s="75"/>
      <c r="G32" s="75"/>
      <c r="H32" s="75"/>
      <c r="I32" s="75"/>
      <c r="J32" s="75"/>
      <c r="K32" s="1393"/>
      <c r="L32" s="1393"/>
      <c r="M32" s="707">
        <f t="shared" si="1"/>
        <v>0</v>
      </c>
      <c r="N32" s="706"/>
      <c r="O32" s="21"/>
    </row>
    <row r="33" spans="1:16" ht="15" thickBot="1" thickTop="1">
      <c r="A33" s="702"/>
      <c r="B33" s="1389" t="s">
        <v>555</v>
      </c>
      <c r="C33" s="1389"/>
      <c r="D33" s="1389"/>
      <c r="E33" s="1390"/>
      <c r="F33" s="75"/>
      <c r="G33" s="75"/>
      <c r="H33" s="75"/>
      <c r="I33" s="75"/>
      <c r="J33" s="75"/>
      <c r="K33" s="1393"/>
      <c r="L33" s="1393"/>
      <c r="M33" s="707">
        <f t="shared" si="1"/>
        <v>0</v>
      </c>
      <c r="N33" s="702"/>
      <c r="O33" s="21"/>
      <c r="P33" s="21"/>
    </row>
    <row r="34" spans="1:14" ht="15" thickBot="1" thickTop="1">
      <c r="A34" s="702"/>
      <c r="B34" s="1389" t="s">
        <v>556</v>
      </c>
      <c r="C34" s="1389"/>
      <c r="D34" s="1389"/>
      <c r="E34" s="1390"/>
      <c r="F34" s="75"/>
      <c r="G34" s="75"/>
      <c r="H34" s="75"/>
      <c r="I34" s="75"/>
      <c r="J34" s="75"/>
      <c r="K34" s="1393"/>
      <c r="L34" s="1393"/>
      <c r="M34" s="707">
        <f t="shared" si="1"/>
        <v>0</v>
      </c>
      <c r="N34" s="702"/>
    </row>
    <row r="35" spans="1:14" ht="15" thickBot="1" thickTop="1">
      <c r="A35" s="702"/>
      <c r="B35" s="1389" t="s">
        <v>557</v>
      </c>
      <c r="C35" s="1389"/>
      <c r="D35" s="1389"/>
      <c r="E35" s="1390"/>
      <c r="F35" s="75"/>
      <c r="G35" s="75"/>
      <c r="H35" s="75"/>
      <c r="I35" s="75"/>
      <c r="J35" s="75"/>
      <c r="K35" s="1393"/>
      <c r="L35" s="1393"/>
      <c r="M35" s="707">
        <f t="shared" si="1"/>
        <v>0</v>
      </c>
      <c r="N35" s="702"/>
    </row>
    <row r="36" spans="1:14" ht="15" thickBot="1" thickTop="1">
      <c r="A36" s="702"/>
      <c r="B36" s="1389" t="s">
        <v>558</v>
      </c>
      <c r="C36" s="1389"/>
      <c r="D36" s="1389"/>
      <c r="E36" s="1390"/>
      <c r="F36" s="75"/>
      <c r="G36" s="75"/>
      <c r="H36" s="75"/>
      <c r="I36" s="75"/>
      <c r="J36" s="75"/>
      <c r="K36" s="1393"/>
      <c r="L36" s="1393"/>
      <c r="M36" s="707">
        <f t="shared" si="1"/>
        <v>0</v>
      </c>
      <c r="N36" s="702"/>
    </row>
    <row r="37" spans="1:14" ht="15" thickBot="1" thickTop="1">
      <c r="A37" s="702"/>
      <c r="B37" s="1394" t="s">
        <v>345</v>
      </c>
      <c r="C37" s="1391"/>
      <c r="D37" s="1391"/>
      <c r="E37" s="1392"/>
      <c r="F37" s="75"/>
      <c r="G37" s="75"/>
      <c r="H37" s="75"/>
      <c r="I37" s="75"/>
      <c r="J37" s="75"/>
      <c r="K37" s="1393"/>
      <c r="L37" s="1393"/>
      <c r="M37" s="707">
        <f t="shared" si="1"/>
        <v>0</v>
      </c>
      <c r="N37" s="702"/>
    </row>
    <row r="38" spans="1:14" ht="15" thickBot="1" thickTop="1">
      <c r="A38" s="702"/>
      <c r="B38" s="1394"/>
      <c r="C38" s="1391"/>
      <c r="D38" s="1391"/>
      <c r="E38" s="1392"/>
      <c r="F38" s="75"/>
      <c r="G38" s="75"/>
      <c r="H38" s="75"/>
      <c r="I38" s="75"/>
      <c r="J38" s="75"/>
      <c r="K38" s="1393"/>
      <c r="L38" s="1393"/>
      <c r="M38" s="707">
        <f t="shared" si="1"/>
        <v>0</v>
      </c>
      <c r="N38" s="702"/>
    </row>
    <row r="39" spans="1:14" ht="14.25" thickTop="1">
      <c r="A39" s="702"/>
      <c r="B39" s="1395" t="s">
        <v>1331</v>
      </c>
      <c r="C39" s="1395"/>
      <c r="D39" s="1395"/>
      <c r="E39" s="1395"/>
      <c r="F39" s="707">
        <f aca="true" t="shared" si="2" ref="F39:K39">SUM(F30:F38)</f>
        <v>0</v>
      </c>
      <c r="G39" s="707">
        <f t="shared" si="2"/>
        <v>0</v>
      </c>
      <c r="H39" s="707">
        <f t="shared" si="2"/>
        <v>0</v>
      </c>
      <c r="I39" s="707">
        <f t="shared" si="2"/>
        <v>0</v>
      </c>
      <c r="J39" s="707">
        <f t="shared" si="2"/>
        <v>0</v>
      </c>
      <c r="K39" s="1396">
        <f t="shared" si="2"/>
        <v>0</v>
      </c>
      <c r="L39" s="1396"/>
      <c r="M39" s="707">
        <f>SUM(F39:K39)</f>
        <v>0</v>
      </c>
      <c r="N39" s="702"/>
    </row>
    <row r="40" spans="1:14" ht="13.5">
      <c r="A40" s="702"/>
      <c r="B40" s="704"/>
      <c r="C40" s="702"/>
      <c r="D40" s="702"/>
      <c r="E40" s="702"/>
      <c r="F40" s="702"/>
      <c r="G40" s="702"/>
      <c r="H40" s="702"/>
      <c r="I40" s="702"/>
      <c r="J40" s="702"/>
      <c r="K40" s="702"/>
      <c r="L40" s="702"/>
      <c r="M40" s="702"/>
      <c r="N40" s="702"/>
    </row>
    <row r="41" spans="1:14" ht="21">
      <c r="A41" s="701" t="s">
        <v>1327</v>
      </c>
      <c r="B41" s="701"/>
      <c r="C41" s="701"/>
      <c r="D41" s="701"/>
      <c r="E41" s="701"/>
      <c r="F41" s="701"/>
      <c r="G41" s="701"/>
      <c r="H41" s="701"/>
      <c r="I41" s="701"/>
      <c r="J41" s="701"/>
      <c r="K41" s="701"/>
      <c r="L41" s="701"/>
      <c r="M41" s="701"/>
      <c r="N41" s="702"/>
    </row>
    <row r="42" spans="1:14" ht="13.5">
      <c r="A42" s="704"/>
      <c r="B42" s="702"/>
      <c r="C42" s="702"/>
      <c r="D42" s="702"/>
      <c r="E42" s="702"/>
      <c r="F42" s="702"/>
      <c r="G42" s="702"/>
      <c r="H42" s="702"/>
      <c r="I42" s="702"/>
      <c r="J42" s="702"/>
      <c r="K42" s="702"/>
      <c r="L42" s="702"/>
      <c r="M42" s="702"/>
      <c r="N42" s="702"/>
    </row>
    <row r="43" spans="1:14" ht="13.5">
      <c r="A43" s="704" t="s">
        <v>65</v>
      </c>
      <c r="B43" s="702"/>
      <c r="C43" s="702"/>
      <c r="D43" s="702"/>
      <c r="E43" s="702"/>
      <c r="F43" s="702"/>
      <c r="G43" s="702"/>
      <c r="H43" s="702"/>
      <c r="I43" s="702"/>
      <c r="J43" s="702"/>
      <c r="K43" s="702"/>
      <c r="L43" s="702"/>
      <c r="M43" s="702"/>
      <c r="N43" s="702"/>
    </row>
    <row r="44" spans="1:14" ht="13.5">
      <c r="A44" s="702"/>
      <c r="B44" s="704"/>
      <c r="C44" s="702"/>
      <c r="D44" s="702"/>
      <c r="E44" s="702"/>
      <c r="F44" s="702"/>
      <c r="G44" s="702"/>
      <c r="H44" s="702"/>
      <c r="I44" s="702"/>
      <c r="J44" s="702"/>
      <c r="K44" s="702"/>
      <c r="L44" s="702"/>
      <c r="M44" s="702"/>
      <c r="N44" s="702"/>
    </row>
    <row r="45" spans="1:14" ht="14.25" thickBot="1">
      <c r="A45" s="702"/>
      <c r="B45" s="1397" t="s">
        <v>1328</v>
      </c>
      <c r="C45" s="1398"/>
      <c r="D45" s="1398"/>
      <c r="E45" s="1398"/>
      <c r="F45" s="1399"/>
      <c r="G45" s="234" t="s">
        <v>1543</v>
      </c>
      <c r="H45" s="234" t="s">
        <v>1546</v>
      </c>
      <c r="I45" s="708" t="s">
        <v>352</v>
      </c>
      <c r="J45" s="702"/>
      <c r="K45" s="702"/>
      <c r="L45" s="702"/>
      <c r="M45" s="702"/>
      <c r="N45" s="702"/>
    </row>
    <row r="46" spans="1:14" ht="15" thickBot="1" thickTop="1">
      <c r="A46" s="702"/>
      <c r="B46" s="712" t="s">
        <v>1329</v>
      </c>
      <c r="C46" s="713"/>
      <c r="D46" s="713"/>
      <c r="E46" s="713"/>
      <c r="F46" s="714"/>
      <c r="G46" s="75"/>
      <c r="H46" s="75"/>
      <c r="I46" s="715">
        <f>SUM(G46:H46)</f>
        <v>0</v>
      </c>
      <c r="J46" s="702"/>
      <c r="K46" s="702"/>
      <c r="L46" s="702"/>
      <c r="M46" s="702"/>
      <c r="N46" s="702"/>
    </row>
    <row r="47" spans="1:14" ht="15" thickBot="1" thickTop="1">
      <c r="A47" s="702"/>
      <c r="B47" s="712" t="s">
        <v>1330</v>
      </c>
      <c r="C47" s="713"/>
      <c r="D47" s="713"/>
      <c r="E47" s="713"/>
      <c r="F47" s="714"/>
      <c r="G47" s="75"/>
      <c r="H47" s="75"/>
      <c r="I47" s="715">
        <f>SUM(G47:H47)</f>
        <v>0</v>
      </c>
      <c r="J47" s="702"/>
      <c r="K47" s="702"/>
      <c r="L47" s="702"/>
      <c r="M47" s="702"/>
      <c r="N47" s="702"/>
    </row>
    <row r="48" spans="1:14" ht="14.25" thickTop="1">
      <c r="A48" s="702"/>
      <c r="B48" s="704"/>
      <c r="C48" s="702"/>
      <c r="D48" s="702"/>
      <c r="E48" s="702"/>
      <c r="F48" s="708" t="s">
        <v>352</v>
      </c>
      <c r="G48" s="715">
        <f>SUM(G46:G47)</f>
        <v>0</v>
      </c>
      <c r="H48" s="715">
        <f>SUM(H46:H47)</f>
        <v>0</v>
      </c>
      <c r="I48" s="715">
        <f>SUM(G48:H48)</f>
        <v>0</v>
      </c>
      <c r="J48" s="702"/>
      <c r="K48" s="702"/>
      <c r="L48" s="702"/>
      <c r="M48" s="702"/>
      <c r="N48" s="702"/>
    </row>
    <row r="49" spans="1:14" ht="13.5">
      <c r="A49" s="702"/>
      <c r="B49" s="704"/>
      <c r="C49" s="702"/>
      <c r="D49" s="702"/>
      <c r="E49" s="702"/>
      <c r="F49" s="708"/>
      <c r="G49" s="715"/>
      <c r="H49" s="715"/>
      <c r="I49" s="715"/>
      <c r="J49" s="702"/>
      <c r="K49" s="702"/>
      <c r="L49" s="702"/>
      <c r="M49" s="702"/>
      <c r="N49" s="702"/>
    </row>
    <row r="50" spans="1:14" ht="21">
      <c r="A50" s="701" t="s">
        <v>1332</v>
      </c>
      <c r="B50" s="702"/>
      <c r="C50" s="702"/>
      <c r="D50" s="702"/>
      <c r="E50" s="702"/>
      <c r="F50" s="702"/>
      <c r="G50" s="702"/>
      <c r="H50" s="702"/>
      <c r="I50" s="702"/>
      <c r="J50" s="702"/>
      <c r="K50" s="702"/>
      <c r="L50" s="702"/>
      <c r="M50" s="702"/>
      <c r="N50" s="702"/>
    </row>
    <row r="51" spans="1:14" ht="14.25" thickBot="1">
      <c r="A51" s="704"/>
      <c r="B51" s="702"/>
      <c r="C51" s="702"/>
      <c r="D51" s="702"/>
      <c r="E51" s="702"/>
      <c r="F51" s="702"/>
      <c r="G51" s="702"/>
      <c r="H51" s="702"/>
      <c r="I51" s="444" t="s">
        <v>1543</v>
      </c>
      <c r="J51" s="444" t="s">
        <v>1546</v>
      </c>
      <c r="K51" s="702"/>
      <c r="L51" s="702"/>
      <c r="M51" s="702"/>
      <c r="N51" s="702"/>
    </row>
    <row r="52" spans="1:14" ht="15" thickBot="1" thickTop="1">
      <c r="A52" s="702"/>
      <c r="B52" s="704" t="s">
        <v>559</v>
      </c>
      <c r="C52" s="704"/>
      <c r="D52" s="704"/>
      <c r="E52" s="702"/>
      <c r="F52" s="702"/>
      <c r="G52" s="702" t="s">
        <v>344</v>
      </c>
      <c r="H52" s="702" t="s">
        <v>344</v>
      </c>
      <c r="I52" s="76"/>
      <c r="J52" s="76"/>
      <c r="K52" s="702" t="s">
        <v>312</v>
      </c>
      <c r="L52" s="702"/>
      <c r="M52" s="702"/>
      <c r="N52" s="702"/>
    </row>
    <row r="53" spans="1:14" ht="15" thickBot="1" thickTop="1">
      <c r="A53" s="702"/>
      <c r="B53" s="704" t="s">
        <v>560</v>
      </c>
      <c r="C53" s="704"/>
      <c r="D53" s="702" t="s">
        <v>60</v>
      </c>
      <c r="E53" s="702" t="s">
        <v>164</v>
      </c>
      <c r="F53" s="702" t="s">
        <v>164</v>
      </c>
      <c r="G53" s="702" t="s">
        <v>164</v>
      </c>
      <c r="H53" s="702" t="s">
        <v>164</v>
      </c>
      <c r="I53" s="76"/>
      <c r="J53" s="76"/>
      <c r="K53" s="702" t="s">
        <v>312</v>
      </c>
      <c r="L53" s="702"/>
      <c r="M53" s="702"/>
      <c r="N53" s="702"/>
    </row>
    <row r="54" spans="1:14" ht="15" thickBot="1" thickTop="1">
      <c r="A54" s="702"/>
      <c r="B54" s="704" t="s">
        <v>288</v>
      </c>
      <c r="C54" s="704"/>
      <c r="D54" s="702" t="s">
        <v>60</v>
      </c>
      <c r="E54" s="702" t="s">
        <v>164</v>
      </c>
      <c r="F54" s="702" t="s">
        <v>164</v>
      </c>
      <c r="G54" s="702" t="s">
        <v>164</v>
      </c>
      <c r="H54" s="702" t="s">
        <v>164</v>
      </c>
      <c r="I54" s="76"/>
      <c r="J54" s="76"/>
      <c r="K54" s="702" t="s">
        <v>312</v>
      </c>
      <c r="L54" s="702"/>
      <c r="M54" s="702"/>
      <c r="N54" s="702"/>
    </row>
    <row r="55" spans="1:14" ht="15" thickBot="1" thickTop="1">
      <c r="A55" s="702"/>
      <c r="B55" s="704" t="s">
        <v>289</v>
      </c>
      <c r="C55" s="704"/>
      <c r="D55" s="702" t="s">
        <v>60</v>
      </c>
      <c r="E55" s="702" t="s">
        <v>164</v>
      </c>
      <c r="F55" s="702" t="s">
        <v>164</v>
      </c>
      <c r="G55" s="702" t="s">
        <v>164</v>
      </c>
      <c r="H55" s="702" t="s">
        <v>164</v>
      </c>
      <c r="I55" s="76"/>
      <c r="J55" s="76"/>
      <c r="K55" s="702" t="s">
        <v>312</v>
      </c>
      <c r="L55" s="702"/>
      <c r="M55" s="702"/>
      <c r="N55" s="702"/>
    </row>
    <row r="56" spans="1:14" ht="15" thickBot="1" thickTop="1">
      <c r="A56" s="702"/>
      <c r="B56" s="704" t="s">
        <v>290</v>
      </c>
      <c r="C56" s="704"/>
      <c r="D56" s="716" t="s">
        <v>1044</v>
      </c>
      <c r="E56" s="716" t="s">
        <v>1044</v>
      </c>
      <c r="F56" s="702" t="s">
        <v>561</v>
      </c>
      <c r="G56" s="702" t="s">
        <v>561</v>
      </c>
      <c r="H56" s="702" t="s">
        <v>561</v>
      </c>
      <c r="I56" s="76"/>
      <c r="J56" s="76"/>
      <c r="K56" s="702" t="s">
        <v>312</v>
      </c>
      <c r="L56" s="702"/>
      <c r="M56" s="702"/>
      <c r="N56" s="702"/>
    </row>
    <row r="57" spans="1:14" ht="15" thickBot="1" thickTop="1">
      <c r="A57" s="702"/>
      <c r="B57" s="704" t="s">
        <v>1500</v>
      </c>
      <c r="C57" s="704"/>
      <c r="D57" s="716"/>
      <c r="E57" s="716" t="s">
        <v>60</v>
      </c>
      <c r="F57" s="702" t="s">
        <v>60</v>
      </c>
      <c r="G57" s="702" t="s">
        <v>60</v>
      </c>
      <c r="H57" s="702" t="s">
        <v>60</v>
      </c>
      <c r="I57" s="76"/>
      <c r="J57" s="76"/>
      <c r="K57" s="702" t="s">
        <v>312</v>
      </c>
      <c r="L57" s="702"/>
      <c r="M57" s="702"/>
      <c r="N57" s="702"/>
    </row>
    <row r="58" spans="1:14" ht="15" thickBot="1" thickTop="1">
      <c r="A58" s="702"/>
      <c r="B58" s="829" t="s">
        <v>1529</v>
      </c>
      <c r="C58" s="829"/>
      <c r="D58" s="294" t="s">
        <v>1517</v>
      </c>
      <c r="E58" s="940"/>
      <c r="F58" s="941"/>
      <c r="G58" s="942"/>
      <c r="H58" s="348" t="s">
        <v>168</v>
      </c>
      <c r="I58" s="76"/>
      <c r="J58" s="76"/>
      <c r="K58" s="702" t="s">
        <v>312</v>
      </c>
      <c r="L58" s="702"/>
      <c r="M58" s="702"/>
      <c r="N58" s="702"/>
    </row>
    <row r="59" spans="1:14" ht="15" thickBot="1" thickTop="1">
      <c r="A59" s="704"/>
      <c r="B59" s="295"/>
      <c r="C59" s="294"/>
      <c r="D59" s="294" t="s">
        <v>74</v>
      </c>
      <c r="E59" s="943"/>
      <c r="F59" s="944"/>
      <c r="G59" s="945"/>
      <c r="H59" s="348" t="s">
        <v>168</v>
      </c>
      <c r="I59" s="76"/>
      <c r="J59" s="76"/>
      <c r="K59" s="702" t="s">
        <v>312</v>
      </c>
      <c r="L59" s="702"/>
      <c r="M59" s="702"/>
      <c r="N59" s="702"/>
    </row>
    <row r="60" spans="1:14" ht="15" thickBot="1" thickTop="1">
      <c r="A60" s="704"/>
      <c r="B60" s="295"/>
      <c r="C60" s="294"/>
      <c r="D60" s="294" t="s">
        <v>74</v>
      </c>
      <c r="E60" s="943"/>
      <c r="F60" s="944"/>
      <c r="G60" s="945"/>
      <c r="H60" s="348" t="s">
        <v>168</v>
      </c>
      <c r="I60" s="76"/>
      <c r="J60" s="76"/>
      <c r="K60" s="702" t="s">
        <v>312</v>
      </c>
      <c r="L60" s="702"/>
      <c r="M60" s="702"/>
      <c r="N60" s="702"/>
    </row>
    <row r="61" spans="1:14" ht="14.25" thickTop="1">
      <c r="A61" s="702"/>
      <c r="B61" s="704"/>
      <c r="C61" s="702"/>
      <c r="D61" s="702"/>
      <c r="E61" s="702"/>
      <c r="F61" s="702"/>
      <c r="G61" s="702"/>
      <c r="H61" s="702"/>
      <c r="I61" s="707">
        <f>SUM(I52:I60)</f>
        <v>0</v>
      </c>
      <c r="J61" s="707">
        <f>SUM(J52:J60)</f>
        <v>0</v>
      </c>
      <c r="K61" s="709"/>
      <c r="L61" s="702"/>
      <c r="M61" s="702"/>
      <c r="N61" s="702"/>
    </row>
    <row r="62" spans="1:14" ht="14.25" thickBot="1">
      <c r="A62" s="704" t="s">
        <v>417</v>
      </c>
      <c r="B62" s="704"/>
      <c r="C62" s="702"/>
      <c r="D62" s="708"/>
      <c r="E62" s="702"/>
      <c r="F62" s="702"/>
      <c r="G62" s="702" t="s">
        <v>360</v>
      </c>
      <c r="H62" s="702" t="s">
        <v>562</v>
      </c>
      <c r="I62" s="707">
        <f>SUM(I61:J61)</f>
        <v>0</v>
      </c>
      <c r="J62" s="702" t="s">
        <v>312</v>
      </c>
      <c r="K62" s="702"/>
      <c r="L62" s="702"/>
      <c r="M62" s="702"/>
      <c r="N62" s="702"/>
    </row>
    <row r="63" spans="1:14" ht="15" thickBot="1" thickTop="1">
      <c r="A63" s="702"/>
      <c r="B63" s="704" t="s">
        <v>563</v>
      </c>
      <c r="C63" s="702"/>
      <c r="D63" s="702" t="s">
        <v>60</v>
      </c>
      <c r="E63" s="702" t="s">
        <v>164</v>
      </c>
      <c r="F63" s="702" t="s">
        <v>164</v>
      </c>
      <c r="G63" s="702" t="s">
        <v>164</v>
      </c>
      <c r="H63" s="702" t="s">
        <v>164</v>
      </c>
      <c r="I63" s="76"/>
      <c r="J63" s="76"/>
      <c r="K63" s="702" t="s">
        <v>312</v>
      </c>
      <c r="L63" s="702"/>
      <c r="M63" s="702"/>
      <c r="N63" s="702"/>
    </row>
    <row r="64" spans="1:14" s="21" customFormat="1" ht="15" thickBot="1" thickTop="1">
      <c r="A64" s="706"/>
      <c r="B64" s="704" t="s">
        <v>564</v>
      </c>
      <c r="C64" s="702"/>
      <c r="D64" s="702" t="s">
        <v>60</v>
      </c>
      <c r="E64" s="702" t="s">
        <v>164</v>
      </c>
      <c r="F64" s="702" t="s">
        <v>164</v>
      </c>
      <c r="G64" s="702" t="s">
        <v>164</v>
      </c>
      <c r="H64" s="702" t="s">
        <v>164</v>
      </c>
      <c r="I64" s="76"/>
      <c r="J64" s="76"/>
      <c r="K64" s="702" t="s">
        <v>312</v>
      </c>
      <c r="L64" s="702"/>
      <c r="M64" s="706"/>
      <c r="N64" s="706"/>
    </row>
    <row r="65" spans="1:14" s="21" customFormat="1" ht="14.25" thickTop="1">
      <c r="A65" s="706"/>
      <c r="B65" s="706"/>
      <c r="C65" s="706"/>
      <c r="D65" s="708"/>
      <c r="E65" s="706"/>
      <c r="F65" s="706"/>
      <c r="G65" s="706"/>
      <c r="H65" s="706"/>
      <c r="I65" s="709"/>
      <c r="J65" s="706"/>
      <c r="K65" s="706"/>
      <c r="L65" s="706"/>
      <c r="M65" s="706"/>
      <c r="N65" s="706"/>
    </row>
    <row r="66" spans="1:14" ht="21">
      <c r="A66" s="701" t="s">
        <v>1333</v>
      </c>
      <c r="B66" s="702"/>
      <c r="C66" s="702"/>
      <c r="D66" s="708"/>
      <c r="E66" s="702"/>
      <c r="F66" s="702"/>
      <c r="G66" s="702"/>
      <c r="H66" s="702"/>
      <c r="I66" s="709"/>
      <c r="J66" s="702"/>
      <c r="K66" s="702"/>
      <c r="L66" s="702"/>
      <c r="M66" s="702"/>
      <c r="N66" s="702"/>
    </row>
    <row r="67" spans="1:14" ht="14.25" thickBot="1">
      <c r="A67" s="704"/>
      <c r="B67" s="702"/>
      <c r="C67" s="702"/>
      <c r="D67" s="708"/>
      <c r="E67" s="702"/>
      <c r="F67" s="702"/>
      <c r="G67" s="702"/>
      <c r="H67" s="702"/>
      <c r="I67" s="444" t="s">
        <v>1543</v>
      </c>
      <c r="J67" s="444" t="s">
        <v>1546</v>
      </c>
      <c r="K67" s="275"/>
      <c r="L67" s="702"/>
      <c r="M67" s="702"/>
      <c r="N67" s="702"/>
    </row>
    <row r="68" spans="1:14" ht="15" thickBot="1" thickTop="1">
      <c r="A68" s="702"/>
      <c r="B68" s="704" t="s">
        <v>869</v>
      </c>
      <c r="C68" s="704"/>
      <c r="D68" s="708" t="s">
        <v>344</v>
      </c>
      <c r="E68" s="702" t="s">
        <v>344</v>
      </c>
      <c r="F68" s="702" t="s">
        <v>344</v>
      </c>
      <c r="G68" s="702" t="s">
        <v>344</v>
      </c>
      <c r="H68" s="702" t="s">
        <v>344</v>
      </c>
      <c r="I68" s="75"/>
      <c r="J68" s="75"/>
      <c r="K68" s="702" t="s">
        <v>312</v>
      </c>
      <c r="L68" s="702"/>
      <c r="M68" s="702"/>
      <c r="N68" s="702"/>
    </row>
    <row r="69" spans="1:14" ht="15" thickBot="1" thickTop="1">
      <c r="A69" s="702"/>
      <c r="B69" s="704" t="s">
        <v>565</v>
      </c>
      <c r="C69" s="704"/>
      <c r="D69" s="708" t="s">
        <v>164</v>
      </c>
      <c r="E69" s="702" t="s">
        <v>164</v>
      </c>
      <c r="F69" s="702" t="s">
        <v>164</v>
      </c>
      <c r="G69" s="702" t="s">
        <v>164</v>
      </c>
      <c r="H69" s="702" t="s">
        <v>164</v>
      </c>
      <c r="I69" s="75"/>
      <c r="J69" s="75"/>
      <c r="K69" s="702" t="s">
        <v>312</v>
      </c>
      <c r="L69" s="702"/>
      <c r="M69" s="702"/>
      <c r="N69" s="702"/>
    </row>
    <row r="70" spans="1:14" ht="15" thickBot="1" thickTop="1">
      <c r="A70" s="702"/>
      <c r="B70" s="704" t="s">
        <v>566</v>
      </c>
      <c r="C70" s="704"/>
      <c r="D70" s="708" t="s">
        <v>164</v>
      </c>
      <c r="E70" s="702" t="s">
        <v>164</v>
      </c>
      <c r="F70" s="702" t="s">
        <v>164</v>
      </c>
      <c r="G70" s="702" t="s">
        <v>164</v>
      </c>
      <c r="H70" s="702" t="s">
        <v>164</v>
      </c>
      <c r="I70" s="75"/>
      <c r="J70" s="75"/>
      <c r="K70" s="702" t="s">
        <v>312</v>
      </c>
      <c r="L70" s="702"/>
      <c r="M70" s="702"/>
      <c r="N70" s="702"/>
    </row>
    <row r="71" spans="1:14" ht="15" thickBot="1" thickTop="1">
      <c r="A71" s="702"/>
      <c r="B71" s="829" t="s">
        <v>1538</v>
      </c>
      <c r="C71" s="829"/>
      <c r="D71" s="294" t="s">
        <v>1517</v>
      </c>
      <c r="E71" s="940"/>
      <c r="F71" s="941"/>
      <c r="G71" s="942"/>
      <c r="H71" s="348" t="s">
        <v>168</v>
      </c>
      <c r="I71" s="75"/>
      <c r="J71" s="75"/>
      <c r="K71" s="702" t="s">
        <v>312</v>
      </c>
      <c r="L71" s="702"/>
      <c r="M71" s="702"/>
      <c r="N71" s="702"/>
    </row>
    <row r="72" spans="1:14" ht="15" thickBot="1" thickTop="1">
      <c r="A72" s="704"/>
      <c r="B72" s="295"/>
      <c r="C72" s="294"/>
      <c r="D72" s="294" t="s">
        <v>74</v>
      </c>
      <c r="E72" s="943"/>
      <c r="F72" s="944"/>
      <c r="G72" s="945"/>
      <c r="H72" s="348" t="s">
        <v>168</v>
      </c>
      <c r="I72" s="75"/>
      <c r="J72" s="75"/>
      <c r="K72" s="702" t="s">
        <v>312</v>
      </c>
      <c r="L72" s="702"/>
      <c r="M72" s="702"/>
      <c r="N72" s="702"/>
    </row>
    <row r="73" spans="1:14" ht="15" thickBot="1" thickTop="1">
      <c r="A73" s="704"/>
      <c r="B73" s="295"/>
      <c r="C73" s="294"/>
      <c r="D73" s="294" t="s">
        <v>74</v>
      </c>
      <c r="E73" s="943"/>
      <c r="F73" s="944"/>
      <c r="G73" s="945"/>
      <c r="H73" s="348" t="s">
        <v>168</v>
      </c>
      <c r="I73" s="75"/>
      <c r="J73" s="75"/>
      <c r="K73" s="702" t="s">
        <v>312</v>
      </c>
      <c r="L73" s="702"/>
      <c r="M73" s="702"/>
      <c r="N73" s="702"/>
    </row>
    <row r="74" spans="1:14" s="21" customFormat="1" ht="14.25" thickTop="1">
      <c r="A74" s="706"/>
      <c r="B74" s="706"/>
      <c r="C74" s="706"/>
      <c r="D74" s="708"/>
      <c r="E74" s="706"/>
      <c r="F74" s="706"/>
      <c r="G74" s="706"/>
      <c r="H74" s="706"/>
      <c r="I74" s="707">
        <f>SUM(I68:I73)</f>
        <v>0</v>
      </c>
      <c r="J74" s="707">
        <f>SUM(J68:J73)</f>
        <v>0</v>
      </c>
      <c r="K74" s="709"/>
      <c r="L74" s="706"/>
      <c r="M74" s="706"/>
      <c r="N74" s="706"/>
    </row>
    <row r="75" spans="1:14" ht="13.5">
      <c r="A75" s="704"/>
      <c r="B75" s="704"/>
      <c r="C75" s="702"/>
      <c r="D75" s="702"/>
      <c r="E75" s="702"/>
      <c r="F75" s="702"/>
      <c r="G75" s="702" t="s">
        <v>360</v>
      </c>
      <c r="H75" s="702" t="s">
        <v>562</v>
      </c>
      <c r="I75" s="707">
        <f>SUM(I74:J74)</f>
        <v>0</v>
      </c>
      <c r="J75" s="702" t="s">
        <v>312</v>
      </c>
      <c r="K75" s="702"/>
      <c r="L75" s="702"/>
      <c r="M75" s="702"/>
      <c r="N75" s="702"/>
    </row>
    <row r="76" spans="1:14" ht="13.5">
      <c r="A76" s="704" t="s">
        <v>417</v>
      </c>
      <c r="B76" s="704"/>
      <c r="C76" s="702"/>
      <c r="D76" s="702"/>
      <c r="E76" s="702"/>
      <c r="F76" s="702"/>
      <c r="G76" s="702"/>
      <c r="H76" s="702"/>
      <c r="I76" s="702"/>
      <c r="J76" s="702"/>
      <c r="K76" s="702"/>
      <c r="L76" s="702"/>
      <c r="M76" s="702"/>
      <c r="N76" s="702"/>
    </row>
    <row r="77" spans="1:14" s="1" customFormat="1" ht="13.5">
      <c r="A77" s="227"/>
      <c r="B77" s="227"/>
      <c r="C77" s="226"/>
      <c r="D77" s="226"/>
      <c r="E77" s="226"/>
      <c r="F77" s="226"/>
      <c r="G77" s="226"/>
      <c r="H77" s="226"/>
      <c r="I77" s="237"/>
      <c r="J77" s="237"/>
      <c r="K77" s="223"/>
      <c r="L77" s="218"/>
      <c r="M77" s="218"/>
      <c r="N77" s="218"/>
    </row>
    <row r="78" spans="1:14" s="3" customFormat="1" ht="21">
      <c r="A78" s="217" t="s">
        <v>1561</v>
      </c>
      <c r="B78" s="230"/>
      <c r="C78" s="230"/>
      <c r="D78" s="230"/>
      <c r="E78" s="230"/>
      <c r="F78" s="230"/>
      <c r="G78" s="230"/>
      <c r="H78" s="230"/>
      <c r="I78" s="230"/>
      <c r="J78" s="230"/>
      <c r="K78" s="230"/>
      <c r="L78" s="230"/>
      <c r="M78" s="230"/>
      <c r="N78" s="230"/>
    </row>
    <row r="79" spans="1:14" s="3" customFormat="1" ht="13.5">
      <c r="A79" s="230"/>
      <c r="B79" s="230" t="s">
        <v>428</v>
      </c>
      <c r="C79" s="230"/>
      <c r="D79" s="230"/>
      <c r="E79" s="230"/>
      <c r="F79" s="230"/>
      <c r="G79" s="230"/>
      <c r="H79" s="230"/>
      <c r="I79" s="230"/>
      <c r="J79" s="230"/>
      <c r="K79" s="230"/>
      <c r="L79" s="230"/>
      <c r="M79" s="230"/>
      <c r="N79" s="230"/>
    </row>
    <row r="80" spans="1:14" s="3" customFormat="1" ht="13.5">
      <c r="A80" s="230"/>
      <c r="B80" s="230" t="s">
        <v>457</v>
      </c>
      <c r="C80" s="230"/>
      <c r="D80" s="230"/>
      <c r="E80" s="230"/>
      <c r="F80" s="230"/>
      <c r="G80" s="230"/>
      <c r="H80" s="230"/>
      <c r="I80" s="230"/>
      <c r="J80" s="230"/>
      <c r="K80" s="230"/>
      <c r="L80" s="230"/>
      <c r="M80" s="230"/>
      <c r="N80" s="230"/>
    </row>
    <row r="81" spans="1:14" s="3" customFormat="1" ht="13.5">
      <c r="A81" s="230"/>
      <c r="B81" s="748" t="s">
        <v>1613</v>
      </c>
      <c r="C81" s="230"/>
      <c r="D81" s="230"/>
      <c r="E81" s="230"/>
      <c r="F81" s="230"/>
      <c r="G81" s="230"/>
      <c r="H81" s="230"/>
      <c r="I81" s="230"/>
      <c r="J81" s="230"/>
      <c r="K81" s="230"/>
      <c r="L81" s="230"/>
      <c r="M81" s="230"/>
      <c r="N81" s="230"/>
    </row>
    <row r="82" spans="1:14" s="3" customFormat="1" ht="14.25" thickBot="1">
      <c r="A82" s="334" t="s">
        <v>429</v>
      </c>
      <c r="B82" s="921" t="s">
        <v>575</v>
      </c>
      <c r="C82" s="922"/>
      <c r="D82" s="335" t="s">
        <v>430</v>
      </c>
      <c r="E82" s="828" t="s">
        <v>431</v>
      </c>
      <c r="F82" s="828"/>
      <c r="G82" s="828" t="s">
        <v>432</v>
      </c>
      <c r="H82" s="828"/>
      <c r="I82" s="334" t="s">
        <v>433</v>
      </c>
      <c r="J82" s="827" t="s">
        <v>434</v>
      </c>
      <c r="K82" s="828"/>
      <c r="L82" s="859" t="s">
        <v>435</v>
      </c>
      <c r="M82" s="859"/>
      <c r="N82" s="230"/>
    </row>
    <row r="83" spans="1:14" s="3" customFormat="1" ht="19.5" customHeight="1" thickTop="1">
      <c r="A83" s="919"/>
      <c r="B83" s="745"/>
      <c r="C83" s="746" t="s">
        <v>1611</v>
      </c>
      <c r="D83" s="805"/>
      <c r="E83" s="1006"/>
      <c r="F83" s="866"/>
      <c r="G83" s="797"/>
      <c r="H83" s="866"/>
      <c r="I83" s="1004"/>
      <c r="J83" s="797"/>
      <c r="K83" s="798"/>
      <c r="L83" s="801"/>
      <c r="M83" s="802"/>
      <c r="N83" s="230"/>
    </row>
    <row r="84" spans="1:14" s="3" customFormat="1" ht="19.5" customHeight="1" thickBot="1">
      <c r="A84" s="920"/>
      <c r="B84" s="745"/>
      <c r="C84" s="747" t="s">
        <v>1612</v>
      </c>
      <c r="D84" s="806"/>
      <c r="E84" s="1007"/>
      <c r="F84" s="871"/>
      <c r="G84" s="799"/>
      <c r="H84" s="871"/>
      <c r="I84" s="1005"/>
      <c r="J84" s="799"/>
      <c r="K84" s="800"/>
      <c r="L84" s="803"/>
      <c r="M84" s="804"/>
      <c r="N84" s="230"/>
    </row>
    <row r="85" spans="1:14" s="3" customFormat="1" ht="19.5" customHeight="1" thickTop="1">
      <c r="A85" s="919"/>
      <c r="B85" s="745"/>
      <c r="C85" s="279" t="s">
        <v>1611</v>
      </c>
      <c r="D85" s="805"/>
      <c r="E85" s="1006"/>
      <c r="F85" s="866"/>
      <c r="G85" s="797"/>
      <c r="H85" s="866"/>
      <c r="I85" s="1004"/>
      <c r="J85" s="797"/>
      <c r="K85" s="798"/>
      <c r="L85" s="801"/>
      <c r="M85" s="802"/>
      <c r="N85" s="230"/>
    </row>
    <row r="86" spans="1:14" s="3" customFormat="1" ht="19.5" customHeight="1" thickBot="1">
      <c r="A86" s="920"/>
      <c r="B86" s="745"/>
      <c r="C86" s="747" t="s">
        <v>1612</v>
      </c>
      <c r="D86" s="806"/>
      <c r="E86" s="1007"/>
      <c r="F86" s="871"/>
      <c r="G86" s="799"/>
      <c r="H86" s="871"/>
      <c r="I86" s="1005"/>
      <c r="J86" s="799"/>
      <c r="K86" s="800"/>
      <c r="L86" s="803"/>
      <c r="M86" s="804"/>
      <c r="N86" s="230"/>
    </row>
    <row r="87" spans="1:14" s="3" customFormat="1" ht="19.5" customHeight="1" thickTop="1">
      <c r="A87" s="919"/>
      <c r="B87" s="745"/>
      <c r="C87" s="279" t="s">
        <v>1611</v>
      </c>
      <c r="D87" s="805"/>
      <c r="E87" s="1006"/>
      <c r="F87" s="866"/>
      <c r="G87" s="797"/>
      <c r="H87" s="866"/>
      <c r="I87" s="1004"/>
      <c r="J87" s="797"/>
      <c r="K87" s="798"/>
      <c r="L87" s="801"/>
      <c r="M87" s="802"/>
      <c r="N87" s="230"/>
    </row>
    <row r="88" spans="1:14" s="3" customFormat="1" ht="19.5" customHeight="1" thickBot="1">
      <c r="A88" s="920"/>
      <c r="B88" s="745"/>
      <c r="C88" s="747" t="s">
        <v>1612</v>
      </c>
      <c r="D88" s="806"/>
      <c r="E88" s="1007"/>
      <c r="F88" s="871"/>
      <c r="G88" s="799"/>
      <c r="H88" s="871"/>
      <c r="I88" s="1005"/>
      <c r="J88" s="799"/>
      <c r="K88" s="800"/>
      <c r="L88" s="803"/>
      <c r="M88" s="804"/>
      <c r="N88" s="230"/>
    </row>
    <row r="89" spans="1:14" s="3" customFormat="1" ht="19.5" customHeight="1" thickTop="1">
      <c r="A89" s="919"/>
      <c r="B89" s="745"/>
      <c r="C89" s="279" t="s">
        <v>1611</v>
      </c>
      <c r="D89" s="805"/>
      <c r="E89" s="1006"/>
      <c r="F89" s="866"/>
      <c r="G89" s="797"/>
      <c r="H89" s="866"/>
      <c r="I89" s="1004"/>
      <c r="J89" s="797"/>
      <c r="K89" s="798"/>
      <c r="L89" s="801"/>
      <c r="M89" s="802"/>
      <c r="N89" s="230"/>
    </row>
    <row r="90" spans="1:14" s="3" customFormat="1" ht="19.5" customHeight="1" thickBot="1">
      <c r="A90" s="920"/>
      <c r="B90" s="745"/>
      <c r="C90" s="747" t="s">
        <v>1612</v>
      </c>
      <c r="D90" s="806"/>
      <c r="E90" s="1007"/>
      <c r="F90" s="871"/>
      <c r="G90" s="799"/>
      <c r="H90" s="871"/>
      <c r="I90" s="1005"/>
      <c r="J90" s="799"/>
      <c r="K90" s="800"/>
      <c r="L90" s="803"/>
      <c r="M90" s="804"/>
      <c r="N90" s="230"/>
    </row>
    <row r="91" spans="1:14" s="3" customFormat="1" ht="19.5" customHeight="1" thickTop="1">
      <c r="A91" s="919"/>
      <c r="B91" s="745"/>
      <c r="C91" s="279" t="s">
        <v>1611</v>
      </c>
      <c r="D91" s="805"/>
      <c r="E91" s="1006"/>
      <c r="F91" s="866"/>
      <c r="G91" s="797"/>
      <c r="H91" s="866"/>
      <c r="I91" s="1004"/>
      <c r="J91" s="797"/>
      <c r="K91" s="798"/>
      <c r="L91" s="801"/>
      <c r="M91" s="802"/>
      <c r="N91" s="230"/>
    </row>
    <row r="92" spans="1:14" s="3" customFormat="1" ht="19.5" customHeight="1" thickBot="1">
      <c r="A92" s="920"/>
      <c r="B92" s="745"/>
      <c r="C92" s="747" t="s">
        <v>1612</v>
      </c>
      <c r="D92" s="806"/>
      <c r="E92" s="1007"/>
      <c r="F92" s="871"/>
      <c r="G92" s="799"/>
      <c r="H92" s="871"/>
      <c r="I92" s="1005"/>
      <c r="J92" s="799"/>
      <c r="K92" s="800"/>
      <c r="L92" s="803"/>
      <c r="M92" s="804"/>
      <c r="N92" s="230"/>
    </row>
    <row r="93" spans="1:14" s="3" customFormat="1" ht="12.75" thickTop="1">
      <c r="A93" s="230"/>
      <c r="B93" s="230"/>
      <c r="C93" s="230"/>
      <c r="D93" s="230"/>
      <c r="E93" s="230"/>
      <c r="F93" s="230"/>
      <c r="G93" s="230"/>
      <c r="H93" s="230"/>
      <c r="I93" s="230"/>
      <c r="J93" s="230"/>
      <c r="K93" s="230"/>
      <c r="L93" s="230"/>
      <c r="M93" s="230"/>
      <c r="N93" s="230"/>
    </row>
    <row r="94" spans="1:14" s="3" customFormat="1" ht="12.75">
      <c r="A94" s="230"/>
      <c r="B94" s="230" t="s">
        <v>436</v>
      </c>
      <c r="C94" s="230"/>
      <c r="D94" s="230"/>
      <c r="E94" s="230"/>
      <c r="F94" s="230"/>
      <c r="G94" s="230"/>
      <c r="H94" s="230"/>
      <c r="I94" s="230"/>
      <c r="J94" s="230"/>
      <c r="K94" s="230"/>
      <c r="L94" s="230"/>
      <c r="M94" s="230"/>
      <c r="N94" s="230"/>
    </row>
    <row r="95" spans="1:14" s="3" customFormat="1" ht="12.75">
      <c r="A95" s="230"/>
      <c r="B95" s="230" t="s">
        <v>458</v>
      </c>
      <c r="C95" s="230"/>
      <c r="D95" s="230"/>
      <c r="E95" s="230"/>
      <c r="F95" s="230"/>
      <c r="G95" s="230"/>
      <c r="H95" s="230"/>
      <c r="I95" s="230"/>
      <c r="J95" s="230"/>
      <c r="K95" s="230"/>
      <c r="L95" s="230"/>
      <c r="M95" s="230"/>
      <c r="N95" s="230"/>
    </row>
    <row r="96" spans="1:14" s="1" customFormat="1" ht="21">
      <c r="A96" s="217" t="s">
        <v>437</v>
      </c>
      <c r="B96" s="218"/>
      <c r="C96" s="218"/>
      <c r="D96" s="218"/>
      <c r="E96" s="218"/>
      <c r="F96" s="218"/>
      <c r="G96" s="218"/>
      <c r="H96" s="218"/>
      <c r="I96" s="218"/>
      <c r="J96" s="218"/>
      <c r="K96" s="218"/>
      <c r="L96" s="218"/>
      <c r="M96" s="218"/>
      <c r="N96" s="218"/>
    </row>
    <row r="97" spans="1:14" s="1" customFormat="1" ht="12.75">
      <c r="A97" s="218"/>
      <c r="B97" s="218"/>
      <c r="C97" s="218"/>
      <c r="D97" s="218"/>
      <c r="E97" s="218"/>
      <c r="F97" s="218"/>
      <c r="G97" s="218"/>
      <c r="H97" s="218"/>
      <c r="I97" s="218"/>
      <c r="J97" s="218"/>
      <c r="K97" s="218"/>
      <c r="L97" s="218"/>
      <c r="M97" s="218"/>
      <c r="N97" s="218"/>
    </row>
    <row r="98" spans="1:14" s="1" customFormat="1" ht="12.75">
      <c r="A98" s="218"/>
      <c r="B98" s="317" t="s">
        <v>956</v>
      </c>
      <c r="C98" s="218"/>
      <c r="D98" s="218"/>
      <c r="E98" s="218"/>
      <c r="F98" s="218"/>
      <c r="G98" s="218"/>
      <c r="H98" s="218"/>
      <c r="I98" s="218"/>
      <c r="J98" s="218"/>
      <c r="K98" s="218"/>
      <c r="L98" s="218"/>
      <c r="M98" s="218"/>
      <c r="N98" s="218"/>
    </row>
    <row r="99" spans="1:14" s="1" customFormat="1" ht="12.75">
      <c r="A99" s="218"/>
      <c r="B99" s="276" t="s">
        <v>198</v>
      </c>
      <c r="C99" s="218"/>
      <c r="D99" s="218"/>
      <c r="E99" s="218"/>
      <c r="F99" s="218"/>
      <c r="G99" s="218"/>
      <c r="H99" s="218"/>
      <c r="I99" s="218"/>
      <c r="J99" s="218"/>
      <c r="K99" s="218"/>
      <c r="L99" s="218"/>
      <c r="M99" s="218"/>
      <c r="N99" s="218"/>
    </row>
    <row r="100" spans="1:14" s="1" customFormat="1" ht="12.75">
      <c r="A100" s="218"/>
      <c r="B100" s="811"/>
      <c r="C100" s="865"/>
      <c r="D100" s="865"/>
      <c r="E100" s="865"/>
      <c r="F100" s="865"/>
      <c r="G100" s="865"/>
      <c r="H100" s="865"/>
      <c r="I100" s="865"/>
      <c r="J100" s="865"/>
      <c r="K100" s="865"/>
      <c r="L100" s="865"/>
      <c r="M100" s="866"/>
      <c r="N100" s="218"/>
    </row>
    <row r="101" spans="1:14" s="1" customFormat="1" ht="12.75">
      <c r="A101" s="218"/>
      <c r="B101" s="867"/>
      <c r="C101" s="868"/>
      <c r="D101" s="868"/>
      <c r="E101" s="868"/>
      <c r="F101" s="868"/>
      <c r="G101" s="868"/>
      <c r="H101" s="868"/>
      <c r="I101" s="868"/>
      <c r="J101" s="868"/>
      <c r="K101" s="868"/>
      <c r="L101" s="868"/>
      <c r="M101" s="869"/>
      <c r="N101" s="218"/>
    </row>
    <row r="102" spans="1:14" s="1" customFormat="1" ht="12.75">
      <c r="A102" s="218"/>
      <c r="B102" s="867"/>
      <c r="C102" s="868"/>
      <c r="D102" s="868"/>
      <c r="E102" s="868"/>
      <c r="F102" s="868"/>
      <c r="G102" s="868"/>
      <c r="H102" s="868"/>
      <c r="I102" s="868"/>
      <c r="J102" s="868"/>
      <c r="K102" s="868"/>
      <c r="L102" s="868"/>
      <c r="M102" s="869"/>
      <c r="N102" s="218"/>
    </row>
    <row r="103" spans="1:14" s="1" customFormat="1" ht="12.75">
      <c r="A103" s="218"/>
      <c r="B103" s="867"/>
      <c r="C103" s="868"/>
      <c r="D103" s="868"/>
      <c r="E103" s="868"/>
      <c r="F103" s="868"/>
      <c r="G103" s="868"/>
      <c r="H103" s="868"/>
      <c r="I103" s="868"/>
      <c r="J103" s="868"/>
      <c r="K103" s="868"/>
      <c r="L103" s="868"/>
      <c r="M103" s="869"/>
      <c r="N103" s="218"/>
    </row>
    <row r="104" spans="1:14" s="1" customFormat="1" ht="12.75">
      <c r="A104" s="218"/>
      <c r="B104" s="867"/>
      <c r="C104" s="868"/>
      <c r="D104" s="868"/>
      <c r="E104" s="868"/>
      <c r="F104" s="868"/>
      <c r="G104" s="868"/>
      <c r="H104" s="868"/>
      <c r="I104" s="868"/>
      <c r="J104" s="868"/>
      <c r="K104" s="868"/>
      <c r="L104" s="868"/>
      <c r="M104" s="869"/>
      <c r="N104" s="218"/>
    </row>
    <row r="105" spans="1:14" s="1" customFormat="1" ht="12.75">
      <c r="A105" s="218"/>
      <c r="B105" s="867"/>
      <c r="C105" s="868"/>
      <c r="D105" s="868"/>
      <c r="E105" s="868"/>
      <c r="F105" s="868"/>
      <c r="G105" s="868"/>
      <c r="H105" s="868"/>
      <c r="I105" s="868"/>
      <c r="J105" s="868"/>
      <c r="K105" s="868"/>
      <c r="L105" s="868"/>
      <c r="M105" s="869"/>
      <c r="N105" s="218"/>
    </row>
    <row r="106" spans="1:14" s="1" customFormat="1" ht="12.75">
      <c r="A106" s="218"/>
      <c r="B106" s="867"/>
      <c r="C106" s="868"/>
      <c r="D106" s="868"/>
      <c r="E106" s="868"/>
      <c r="F106" s="868"/>
      <c r="G106" s="868"/>
      <c r="H106" s="868"/>
      <c r="I106" s="868"/>
      <c r="J106" s="868"/>
      <c r="K106" s="868"/>
      <c r="L106" s="868"/>
      <c r="M106" s="869"/>
      <c r="N106" s="218"/>
    </row>
    <row r="107" spans="1:14" s="1" customFormat="1" ht="12.75">
      <c r="A107" s="218"/>
      <c r="B107" s="799"/>
      <c r="C107" s="870"/>
      <c r="D107" s="870"/>
      <c r="E107" s="870"/>
      <c r="F107" s="870"/>
      <c r="G107" s="870"/>
      <c r="H107" s="870"/>
      <c r="I107" s="870"/>
      <c r="J107" s="870"/>
      <c r="K107" s="870"/>
      <c r="L107" s="870"/>
      <c r="M107" s="871"/>
      <c r="N107" s="218"/>
    </row>
    <row r="108" spans="1:14" ht="9" customHeight="1">
      <c r="A108" s="702"/>
      <c r="B108" s="702"/>
      <c r="C108" s="702"/>
      <c r="D108" s="702"/>
      <c r="E108" s="702"/>
      <c r="F108" s="702"/>
      <c r="G108" s="702"/>
      <c r="H108" s="702"/>
      <c r="I108" s="702"/>
      <c r="J108" s="702"/>
      <c r="K108" s="702"/>
      <c r="L108" s="702"/>
      <c r="M108" s="702"/>
      <c r="N108" s="702"/>
    </row>
    <row r="109" spans="1:14" ht="21">
      <c r="A109" s="702"/>
      <c r="B109" s="701" t="s">
        <v>206</v>
      </c>
      <c r="C109" s="702"/>
      <c r="D109" s="702"/>
      <c r="E109" s="702"/>
      <c r="F109" s="702"/>
      <c r="G109" s="702"/>
      <c r="H109" s="702"/>
      <c r="I109" s="702"/>
      <c r="J109" s="702"/>
      <c r="K109" s="702"/>
      <c r="L109" s="702"/>
      <c r="M109" s="702"/>
      <c r="N109" s="702"/>
    </row>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sheetData>
  <sheetProtection sheet="1" selectLockedCells="1"/>
  <mergeCells count="84">
    <mergeCell ref="B16:E16"/>
    <mergeCell ref="B17:E17"/>
    <mergeCell ref="B18:E18"/>
    <mergeCell ref="B19:E19"/>
    <mergeCell ref="E58:G58"/>
    <mergeCell ref="E59:G59"/>
    <mergeCell ref="K30:L30"/>
    <mergeCell ref="K32:L32"/>
    <mergeCell ref="B33:E33"/>
    <mergeCell ref="K33:L33"/>
    <mergeCell ref="B32:E32"/>
    <mergeCell ref="B20:E20"/>
    <mergeCell ref="B21:E21"/>
    <mergeCell ref="B22:B24"/>
    <mergeCell ref="C22:E22"/>
    <mergeCell ref="C23:E23"/>
    <mergeCell ref="C24:E24"/>
    <mergeCell ref="B31:E31"/>
    <mergeCell ref="K31:L31"/>
    <mergeCell ref="B25:E25"/>
    <mergeCell ref="B29:E29"/>
    <mergeCell ref="K29:L29"/>
    <mergeCell ref="B30:E30"/>
    <mergeCell ref="K38:L38"/>
    <mergeCell ref="B39:E39"/>
    <mergeCell ref="K39:L39"/>
    <mergeCell ref="B58:C58"/>
    <mergeCell ref="B45:F45"/>
    <mergeCell ref="K34:L34"/>
    <mergeCell ref="B34:E34"/>
    <mergeCell ref="G82:H82"/>
    <mergeCell ref="J82:K82"/>
    <mergeCell ref="C38:E38"/>
    <mergeCell ref="K35:L35"/>
    <mergeCell ref="B36:E36"/>
    <mergeCell ref="K36:L36"/>
    <mergeCell ref="B37:B38"/>
    <mergeCell ref="C37:E37"/>
    <mergeCell ref="K37:L37"/>
    <mergeCell ref="G83:H84"/>
    <mergeCell ref="I83:I84"/>
    <mergeCell ref="D85:D86"/>
    <mergeCell ref="I85:I86"/>
    <mergeCell ref="D87:D88"/>
    <mergeCell ref="B35:E35"/>
    <mergeCell ref="E60:G60"/>
    <mergeCell ref="E71:G71"/>
    <mergeCell ref="E72:G72"/>
    <mergeCell ref="B100:M107"/>
    <mergeCell ref="L82:M82"/>
    <mergeCell ref="E82:F82"/>
    <mergeCell ref="J83:K84"/>
    <mergeCell ref="L83:M84"/>
    <mergeCell ref="J85:K86"/>
    <mergeCell ref="L85:M86"/>
    <mergeCell ref="J87:K88"/>
    <mergeCell ref="L87:M88"/>
    <mergeCell ref="D83:D84"/>
    <mergeCell ref="G89:H90"/>
    <mergeCell ref="I89:I90"/>
    <mergeCell ref="E87:F88"/>
    <mergeCell ref="G87:H88"/>
    <mergeCell ref="I87:I88"/>
    <mergeCell ref="B71:C71"/>
    <mergeCell ref="E73:G73"/>
    <mergeCell ref="E85:F86"/>
    <mergeCell ref="G85:H86"/>
    <mergeCell ref="E83:F84"/>
    <mergeCell ref="J89:K90"/>
    <mergeCell ref="L89:M90"/>
    <mergeCell ref="D91:D92"/>
    <mergeCell ref="E91:F92"/>
    <mergeCell ref="G91:H92"/>
    <mergeCell ref="I91:I92"/>
    <mergeCell ref="J91:K92"/>
    <mergeCell ref="L91:M92"/>
    <mergeCell ref="D89:D90"/>
    <mergeCell ref="E89:F90"/>
    <mergeCell ref="A91:A92"/>
    <mergeCell ref="B82:C82"/>
    <mergeCell ref="A83:A84"/>
    <mergeCell ref="A85:A86"/>
    <mergeCell ref="A87:A88"/>
    <mergeCell ref="A89:A90"/>
  </mergeCells>
  <dataValidations count="6">
    <dataValidation allowBlank="1" showInputMessage="1" showErrorMessage="1" imeMode="on" sqref="B100:M107 E58:E60 C37:E38 C22:E24 I91:J91 E83 G83 I83:J83 E85 G85 I85:J85 E87 G87 I87:J87 E89 G89 I89:J89 E91 G91 E71:E73"/>
    <dataValidation type="whole" allowBlank="1" showInputMessage="1" showErrorMessage="1" imeMode="off" sqref="M30:M39 F39:K39 F30:L38 I68:J73 I75:K75 F26 K62 I62:J64 I52:J60 F17:H25 G46:H47 F77:J77">
      <formula1>0</formula1>
      <formula2>9999999999</formula2>
    </dataValidation>
    <dataValidation type="whole" allowBlank="1" showInputMessage="1" showErrorMessage="1" imeMode="off" sqref="D83 D85 D87 D89 D91">
      <formula1>0</formula1>
      <formula2>150</formula2>
    </dataValidation>
    <dataValidation type="whole" allowBlank="1" showInputMessage="1" showErrorMessage="1" imeMode="off" sqref="L83 L85 L87 L89 L91">
      <formula1>0</formula1>
      <formula2>1000</formula2>
    </dataValidation>
    <dataValidation type="whole" allowBlank="1" showInputMessage="1" showErrorMessage="1" imeMode="off" sqref="A83:A92">
      <formula1>1900</formula1>
      <formula2>2030</formula2>
    </dataValidation>
    <dataValidation type="list" allowBlank="1" showInputMessage="1" prompt="セル右側▼をクリックしてください。" sqref="E9 B83:B92">
      <formula1>"✓"</formula1>
    </dataValidation>
  </dataValidations>
  <printOptions/>
  <pageMargins left="0.5905511811023623" right="0" top="0.6299212598425197" bottom="0.6299212598425197" header="0.5118110236220472" footer="0.5118110236220472"/>
  <pageSetup horizontalDpi="300" verticalDpi="300" orientation="portrait" paperSize="9" r:id="rId3"/>
  <headerFooter alignWithMargins="0">
    <oddHeader>&amp;C&amp;A</oddHeader>
    <oddFooter>&amp;C&amp;P / &amp;N ページ</oddFooter>
  </headerFooter>
  <legacyDrawing r:id="rId2"/>
</worksheet>
</file>

<file path=xl/worksheets/sheet13.xml><?xml version="1.0" encoding="utf-8"?>
<worksheet xmlns="http://schemas.openxmlformats.org/spreadsheetml/2006/main" xmlns:r="http://schemas.openxmlformats.org/officeDocument/2006/relationships">
  <dimension ref="A1:N135"/>
  <sheetViews>
    <sheetView zoomScalePageLayoutView="0" workbookViewId="0" topLeftCell="A1">
      <selection activeCell="A2" sqref="A2"/>
    </sheetView>
  </sheetViews>
  <sheetFormatPr defaultColWidth="6.625" defaultRowHeight="13.5"/>
  <cols>
    <col min="1" max="16384" width="6.625" style="22" customWidth="1"/>
  </cols>
  <sheetData>
    <row r="1" spans="1:14" ht="21">
      <c r="A1" s="717" t="s">
        <v>240</v>
      </c>
      <c r="B1" s="717"/>
      <c r="C1" s="717"/>
      <c r="D1" s="717"/>
      <c r="E1" s="717"/>
      <c r="F1" s="717"/>
      <c r="G1" s="717"/>
      <c r="H1" s="717"/>
      <c r="I1" s="717"/>
      <c r="J1" s="717"/>
      <c r="K1" s="717"/>
      <c r="L1" s="717"/>
      <c r="M1" s="717"/>
      <c r="N1" s="718"/>
    </row>
    <row r="2" spans="1:14" ht="13.5">
      <c r="A2" s="719"/>
      <c r="B2" s="718"/>
      <c r="C2" s="718"/>
      <c r="D2" s="718"/>
      <c r="E2" s="718"/>
      <c r="F2" s="718"/>
      <c r="G2" s="718"/>
      <c r="H2" s="718"/>
      <c r="I2" s="718"/>
      <c r="J2" s="718"/>
      <c r="K2" s="718"/>
      <c r="L2" s="718"/>
      <c r="M2" s="718"/>
      <c r="N2" s="718"/>
    </row>
    <row r="3" spans="1:14" ht="13.5">
      <c r="A3" s="718"/>
      <c r="B3" s="106"/>
      <c r="C3" s="107"/>
      <c r="D3" s="107"/>
      <c r="E3" s="107"/>
      <c r="F3" s="107"/>
      <c r="G3" s="107"/>
      <c r="H3" s="107"/>
      <c r="I3" s="107"/>
      <c r="J3" s="107"/>
      <c r="K3" s="107"/>
      <c r="L3" s="108"/>
      <c r="M3" s="718"/>
      <c r="N3" s="718"/>
    </row>
    <row r="4" spans="1:14" ht="13.5">
      <c r="A4" s="718"/>
      <c r="B4" s="109"/>
      <c r="C4" s="51" t="s">
        <v>145</v>
      </c>
      <c r="D4" s="51"/>
      <c r="E4" s="51"/>
      <c r="F4" s="51"/>
      <c r="G4" s="51"/>
      <c r="H4" s="51"/>
      <c r="I4" s="51"/>
      <c r="J4" s="51"/>
      <c r="K4" s="51"/>
      <c r="L4" s="110"/>
      <c r="M4" s="718"/>
      <c r="N4" s="718"/>
    </row>
    <row r="5" spans="1:14" ht="13.5">
      <c r="A5" s="718"/>
      <c r="B5" s="109"/>
      <c r="C5" s="51" t="s">
        <v>146</v>
      </c>
      <c r="D5" s="51"/>
      <c r="E5" s="115"/>
      <c r="F5" s="159" t="s">
        <v>147</v>
      </c>
      <c r="G5" s="51"/>
      <c r="H5" s="51"/>
      <c r="I5" s="51"/>
      <c r="J5" s="51"/>
      <c r="K5" s="51"/>
      <c r="L5" s="110"/>
      <c r="M5" s="718"/>
      <c r="N5" s="718"/>
    </row>
    <row r="6" spans="1:14" ht="3" customHeight="1" thickBot="1">
      <c r="A6" s="718"/>
      <c r="B6" s="109"/>
      <c r="C6" s="51"/>
      <c r="D6" s="51"/>
      <c r="E6" s="51"/>
      <c r="F6" s="159"/>
      <c r="G6" s="51"/>
      <c r="H6" s="51"/>
      <c r="I6" s="51"/>
      <c r="J6" s="51"/>
      <c r="K6" s="51"/>
      <c r="L6" s="110"/>
      <c r="M6" s="718"/>
      <c r="N6" s="718"/>
    </row>
    <row r="7" spans="1:14" ht="15" thickBot="1" thickTop="1">
      <c r="A7" s="718"/>
      <c r="B7" s="109"/>
      <c r="C7" s="51"/>
      <c r="D7" s="51"/>
      <c r="E7" s="52"/>
      <c r="F7" s="159" t="s">
        <v>148</v>
      </c>
      <c r="G7" s="51"/>
      <c r="H7" s="51"/>
      <c r="I7" s="51"/>
      <c r="J7" s="51"/>
      <c r="K7" s="51"/>
      <c r="L7" s="110"/>
      <c r="M7" s="718"/>
      <c r="N7" s="718"/>
    </row>
    <row r="8" spans="1:14" ht="3" customHeight="1" thickTop="1">
      <c r="A8" s="718"/>
      <c r="B8" s="109"/>
      <c r="C8" s="51"/>
      <c r="D8" s="51"/>
      <c r="E8" s="51"/>
      <c r="F8" s="159"/>
      <c r="G8" s="51"/>
      <c r="H8" s="51"/>
      <c r="I8" s="51"/>
      <c r="J8" s="51"/>
      <c r="K8" s="51"/>
      <c r="L8" s="110"/>
      <c r="M8" s="718"/>
      <c r="N8" s="718"/>
    </row>
    <row r="9" spans="1:14" ht="13.5">
      <c r="A9" s="718"/>
      <c r="B9" s="109"/>
      <c r="C9" s="51"/>
      <c r="D9" s="51"/>
      <c r="E9" s="745" t="s">
        <v>1629</v>
      </c>
      <c r="F9" s="159" t="s">
        <v>149</v>
      </c>
      <c r="G9" s="51"/>
      <c r="H9" s="51"/>
      <c r="I9" s="51"/>
      <c r="J9" s="51"/>
      <c r="K9" s="51"/>
      <c r="L9" s="110"/>
      <c r="M9" s="718"/>
      <c r="N9" s="718"/>
    </row>
    <row r="10" spans="1:14" ht="13.5">
      <c r="A10" s="718"/>
      <c r="B10" s="111"/>
      <c r="C10" s="112"/>
      <c r="D10" s="112"/>
      <c r="E10" s="112"/>
      <c r="F10" s="112"/>
      <c r="G10" s="112"/>
      <c r="H10" s="112"/>
      <c r="I10" s="112"/>
      <c r="J10" s="112"/>
      <c r="K10" s="112"/>
      <c r="L10" s="113"/>
      <c r="M10" s="718"/>
      <c r="N10" s="718"/>
    </row>
    <row r="11" spans="1:14" ht="13.5">
      <c r="A11" s="718"/>
      <c r="B11" s="718"/>
      <c r="C11" s="718"/>
      <c r="D11" s="718"/>
      <c r="E11" s="718"/>
      <c r="F11" s="718"/>
      <c r="G11" s="718"/>
      <c r="H11" s="718"/>
      <c r="I11" s="718"/>
      <c r="J11" s="718"/>
      <c r="K11" s="718"/>
      <c r="L11" s="718"/>
      <c r="M11" s="718"/>
      <c r="N11" s="718"/>
    </row>
    <row r="12" spans="1:14" ht="17.25">
      <c r="A12" s="720" t="s">
        <v>1501</v>
      </c>
      <c r="B12" s="720"/>
      <c r="C12" s="720"/>
      <c r="D12" s="720"/>
      <c r="E12" s="720"/>
      <c r="F12" s="720"/>
      <c r="G12" s="720"/>
      <c r="H12" s="720"/>
      <c r="I12" s="720"/>
      <c r="J12" s="720"/>
      <c r="K12" s="720"/>
      <c r="L12" s="720"/>
      <c r="M12" s="720"/>
      <c r="N12" s="718"/>
    </row>
    <row r="13" spans="1:14" ht="13.5">
      <c r="A13" s="718"/>
      <c r="B13" s="721"/>
      <c r="C13" s="718"/>
      <c r="D13" s="718"/>
      <c r="E13" s="718"/>
      <c r="F13" s="718"/>
      <c r="G13" s="718"/>
      <c r="H13" s="718"/>
      <c r="I13" s="718"/>
      <c r="J13" s="718"/>
      <c r="K13" s="718"/>
      <c r="L13" s="718"/>
      <c r="M13" s="722"/>
      <c r="N13" s="718"/>
    </row>
    <row r="14" spans="1:14" ht="14.25" thickBot="1">
      <c r="A14" s="718"/>
      <c r="B14" s="1442" t="s">
        <v>1502</v>
      </c>
      <c r="C14" s="1442"/>
      <c r="D14" s="1442"/>
      <c r="E14" s="840"/>
      <c r="F14" s="840"/>
      <c r="G14" s="234" t="s">
        <v>1543</v>
      </c>
      <c r="H14" s="234" t="s">
        <v>1546</v>
      </c>
      <c r="I14" s="723" t="s">
        <v>352</v>
      </c>
      <c r="J14" s="718"/>
      <c r="K14" s="723"/>
      <c r="L14" s="718"/>
      <c r="M14" s="718"/>
      <c r="N14" s="718"/>
    </row>
    <row r="15" spans="1:14" ht="15" thickBot="1" thickTop="1">
      <c r="A15" s="718"/>
      <c r="B15" s="1419" t="s">
        <v>1503</v>
      </c>
      <c r="C15" s="1417"/>
      <c r="D15" s="1417"/>
      <c r="E15" s="1417"/>
      <c r="F15" s="1450"/>
      <c r="G15" s="77"/>
      <c r="H15" s="77"/>
      <c r="I15" s="724">
        <f>SUM(G15:H15)</f>
        <v>0</v>
      </c>
      <c r="J15" s="718"/>
      <c r="K15" s="723"/>
      <c r="L15" s="718"/>
      <c r="M15" s="718"/>
      <c r="N15" s="718"/>
    </row>
    <row r="16" spans="1:14" ht="14.25" customHeight="1" thickBot="1" thickTop="1">
      <c r="A16" s="718"/>
      <c r="B16" s="1451" t="s">
        <v>568</v>
      </c>
      <c r="C16" s="1452"/>
      <c r="D16" s="1452"/>
      <c r="E16" s="1415" t="s">
        <v>569</v>
      </c>
      <c r="F16" s="1415"/>
      <c r="G16" s="77"/>
      <c r="H16" s="77"/>
      <c r="I16" s="724">
        <f>SUM(G16:H16)</f>
        <v>0</v>
      </c>
      <c r="J16" s="718"/>
      <c r="K16" s="718"/>
      <c r="L16" s="718"/>
      <c r="M16" s="718"/>
      <c r="N16" s="718"/>
    </row>
    <row r="17" spans="1:14" ht="15" thickBot="1" thickTop="1">
      <c r="A17" s="718"/>
      <c r="B17" s="1451"/>
      <c r="C17" s="1452"/>
      <c r="D17" s="1452"/>
      <c r="E17" s="1415" t="s">
        <v>570</v>
      </c>
      <c r="F17" s="1415"/>
      <c r="G17" s="77"/>
      <c r="H17" s="77"/>
      <c r="I17" s="724">
        <f aca="true" t="shared" si="0" ref="I17:I32">SUM(G17:H17)</f>
        <v>0</v>
      </c>
      <c r="J17" s="718"/>
      <c r="K17" s="718"/>
      <c r="L17" s="718"/>
      <c r="M17" s="718"/>
      <c r="N17" s="718"/>
    </row>
    <row r="18" spans="1:14" ht="15" thickBot="1" thickTop="1">
      <c r="A18" s="718"/>
      <c r="B18" s="1451"/>
      <c r="C18" s="1452"/>
      <c r="D18" s="1452"/>
      <c r="E18" s="1415" t="s">
        <v>571</v>
      </c>
      <c r="F18" s="1415"/>
      <c r="G18" s="77"/>
      <c r="H18" s="77"/>
      <c r="I18" s="724">
        <f t="shared" si="0"/>
        <v>0</v>
      </c>
      <c r="J18" s="718"/>
      <c r="K18" s="718"/>
      <c r="L18" s="718"/>
      <c r="M18" s="718"/>
      <c r="N18" s="718"/>
    </row>
    <row r="19" spans="1:14" ht="15" thickBot="1" thickTop="1">
      <c r="A19" s="718"/>
      <c r="B19" s="1451"/>
      <c r="C19" s="1452"/>
      <c r="D19" s="1452"/>
      <c r="E19" s="1415" t="s">
        <v>572</v>
      </c>
      <c r="F19" s="1415"/>
      <c r="G19" s="77"/>
      <c r="H19" s="77"/>
      <c r="I19" s="724">
        <f t="shared" si="0"/>
        <v>0</v>
      </c>
      <c r="J19" s="718"/>
      <c r="K19" s="718"/>
      <c r="L19" s="718"/>
      <c r="M19" s="718"/>
      <c r="N19" s="718"/>
    </row>
    <row r="20" spans="1:14" ht="15" thickBot="1" thickTop="1">
      <c r="A20" s="718"/>
      <c r="B20" s="1451"/>
      <c r="C20" s="1452"/>
      <c r="D20" s="1452"/>
      <c r="E20" s="1415" t="s">
        <v>573</v>
      </c>
      <c r="F20" s="1415"/>
      <c r="G20" s="77"/>
      <c r="H20" s="77"/>
      <c r="I20" s="724">
        <f t="shared" si="0"/>
        <v>0</v>
      </c>
      <c r="J20" s="718"/>
      <c r="K20" s="718"/>
      <c r="L20" s="718"/>
      <c r="M20" s="718"/>
      <c r="N20" s="718"/>
    </row>
    <row r="21" spans="1:14" ht="15" thickBot="1" thickTop="1">
      <c r="A21" s="718"/>
      <c r="B21" s="1451"/>
      <c r="C21" s="1452"/>
      <c r="D21" s="1452"/>
      <c r="E21" s="1415" t="s">
        <v>449</v>
      </c>
      <c r="F21" s="1415"/>
      <c r="G21" s="77"/>
      <c r="H21" s="77"/>
      <c r="I21" s="724">
        <f t="shared" si="0"/>
        <v>0</v>
      </c>
      <c r="J21" s="718"/>
      <c r="K21" s="718"/>
      <c r="L21" s="718"/>
      <c r="M21" s="718"/>
      <c r="N21" s="718"/>
    </row>
    <row r="22" spans="1:14" ht="14.25" customHeight="1" thickBot="1" thickTop="1">
      <c r="A22" s="718"/>
      <c r="B22" s="1451" t="s">
        <v>576</v>
      </c>
      <c r="C22" s="1452"/>
      <c r="D22" s="1452"/>
      <c r="E22" s="1415" t="s">
        <v>570</v>
      </c>
      <c r="F22" s="1415"/>
      <c r="G22" s="77"/>
      <c r="H22" s="77"/>
      <c r="I22" s="724">
        <f t="shared" si="0"/>
        <v>0</v>
      </c>
      <c r="J22" s="718"/>
      <c r="K22" s="718"/>
      <c r="L22" s="718"/>
      <c r="M22" s="718"/>
      <c r="N22" s="718"/>
    </row>
    <row r="23" spans="1:14" ht="15" thickBot="1" thickTop="1">
      <c r="A23" s="718"/>
      <c r="B23" s="1451"/>
      <c r="C23" s="1452"/>
      <c r="D23" s="1452"/>
      <c r="E23" s="1415" t="s">
        <v>571</v>
      </c>
      <c r="F23" s="1415"/>
      <c r="G23" s="77"/>
      <c r="H23" s="77"/>
      <c r="I23" s="724">
        <f t="shared" si="0"/>
        <v>0</v>
      </c>
      <c r="J23" s="718"/>
      <c r="K23" s="718"/>
      <c r="L23" s="718"/>
      <c r="M23" s="718"/>
      <c r="N23" s="718"/>
    </row>
    <row r="24" spans="1:14" ht="15" thickBot="1" thickTop="1">
      <c r="A24" s="718"/>
      <c r="B24" s="1451"/>
      <c r="C24" s="1452"/>
      <c r="D24" s="1452"/>
      <c r="E24" s="1415" t="s">
        <v>449</v>
      </c>
      <c r="F24" s="1415"/>
      <c r="G24" s="77"/>
      <c r="H24" s="77"/>
      <c r="I24" s="724">
        <f t="shared" si="0"/>
        <v>0</v>
      </c>
      <c r="J24" s="718"/>
      <c r="K24" s="718"/>
      <c r="L24" s="718"/>
      <c r="M24" s="718"/>
      <c r="N24" s="718"/>
    </row>
    <row r="25" spans="1:14" ht="15" thickBot="1" thickTop="1">
      <c r="A25" s="718"/>
      <c r="B25" s="1419" t="s">
        <v>577</v>
      </c>
      <c r="C25" s="1417"/>
      <c r="D25" s="1417"/>
      <c r="E25" s="1417"/>
      <c r="F25" s="1450"/>
      <c r="G25" s="77"/>
      <c r="H25" s="77"/>
      <c r="I25" s="724">
        <f t="shared" si="0"/>
        <v>0</v>
      </c>
      <c r="J25" s="718"/>
      <c r="K25" s="718"/>
      <c r="L25" s="718"/>
      <c r="M25" s="718"/>
      <c r="N25" s="718"/>
    </row>
    <row r="26" spans="1:14" ht="15" thickBot="1" thickTop="1">
      <c r="A26" s="718"/>
      <c r="B26" s="1453" t="s">
        <v>769</v>
      </c>
      <c r="C26" s="1454"/>
      <c r="D26" s="1454"/>
      <c r="E26" s="1415" t="s">
        <v>579</v>
      </c>
      <c r="F26" s="1415"/>
      <c r="G26" s="77"/>
      <c r="H26" s="77"/>
      <c r="I26" s="724">
        <f t="shared" si="0"/>
        <v>0</v>
      </c>
      <c r="J26" s="718"/>
      <c r="K26" s="718"/>
      <c r="L26" s="718"/>
      <c r="M26" s="718"/>
      <c r="N26" s="718"/>
    </row>
    <row r="27" spans="1:14" ht="15" thickBot="1" thickTop="1">
      <c r="A27" s="718"/>
      <c r="B27" s="1453"/>
      <c r="C27" s="1454"/>
      <c r="D27" s="1454"/>
      <c r="E27" s="1415" t="s">
        <v>580</v>
      </c>
      <c r="F27" s="1415"/>
      <c r="G27" s="77"/>
      <c r="H27" s="77"/>
      <c r="I27" s="724">
        <f t="shared" si="0"/>
        <v>0</v>
      </c>
      <c r="J27" s="718"/>
      <c r="K27" s="718"/>
      <c r="L27" s="718"/>
      <c r="M27" s="718"/>
      <c r="N27" s="718"/>
    </row>
    <row r="28" spans="1:14" ht="15" thickBot="1" thickTop="1">
      <c r="A28" s="718"/>
      <c r="B28" s="1453"/>
      <c r="C28" s="1454"/>
      <c r="D28" s="1454"/>
      <c r="E28" s="1415" t="s">
        <v>449</v>
      </c>
      <c r="F28" s="1415"/>
      <c r="G28" s="77"/>
      <c r="H28" s="77"/>
      <c r="I28" s="724">
        <f t="shared" si="0"/>
        <v>0</v>
      </c>
      <c r="J28" s="718"/>
      <c r="K28" s="718"/>
      <c r="L28" s="718"/>
      <c r="M28" s="718"/>
      <c r="N28" s="718"/>
    </row>
    <row r="29" spans="1:14" ht="15" thickBot="1" thickTop="1">
      <c r="A29" s="718"/>
      <c r="B29" s="1419" t="s">
        <v>581</v>
      </c>
      <c r="C29" s="1417"/>
      <c r="D29" s="1417"/>
      <c r="E29" s="1417"/>
      <c r="F29" s="1450"/>
      <c r="G29" s="77"/>
      <c r="H29" s="77"/>
      <c r="I29" s="724">
        <f t="shared" si="0"/>
        <v>0</v>
      </c>
      <c r="J29" s="718"/>
      <c r="K29" s="718"/>
      <c r="L29" s="718"/>
      <c r="M29" s="718"/>
      <c r="N29" s="718"/>
    </row>
    <row r="30" spans="1:14" ht="15" thickBot="1" thickTop="1">
      <c r="A30" s="718"/>
      <c r="B30" s="1415" t="s">
        <v>582</v>
      </c>
      <c r="C30" s="1410"/>
      <c r="D30" s="1410"/>
      <c r="E30" s="1415" t="s">
        <v>583</v>
      </c>
      <c r="F30" s="1415"/>
      <c r="G30" s="77"/>
      <c r="H30" s="77"/>
      <c r="I30" s="724">
        <f t="shared" si="0"/>
        <v>0</v>
      </c>
      <c r="J30" s="718"/>
      <c r="K30" s="718"/>
      <c r="L30" s="718"/>
      <c r="M30" s="718"/>
      <c r="N30" s="718"/>
    </row>
    <row r="31" spans="1:14" ht="15" thickBot="1" thickTop="1">
      <c r="A31" s="718"/>
      <c r="B31" s="1415"/>
      <c r="C31" s="1410"/>
      <c r="D31" s="1410"/>
      <c r="E31" s="1441" t="s">
        <v>449</v>
      </c>
      <c r="F31" s="1441"/>
      <c r="G31" s="77"/>
      <c r="H31" s="77"/>
      <c r="I31" s="724">
        <f t="shared" si="0"/>
        <v>0</v>
      </c>
      <c r="J31" s="718"/>
      <c r="K31" s="718"/>
      <c r="L31" s="718"/>
      <c r="M31" s="718"/>
      <c r="N31" s="718"/>
    </row>
    <row r="32" spans="1:14" ht="15" thickBot="1" thickTop="1">
      <c r="A32" s="718"/>
      <c r="B32" s="1441" t="s">
        <v>319</v>
      </c>
      <c r="C32" s="1441"/>
      <c r="D32" s="1441"/>
      <c r="E32" s="1443"/>
      <c r="F32" s="1443"/>
      <c r="G32" s="77"/>
      <c r="H32" s="77"/>
      <c r="I32" s="724">
        <f t="shared" si="0"/>
        <v>0</v>
      </c>
      <c r="J32" s="718"/>
      <c r="K32" s="718"/>
      <c r="L32" s="718"/>
      <c r="M32" s="718"/>
      <c r="N32" s="718"/>
    </row>
    <row r="33" spans="1:14" ht="14.25" thickTop="1">
      <c r="A33" s="718"/>
      <c r="B33" s="1440"/>
      <c r="C33" s="1440"/>
      <c r="D33" s="1440"/>
      <c r="E33" s="718"/>
      <c r="F33" s="725" t="s">
        <v>352</v>
      </c>
      <c r="G33" s="724">
        <f>SUM(G15:G32)</f>
        <v>0</v>
      </c>
      <c r="H33" s="724">
        <f>SUM(H15:H32)</f>
        <v>0</v>
      </c>
      <c r="I33" s="724">
        <f>SUM(G33:H33)</f>
        <v>0</v>
      </c>
      <c r="J33" s="718"/>
      <c r="K33" s="718"/>
      <c r="L33" s="718"/>
      <c r="M33" s="718"/>
      <c r="N33" s="718"/>
    </row>
    <row r="34" spans="1:14" ht="13.5">
      <c r="A34" s="718"/>
      <c r="B34" s="721"/>
      <c r="C34" s="726"/>
      <c r="D34" s="726"/>
      <c r="E34" s="726"/>
      <c r="F34" s="718"/>
      <c r="G34" s="722"/>
      <c r="H34" s="722"/>
      <c r="I34" s="722"/>
      <c r="J34" s="722"/>
      <c r="K34" s="722"/>
      <c r="L34" s="722"/>
      <c r="M34" s="722"/>
      <c r="N34" s="718"/>
    </row>
    <row r="35" spans="1:14" s="23" customFormat="1" ht="15">
      <c r="A35" s="727" t="s">
        <v>1028</v>
      </c>
      <c r="B35" s="727"/>
      <c r="C35" s="727"/>
      <c r="D35" s="727"/>
      <c r="E35" s="727"/>
      <c r="F35" s="727"/>
      <c r="G35" s="727"/>
      <c r="H35" s="727"/>
      <c r="I35" s="727"/>
      <c r="J35" s="727"/>
      <c r="K35" s="727"/>
      <c r="L35" s="727"/>
      <c r="M35" s="727"/>
      <c r="N35" s="728"/>
    </row>
    <row r="36" spans="1:14" ht="13.5">
      <c r="A36" s="721"/>
      <c r="B36" s="718"/>
      <c r="C36" s="718"/>
      <c r="D36" s="718"/>
      <c r="E36" s="718"/>
      <c r="F36" s="718"/>
      <c r="G36" s="722"/>
      <c r="H36" s="722"/>
      <c r="I36" s="722"/>
      <c r="J36" s="722"/>
      <c r="K36" s="722"/>
      <c r="L36" s="722"/>
      <c r="M36" s="722"/>
      <c r="N36" s="718"/>
    </row>
    <row r="37" spans="1:14" ht="14.25" thickBot="1">
      <c r="A37" s="718"/>
      <c r="B37" s="1442" t="s">
        <v>1029</v>
      </c>
      <c r="C37" s="1442"/>
      <c r="D37" s="1442"/>
      <c r="E37" s="840"/>
      <c r="F37" s="840"/>
      <c r="G37" s="234" t="s">
        <v>1543</v>
      </c>
      <c r="H37" s="234" t="s">
        <v>1546</v>
      </c>
      <c r="I37" s="723" t="s">
        <v>352</v>
      </c>
      <c r="J37" s="718"/>
      <c r="K37" s="718"/>
      <c r="L37" s="718"/>
      <c r="M37" s="718"/>
      <c r="N37" s="718"/>
    </row>
    <row r="38" spans="1:14" ht="15" thickBot="1" thickTop="1">
      <c r="A38" s="718"/>
      <c r="B38" s="1445" t="s">
        <v>872</v>
      </c>
      <c r="C38" s="1233"/>
      <c r="D38" s="1233" t="s">
        <v>1642</v>
      </c>
      <c r="E38" s="1446"/>
      <c r="F38" s="1446"/>
      <c r="G38" s="77"/>
      <c r="H38" s="77"/>
      <c r="I38" s="724">
        <f aca="true" t="shared" si="1" ref="I38:I63">SUM(G38:H38)</f>
        <v>0</v>
      </c>
      <c r="J38" s="718"/>
      <c r="K38" s="718"/>
      <c r="L38" s="718"/>
      <c r="M38" s="718"/>
      <c r="N38" s="718"/>
    </row>
    <row r="39" spans="1:14" ht="15" thickBot="1" thickTop="1">
      <c r="A39" s="718"/>
      <c r="B39" s="1233"/>
      <c r="C39" s="1233"/>
      <c r="D39" s="1233" t="s">
        <v>1647</v>
      </c>
      <c r="E39" s="1446"/>
      <c r="F39" s="1446"/>
      <c r="G39" s="77"/>
      <c r="H39" s="77"/>
      <c r="I39" s="724">
        <f t="shared" si="1"/>
        <v>0</v>
      </c>
      <c r="J39" s="718"/>
      <c r="K39" s="718"/>
      <c r="L39" s="718"/>
      <c r="M39" s="718"/>
      <c r="N39" s="718"/>
    </row>
    <row r="40" spans="1:14" ht="15" thickBot="1" thickTop="1">
      <c r="A40" s="718"/>
      <c r="B40" s="1233"/>
      <c r="C40" s="1233"/>
      <c r="D40" s="1447" t="s">
        <v>871</v>
      </c>
      <c r="E40" s="1448"/>
      <c r="F40" s="1449"/>
      <c r="G40" s="77"/>
      <c r="H40" s="77"/>
      <c r="I40" s="724">
        <f t="shared" si="1"/>
        <v>0</v>
      </c>
      <c r="J40" s="718"/>
      <c r="K40" s="718"/>
      <c r="L40" s="718"/>
      <c r="M40" s="718"/>
      <c r="N40" s="718"/>
    </row>
    <row r="41" spans="1:14" ht="15" thickBot="1" thickTop="1">
      <c r="A41" s="718"/>
      <c r="B41" s="1444" t="s">
        <v>585</v>
      </c>
      <c r="C41" s="1233"/>
      <c r="D41" s="1233" t="s">
        <v>873</v>
      </c>
      <c r="E41" s="1446"/>
      <c r="F41" s="1446"/>
      <c r="G41" s="77"/>
      <c r="H41" s="77"/>
      <c r="I41" s="724">
        <f t="shared" si="1"/>
        <v>0</v>
      </c>
      <c r="J41" s="718"/>
      <c r="K41" s="718"/>
      <c r="L41" s="718"/>
      <c r="M41" s="718"/>
      <c r="N41" s="718"/>
    </row>
    <row r="42" spans="1:14" ht="15" thickBot="1" thickTop="1">
      <c r="A42" s="718"/>
      <c r="B42" s="1233"/>
      <c r="C42" s="1233"/>
      <c r="D42" s="1233" t="s">
        <v>874</v>
      </c>
      <c r="E42" s="1446"/>
      <c r="F42" s="1446"/>
      <c r="G42" s="77"/>
      <c r="H42" s="77"/>
      <c r="I42" s="724">
        <f t="shared" si="1"/>
        <v>0</v>
      </c>
      <c r="J42" s="718"/>
      <c r="K42" s="718"/>
      <c r="L42" s="718"/>
      <c r="M42" s="718"/>
      <c r="N42" s="718"/>
    </row>
    <row r="43" spans="1:14" ht="15" thickBot="1" thickTop="1">
      <c r="A43" s="718"/>
      <c r="B43" s="1412" t="s">
        <v>586</v>
      </c>
      <c r="C43" s="1413"/>
      <c r="D43" s="1413"/>
      <c r="E43" s="1413"/>
      <c r="F43" s="1414"/>
      <c r="G43" s="77"/>
      <c r="H43" s="77"/>
      <c r="I43" s="724">
        <f t="shared" si="1"/>
        <v>0</v>
      </c>
      <c r="J43" s="718"/>
      <c r="K43" s="718"/>
      <c r="L43" s="718"/>
      <c r="M43" s="718"/>
      <c r="N43" s="718"/>
    </row>
    <row r="44" spans="1:14" ht="15" thickBot="1" thickTop="1">
      <c r="A44" s="718"/>
      <c r="B44" s="1412" t="s">
        <v>587</v>
      </c>
      <c r="C44" s="1413"/>
      <c r="D44" s="1413"/>
      <c r="E44" s="1413"/>
      <c r="F44" s="1414"/>
      <c r="G44" s="77"/>
      <c r="H44" s="77"/>
      <c r="I44" s="724">
        <f t="shared" si="1"/>
        <v>0</v>
      </c>
      <c r="J44" s="718"/>
      <c r="K44" s="718"/>
      <c r="L44" s="718"/>
      <c r="M44" s="718"/>
      <c r="N44" s="718"/>
    </row>
    <row r="45" spans="1:14" ht="15" thickBot="1" thickTop="1">
      <c r="A45" s="718"/>
      <c r="B45" s="1422" t="s">
        <v>578</v>
      </c>
      <c r="C45" s="1113"/>
      <c r="D45" s="1420" t="s">
        <v>1644</v>
      </c>
      <c r="E45" s="1421"/>
      <c r="F45" s="1421"/>
      <c r="G45" s="77"/>
      <c r="H45" s="77"/>
      <c r="I45" s="724">
        <f t="shared" si="1"/>
        <v>0</v>
      </c>
      <c r="J45" s="718"/>
      <c r="K45" s="718"/>
      <c r="L45" s="718"/>
      <c r="M45" s="718"/>
      <c r="N45" s="718"/>
    </row>
    <row r="46" spans="1:14" ht="15" thickBot="1" thickTop="1">
      <c r="A46" s="718"/>
      <c r="B46" s="1113"/>
      <c r="C46" s="1113"/>
      <c r="D46" s="1113" t="s">
        <v>870</v>
      </c>
      <c r="E46" s="1115"/>
      <c r="F46" s="1115"/>
      <c r="G46" s="77"/>
      <c r="H46" s="77"/>
      <c r="I46" s="724">
        <f t="shared" si="1"/>
        <v>0</v>
      </c>
      <c r="J46" s="718"/>
      <c r="K46" s="718"/>
      <c r="L46" s="718"/>
      <c r="M46" s="718"/>
      <c r="N46" s="718"/>
    </row>
    <row r="47" spans="1:14" ht="15" thickBot="1" thickTop="1">
      <c r="A47" s="718"/>
      <c r="B47" s="1113"/>
      <c r="C47" s="1113"/>
      <c r="D47" s="1113" t="s">
        <v>871</v>
      </c>
      <c r="E47" s="1115"/>
      <c r="F47" s="1115"/>
      <c r="G47" s="77"/>
      <c r="H47" s="77"/>
      <c r="I47" s="724">
        <f t="shared" si="1"/>
        <v>0</v>
      </c>
      <c r="J47" s="718"/>
      <c r="K47" s="718"/>
      <c r="L47" s="718"/>
      <c r="M47" s="718"/>
      <c r="N47" s="718"/>
    </row>
    <row r="48" spans="1:14" ht="15" thickBot="1" thickTop="1">
      <c r="A48" s="718"/>
      <c r="B48" s="1416" t="s">
        <v>1643</v>
      </c>
      <c r="C48" s="1417"/>
      <c r="D48" s="1417"/>
      <c r="E48" s="1417"/>
      <c r="F48" s="1418"/>
      <c r="G48" s="77"/>
      <c r="H48" s="77"/>
      <c r="I48" s="724">
        <f t="shared" si="1"/>
        <v>0</v>
      </c>
      <c r="J48" s="718"/>
      <c r="K48" s="718"/>
      <c r="L48" s="718"/>
      <c r="M48" s="718"/>
      <c r="N48" s="718"/>
    </row>
    <row r="49" spans="1:14" ht="15" thickBot="1" thickTop="1">
      <c r="A49" s="718"/>
      <c r="B49" s="1419" t="s">
        <v>588</v>
      </c>
      <c r="C49" s="1417"/>
      <c r="D49" s="1417"/>
      <c r="E49" s="1417"/>
      <c r="F49" s="1418"/>
      <c r="G49" s="77"/>
      <c r="H49" s="77"/>
      <c r="I49" s="724">
        <f t="shared" si="1"/>
        <v>0</v>
      </c>
      <c r="J49" s="718"/>
      <c r="K49" s="718"/>
      <c r="L49" s="718"/>
      <c r="M49" s="718"/>
      <c r="N49" s="718"/>
    </row>
    <row r="50" spans="1:14" ht="15" thickBot="1" thickTop="1">
      <c r="A50" s="718"/>
      <c r="B50" s="1419" t="s">
        <v>589</v>
      </c>
      <c r="C50" s="1417"/>
      <c r="D50" s="1417"/>
      <c r="E50" s="1417"/>
      <c r="F50" s="1418"/>
      <c r="G50" s="77"/>
      <c r="H50" s="77"/>
      <c r="I50" s="724">
        <f t="shared" si="1"/>
        <v>0</v>
      </c>
      <c r="J50" s="718"/>
      <c r="K50" s="718"/>
      <c r="L50" s="718"/>
      <c r="M50" s="718"/>
      <c r="N50" s="718"/>
    </row>
    <row r="51" spans="1:14" ht="15" thickBot="1" thickTop="1">
      <c r="A51" s="718"/>
      <c r="B51" s="1419" t="s">
        <v>590</v>
      </c>
      <c r="C51" s="1417"/>
      <c r="D51" s="1417"/>
      <c r="E51" s="1417"/>
      <c r="F51" s="1418"/>
      <c r="G51" s="77"/>
      <c r="H51" s="77"/>
      <c r="I51" s="724">
        <f t="shared" si="1"/>
        <v>0</v>
      </c>
      <c r="J51" s="718"/>
      <c r="K51" s="718"/>
      <c r="L51" s="718"/>
      <c r="M51" s="718"/>
      <c r="N51" s="718"/>
    </row>
    <row r="52" spans="1:14" ht="15" thickBot="1" thickTop="1">
      <c r="A52" s="718"/>
      <c r="B52" s="1416" t="s">
        <v>1646</v>
      </c>
      <c r="C52" s="1417"/>
      <c r="D52" s="1417"/>
      <c r="E52" s="1417"/>
      <c r="F52" s="1418"/>
      <c r="G52" s="77"/>
      <c r="H52" s="77"/>
      <c r="I52" s="724">
        <f t="shared" si="1"/>
        <v>0</v>
      </c>
      <c r="J52" s="718"/>
      <c r="K52" s="718"/>
      <c r="L52" s="718"/>
      <c r="M52" s="718"/>
      <c r="N52" s="718"/>
    </row>
    <row r="53" spans="1:14" ht="15" thickBot="1" thickTop="1">
      <c r="A53" s="718"/>
      <c r="B53" s="1415" t="s">
        <v>582</v>
      </c>
      <c r="C53" s="1410"/>
      <c r="D53" s="1410" t="s">
        <v>875</v>
      </c>
      <c r="E53" s="1411"/>
      <c r="F53" s="1411"/>
      <c r="G53" s="77"/>
      <c r="H53" s="77"/>
      <c r="I53" s="724">
        <f t="shared" si="1"/>
        <v>0</v>
      </c>
      <c r="J53" s="718"/>
      <c r="K53" s="718"/>
      <c r="L53" s="718"/>
      <c r="M53" s="718"/>
      <c r="N53" s="718"/>
    </row>
    <row r="54" spans="1:14" ht="15" thickBot="1" thickTop="1">
      <c r="A54" s="718"/>
      <c r="B54" s="1410"/>
      <c r="C54" s="1410"/>
      <c r="D54" s="1410" t="s">
        <v>319</v>
      </c>
      <c r="E54" s="1411"/>
      <c r="F54" s="1411"/>
      <c r="G54" s="77"/>
      <c r="H54" s="77"/>
      <c r="I54" s="724">
        <f t="shared" si="1"/>
        <v>0</v>
      </c>
      <c r="J54" s="718"/>
      <c r="K54" s="718"/>
      <c r="L54" s="718"/>
      <c r="M54" s="718"/>
      <c r="N54" s="718"/>
    </row>
    <row r="55" spans="1:14" ht="15" thickBot="1" thickTop="1">
      <c r="A55" s="718"/>
      <c r="B55" s="1423" t="s">
        <v>1597</v>
      </c>
      <c r="C55" s="1424"/>
      <c r="D55" s="1431" t="s">
        <v>732</v>
      </c>
      <c r="E55" s="733" t="s">
        <v>1598</v>
      </c>
      <c r="F55" s="733"/>
      <c r="G55" s="77"/>
      <c r="H55" s="77"/>
      <c r="I55" s="724">
        <f t="shared" si="1"/>
        <v>0</v>
      </c>
      <c r="J55" s="718"/>
      <c r="K55" s="718"/>
      <c r="L55" s="718"/>
      <c r="M55" s="718"/>
      <c r="N55" s="718"/>
    </row>
    <row r="56" spans="1:14" ht="15" thickBot="1" thickTop="1">
      <c r="A56" s="718"/>
      <c r="B56" s="1425"/>
      <c r="C56" s="1426"/>
      <c r="D56" s="1432"/>
      <c r="E56" s="733" t="s">
        <v>1599</v>
      </c>
      <c r="F56" s="733"/>
      <c r="G56" s="77"/>
      <c r="H56" s="77"/>
      <c r="I56" s="724">
        <f t="shared" si="1"/>
        <v>0</v>
      </c>
      <c r="J56" s="718"/>
      <c r="K56" s="718"/>
      <c r="L56" s="718"/>
      <c r="M56" s="718"/>
      <c r="N56" s="718"/>
    </row>
    <row r="57" spans="1:14" ht="15" thickBot="1" thickTop="1">
      <c r="A57" s="718"/>
      <c r="B57" s="1425"/>
      <c r="C57" s="1426"/>
      <c r="D57" s="732" t="s">
        <v>1600</v>
      </c>
      <c r="E57" s="733"/>
      <c r="F57" s="733"/>
      <c r="G57" s="77"/>
      <c r="H57" s="77"/>
      <c r="I57" s="724">
        <f t="shared" si="1"/>
        <v>0</v>
      </c>
      <c r="J57" s="718"/>
      <c r="K57" s="718"/>
      <c r="L57" s="718"/>
      <c r="M57" s="718"/>
      <c r="N57" s="718"/>
    </row>
    <row r="58" spans="1:14" ht="15" thickBot="1" thickTop="1">
      <c r="A58" s="718"/>
      <c r="B58" s="1425"/>
      <c r="C58" s="1426"/>
      <c r="D58" s="732" t="s">
        <v>1601</v>
      </c>
      <c r="E58" s="733"/>
      <c r="F58" s="733"/>
      <c r="G58" s="77"/>
      <c r="H58" s="77"/>
      <c r="I58" s="724">
        <f t="shared" si="1"/>
        <v>0</v>
      </c>
      <c r="J58" s="718"/>
      <c r="K58" s="718"/>
      <c r="L58" s="718"/>
      <c r="M58" s="718"/>
      <c r="N58" s="718"/>
    </row>
    <row r="59" spans="1:14" ht="15" thickBot="1" thickTop="1">
      <c r="A59" s="718"/>
      <c r="B59" s="1427"/>
      <c r="C59" s="1428"/>
      <c r="D59" s="734" t="s">
        <v>88</v>
      </c>
      <c r="E59" s="1433"/>
      <c r="F59" s="1434"/>
      <c r="G59" s="77"/>
      <c r="H59" s="77"/>
      <c r="I59" s="724">
        <f t="shared" si="1"/>
        <v>0</v>
      </c>
      <c r="J59" s="718"/>
      <c r="K59" s="718"/>
      <c r="L59" s="718"/>
      <c r="M59" s="718"/>
      <c r="N59" s="718"/>
    </row>
    <row r="60" spans="1:14" ht="15" thickBot="1" thickTop="1">
      <c r="A60" s="718"/>
      <c r="B60" s="1427"/>
      <c r="C60" s="1428"/>
      <c r="D60" s="735"/>
      <c r="E60" s="1435"/>
      <c r="F60" s="1436"/>
      <c r="G60" s="77"/>
      <c r="H60" s="77"/>
      <c r="I60" s="724">
        <f t="shared" si="1"/>
        <v>0</v>
      </c>
      <c r="J60" s="718"/>
      <c r="K60" s="718"/>
      <c r="L60" s="718"/>
      <c r="M60" s="718"/>
      <c r="N60" s="718"/>
    </row>
    <row r="61" spans="1:14" ht="15" thickBot="1" thickTop="1">
      <c r="A61" s="718"/>
      <c r="B61" s="1429"/>
      <c r="C61" s="1430"/>
      <c r="D61" s="736"/>
      <c r="E61" s="1435"/>
      <c r="F61" s="1436"/>
      <c r="G61" s="77"/>
      <c r="H61" s="77"/>
      <c r="I61" s="724">
        <f t="shared" si="1"/>
        <v>0</v>
      </c>
      <c r="J61" s="718"/>
      <c r="K61" s="718"/>
      <c r="L61" s="718"/>
      <c r="M61" s="718"/>
      <c r="N61" s="718"/>
    </row>
    <row r="62" spans="1:14" ht="15" thickBot="1" thickTop="1">
      <c r="A62" s="718"/>
      <c r="B62" s="729" t="s">
        <v>319</v>
      </c>
      <c r="C62" s="730"/>
      <c r="D62" s="1437"/>
      <c r="E62" s="1438"/>
      <c r="F62" s="1439"/>
      <c r="G62" s="77"/>
      <c r="H62" s="77"/>
      <c r="I62" s="724">
        <f t="shared" si="1"/>
        <v>0</v>
      </c>
      <c r="J62" s="718"/>
      <c r="K62" s="718"/>
      <c r="L62" s="718"/>
      <c r="M62" s="718"/>
      <c r="N62" s="718"/>
    </row>
    <row r="63" spans="1:14" ht="14.25" thickTop="1">
      <c r="A63" s="718"/>
      <c r="B63" s="1440" t="s">
        <v>352</v>
      </c>
      <c r="C63" s="1440"/>
      <c r="D63" s="1440"/>
      <c r="E63" s="718"/>
      <c r="F63" s="718"/>
      <c r="G63" s="724">
        <f>SUM(G38:G62)</f>
        <v>0</v>
      </c>
      <c r="H63" s="724">
        <f>SUM(H38:H62)</f>
        <v>0</v>
      </c>
      <c r="I63" s="724">
        <f t="shared" si="1"/>
        <v>0</v>
      </c>
      <c r="J63" s="718"/>
      <c r="K63" s="718"/>
      <c r="L63" s="718"/>
      <c r="M63" s="718"/>
      <c r="N63" s="718"/>
    </row>
    <row r="64" spans="1:14" ht="13.5">
      <c r="A64" s="718"/>
      <c r="B64" s="721"/>
      <c r="C64" s="718"/>
      <c r="D64" s="718"/>
      <c r="E64" s="718"/>
      <c r="F64" s="718"/>
      <c r="G64" s="722"/>
      <c r="H64" s="718"/>
      <c r="I64" s="718"/>
      <c r="J64" s="718"/>
      <c r="K64" s="718"/>
      <c r="L64" s="718"/>
      <c r="M64" s="718"/>
      <c r="N64" s="718"/>
    </row>
    <row r="65" spans="1:14" ht="13.5">
      <c r="A65" s="718"/>
      <c r="B65" s="543" t="s">
        <v>1645</v>
      </c>
      <c r="C65" s="718"/>
      <c r="D65" s="718"/>
      <c r="E65" s="718"/>
      <c r="F65" s="718"/>
      <c r="G65" s="722"/>
      <c r="H65" s="718"/>
      <c r="I65" s="718"/>
      <c r="J65" s="718"/>
      <c r="K65" s="718"/>
      <c r="L65" s="718"/>
      <c r="M65" s="718"/>
      <c r="N65" s="718"/>
    </row>
    <row r="66" spans="1:14" ht="13.5">
      <c r="A66" s="718"/>
      <c r="B66" s="721"/>
      <c r="C66" s="718"/>
      <c r="D66" s="718"/>
      <c r="E66" s="718"/>
      <c r="F66" s="718"/>
      <c r="G66" s="722"/>
      <c r="H66" s="718"/>
      <c r="I66" s="718"/>
      <c r="J66" s="718"/>
      <c r="K66" s="718"/>
      <c r="L66" s="718"/>
      <c r="M66" s="718"/>
      <c r="N66" s="718"/>
    </row>
    <row r="67" spans="1:14" ht="17.25">
      <c r="A67" s="720" t="s">
        <v>1602</v>
      </c>
      <c r="B67" s="720"/>
      <c r="C67" s="720"/>
      <c r="D67" s="720"/>
      <c r="E67" s="720"/>
      <c r="F67" s="720"/>
      <c r="G67" s="720"/>
      <c r="H67" s="720"/>
      <c r="I67" s="720"/>
      <c r="J67" s="720"/>
      <c r="K67" s="720"/>
      <c r="L67" s="720"/>
      <c r="M67" s="720"/>
      <c r="N67" s="718"/>
    </row>
    <row r="68" spans="1:14" ht="17.25">
      <c r="A68" s="720" t="s">
        <v>1603</v>
      </c>
      <c r="B68" s="721"/>
      <c r="C68" s="718"/>
      <c r="D68" s="718"/>
      <c r="E68" s="718"/>
      <c r="F68" s="718"/>
      <c r="G68" s="722"/>
      <c r="H68" s="718"/>
      <c r="I68" s="718"/>
      <c r="J68" s="718"/>
      <c r="K68" s="718"/>
      <c r="L68" s="718"/>
      <c r="M68" s="718"/>
      <c r="N68" s="718"/>
    </row>
    <row r="69" spans="1:14" ht="13.5">
      <c r="A69" s="718"/>
      <c r="B69" s="721"/>
      <c r="C69" s="718"/>
      <c r="D69" s="718"/>
      <c r="E69" s="718"/>
      <c r="F69" s="718"/>
      <c r="G69" s="722"/>
      <c r="H69" s="718"/>
      <c r="I69" s="718"/>
      <c r="J69" s="718"/>
      <c r="K69" s="718"/>
      <c r="L69" s="718"/>
      <c r="M69" s="718"/>
      <c r="N69" s="718"/>
    </row>
    <row r="70" spans="1:14" ht="14.25" thickBot="1">
      <c r="A70" s="718"/>
      <c r="B70" s="718"/>
      <c r="C70" s="718"/>
      <c r="D70" s="718"/>
      <c r="E70" s="718"/>
      <c r="F70" s="718"/>
      <c r="G70" s="234" t="s">
        <v>1543</v>
      </c>
      <c r="H70" s="234" t="s">
        <v>1546</v>
      </c>
      <c r="I70" s="723" t="s">
        <v>352</v>
      </c>
      <c r="J70" s="718"/>
      <c r="K70" s="718"/>
      <c r="L70" s="718"/>
      <c r="M70" s="718"/>
      <c r="N70" s="718"/>
    </row>
    <row r="71" spans="1:14" ht="15" thickBot="1" thickTop="1">
      <c r="A71" s="718"/>
      <c r="B71" s="737" t="s">
        <v>1604</v>
      </c>
      <c r="C71" s="738"/>
      <c r="D71" s="738"/>
      <c r="E71" s="739"/>
      <c r="F71" s="740"/>
      <c r="G71" s="77"/>
      <c r="H71" s="77"/>
      <c r="I71" s="724">
        <f>SUM(G71:H71)</f>
        <v>0</v>
      </c>
      <c r="J71" s="718"/>
      <c r="K71" s="718"/>
      <c r="L71" s="718"/>
      <c r="M71" s="718"/>
      <c r="N71" s="718"/>
    </row>
    <row r="72" spans="1:14" ht="15" thickBot="1" thickTop="1">
      <c r="A72" s="718"/>
      <c r="B72" s="741" t="s">
        <v>1605</v>
      </c>
      <c r="C72" s="738"/>
      <c r="D72" s="738"/>
      <c r="E72" s="738"/>
      <c r="F72" s="742"/>
      <c r="G72" s="77"/>
      <c r="H72" s="77"/>
      <c r="I72" s="724">
        <f>SUM(G72:H72)</f>
        <v>0</v>
      </c>
      <c r="J72" s="718"/>
      <c r="K72" s="718"/>
      <c r="L72" s="718"/>
      <c r="M72" s="718"/>
      <c r="N72" s="718"/>
    </row>
    <row r="73" spans="1:14" ht="14.25" thickTop="1">
      <c r="A73" s="718"/>
      <c r="B73" s="721"/>
      <c r="C73" s="718"/>
      <c r="D73" s="718"/>
      <c r="E73" s="718"/>
      <c r="F73" s="718"/>
      <c r="G73" s="722"/>
      <c r="H73" s="718"/>
      <c r="I73" s="718"/>
      <c r="J73" s="718"/>
      <c r="K73" s="718"/>
      <c r="L73" s="718"/>
      <c r="M73" s="718"/>
      <c r="N73" s="718"/>
    </row>
    <row r="74" spans="1:14" ht="17.25">
      <c r="A74" s="720" t="s">
        <v>1606</v>
      </c>
      <c r="B74" s="720"/>
      <c r="C74" s="720"/>
      <c r="D74" s="720"/>
      <c r="E74" s="720"/>
      <c r="F74" s="720"/>
      <c r="G74" s="720"/>
      <c r="H74" s="720"/>
      <c r="I74" s="720"/>
      <c r="J74" s="720"/>
      <c r="K74" s="720"/>
      <c r="L74" s="720"/>
      <c r="M74" s="720"/>
      <c r="N74" s="718"/>
    </row>
    <row r="75" spans="1:14" ht="14.25" thickBot="1">
      <c r="A75" s="721"/>
      <c r="B75" s="718"/>
      <c r="C75" s="718"/>
      <c r="D75" s="718"/>
      <c r="E75" s="718"/>
      <c r="F75" s="718"/>
      <c r="G75" s="718"/>
      <c r="H75" s="718"/>
      <c r="I75" s="234" t="s">
        <v>1543</v>
      </c>
      <c r="J75" s="234" t="s">
        <v>1546</v>
      </c>
      <c r="K75" s="275"/>
      <c r="L75" s="718"/>
      <c r="M75" s="718"/>
      <c r="N75" s="718"/>
    </row>
    <row r="76" spans="1:14" ht="15" thickBot="1" thickTop="1">
      <c r="A76" s="718"/>
      <c r="B76" s="718" t="s">
        <v>770</v>
      </c>
      <c r="C76" s="718"/>
      <c r="D76" s="718" t="s">
        <v>60</v>
      </c>
      <c r="E76" s="718" t="s">
        <v>591</v>
      </c>
      <c r="F76" s="718" t="s">
        <v>591</v>
      </c>
      <c r="G76" s="718" t="s">
        <v>591</v>
      </c>
      <c r="H76" s="718" t="s">
        <v>591</v>
      </c>
      <c r="I76" s="77"/>
      <c r="J76" s="77"/>
      <c r="K76" s="718" t="s">
        <v>312</v>
      </c>
      <c r="L76" s="718"/>
      <c r="M76" s="718"/>
      <c r="N76" s="718"/>
    </row>
    <row r="77" spans="1:14" ht="15" thickBot="1" thickTop="1">
      <c r="A77" s="718"/>
      <c r="B77" s="718" t="s">
        <v>771</v>
      </c>
      <c r="C77" s="718"/>
      <c r="D77" s="718" t="s">
        <v>60</v>
      </c>
      <c r="E77" s="718" t="s">
        <v>348</v>
      </c>
      <c r="F77" s="718" t="s">
        <v>348</v>
      </c>
      <c r="G77" s="718" t="s">
        <v>348</v>
      </c>
      <c r="H77" s="718" t="s">
        <v>348</v>
      </c>
      <c r="I77" s="77"/>
      <c r="J77" s="77"/>
      <c r="K77" s="718" t="s">
        <v>312</v>
      </c>
      <c r="L77" s="718"/>
      <c r="M77" s="718"/>
      <c r="N77" s="718"/>
    </row>
    <row r="78" spans="1:14" ht="15" thickBot="1" thickTop="1">
      <c r="A78" s="718"/>
      <c r="B78" s="718" t="s">
        <v>772</v>
      </c>
      <c r="C78" s="718"/>
      <c r="D78" s="718" t="s">
        <v>60</v>
      </c>
      <c r="E78" s="731" t="s">
        <v>1045</v>
      </c>
      <c r="F78" s="718" t="s">
        <v>348</v>
      </c>
      <c r="G78" s="718" t="s">
        <v>348</v>
      </c>
      <c r="H78" s="718" t="s">
        <v>348</v>
      </c>
      <c r="I78" s="77"/>
      <c r="J78" s="77"/>
      <c r="K78" s="718" t="s">
        <v>312</v>
      </c>
      <c r="L78" s="718"/>
      <c r="M78" s="718"/>
      <c r="N78" s="718"/>
    </row>
    <row r="79" spans="1:14" ht="15" thickBot="1" thickTop="1">
      <c r="A79" s="718"/>
      <c r="B79" s="829" t="s">
        <v>1538</v>
      </c>
      <c r="C79" s="829"/>
      <c r="D79" s="294" t="s">
        <v>1517</v>
      </c>
      <c r="E79" s="940"/>
      <c r="F79" s="941"/>
      <c r="G79" s="942"/>
      <c r="H79" s="348" t="s">
        <v>168</v>
      </c>
      <c r="I79" s="77"/>
      <c r="J79" s="77"/>
      <c r="K79" s="718" t="s">
        <v>312</v>
      </c>
      <c r="L79" s="718"/>
      <c r="M79" s="718"/>
      <c r="N79" s="718"/>
    </row>
    <row r="80" spans="1:14" ht="15" thickBot="1" thickTop="1">
      <c r="A80" s="721"/>
      <c r="B80" s="295"/>
      <c r="C80" s="294"/>
      <c r="D80" s="294" t="s">
        <v>74</v>
      </c>
      <c r="E80" s="943"/>
      <c r="F80" s="944"/>
      <c r="G80" s="945"/>
      <c r="H80" s="348" t="s">
        <v>168</v>
      </c>
      <c r="I80" s="77"/>
      <c r="J80" s="77"/>
      <c r="K80" s="718" t="s">
        <v>312</v>
      </c>
      <c r="L80" s="718"/>
      <c r="M80" s="718"/>
      <c r="N80" s="718"/>
    </row>
    <row r="81" spans="1:14" ht="15" thickBot="1" thickTop="1">
      <c r="A81" s="721"/>
      <c r="B81" s="295"/>
      <c r="C81" s="294"/>
      <c r="D81" s="294" t="s">
        <v>74</v>
      </c>
      <c r="E81" s="943"/>
      <c r="F81" s="944"/>
      <c r="G81" s="945"/>
      <c r="H81" s="348" t="s">
        <v>168</v>
      </c>
      <c r="I81" s="77"/>
      <c r="J81" s="77"/>
      <c r="K81" s="718" t="s">
        <v>312</v>
      </c>
      <c r="L81" s="718"/>
      <c r="M81" s="718"/>
      <c r="N81" s="718"/>
    </row>
    <row r="82" spans="1:14" s="24" customFormat="1" ht="14.25" thickTop="1">
      <c r="A82" s="726"/>
      <c r="B82" s="726"/>
      <c r="C82" s="726"/>
      <c r="D82" s="726"/>
      <c r="E82" s="726"/>
      <c r="F82" s="726"/>
      <c r="G82" s="726"/>
      <c r="H82" s="726"/>
      <c r="I82" s="724">
        <f>SUM(I76:I81)</f>
        <v>0</v>
      </c>
      <c r="J82" s="724">
        <f>SUM(J76:J81)</f>
        <v>0</v>
      </c>
      <c r="K82" s="722"/>
      <c r="L82" s="718"/>
      <c r="M82" s="726"/>
      <c r="N82" s="726"/>
    </row>
    <row r="83" spans="1:14" ht="13.5">
      <c r="A83" s="721" t="s">
        <v>417</v>
      </c>
      <c r="B83" s="721"/>
      <c r="C83" s="718"/>
      <c r="D83" s="718"/>
      <c r="E83" s="718"/>
      <c r="F83" s="718"/>
      <c r="G83" s="718" t="s">
        <v>360</v>
      </c>
      <c r="H83" s="718" t="s">
        <v>592</v>
      </c>
      <c r="I83" s="724">
        <f>SUM(I82:J82)</f>
        <v>0</v>
      </c>
      <c r="J83" s="718" t="s">
        <v>312</v>
      </c>
      <c r="K83" s="718"/>
      <c r="L83" s="718"/>
      <c r="M83" s="718"/>
      <c r="N83" s="718"/>
    </row>
    <row r="84" spans="1:14" ht="14.25" thickBot="1">
      <c r="A84" s="721"/>
      <c r="B84" s="721"/>
      <c r="C84" s="718"/>
      <c r="D84" s="718"/>
      <c r="E84" s="718"/>
      <c r="F84" s="718"/>
      <c r="G84" s="718"/>
      <c r="H84" s="718"/>
      <c r="I84" s="724"/>
      <c r="J84" s="718"/>
      <c r="K84" s="718"/>
      <c r="L84" s="718"/>
      <c r="M84" s="718"/>
      <c r="N84" s="718"/>
    </row>
    <row r="85" spans="1:14" ht="15" thickBot="1" thickTop="1">
      <c r="A85" s="718"/>
      <c r="B85" s="718" t="s">
        <v>593</v>
      </c>
      <c r="C85" s="718"/>
      <c r="D85" s="718"/>
      <c r="E85" s="718"/>
      <c r="F85" s="718"/>
      <c r="G85" s="718" t="s">
        <v>348</v>
      </c>
      <c r="H85" s="718" t="s">
        <v>348</v>
      </c>
      <c r="I85" s="77"/>
      <c r="J85" s="77"/>
      <c r="K85" s="718" t="s">
        <v>312</v>
      </c>
      <c r="L85" s="718"/>
      <c r="M85" s="718"/>
      <c r="N85" s="718"/>
    </row>
    <row r="86" spans="1:14" s="24" customFormat="1" ht="14.25" thickTop="1">
      <c r="A86" s="726"/>
      <c r="B86" s="726"/>
      <c r="C86" s="726"/>
      <c r="D86" s="726"/>
      <c r="E86" s="726"/>
      <c r="F86" s="726"/>
      <c r="G86" s="726"/>
      <c r="H86" s="726"/>
      <c r="I86" s="722"/>
      <c r="J86" s="726"/>
      <c r="K86" s="726"/>
      <c r="L86" s="726"/>
      <c r="M86" s="726"/>
      <c r="N86" s="726"/>
    </row>
    <row r="87" spans="1:14" ht="17.25">
      <c r="A87" s="720" t="s">
        <v>1607</v>
      </c>
      <c r="B87" s="720"/>
      <c r="C87" s="720"/>
      <c r="D87" s="720"/>
      <c r="E87" s="720"/>
      <c r="F87" s="720"/>
      <c r="G87" s="720"/>
      <c r="H87" s="720"/>
      <c r="I87" s="720"/>
      <c r="J87" s="720"/>
      <c r="K87" s="720"/>
      <c r="L87" s="720"/>
      <c r="M87" s="720"/>
      <c r="N87" s="718"/>
    </row>
    <row r="88" spans="1:14" ht="14.25" thickBot="1">
      <c r="A88" s="721"/>
      <c r="B88" s="718"/>
      <c r="C88" s="718"/>
      <c r="D88" s="718"/>
      <c r="E88" s="718"/>
      <c r="F88" s="718"/>
      <c r="G88" s="718"/>
      <c r="H88" s="718"/>
      <c r="I88" s="234" t="s">
        <v>1543</v>
      </c>
      <c r="J88" s="234" t="s">
        <v>1546</v>
      </c>
      <c r="K88" s="275"/>
      <c r="L88" s="718"/>
      <c r="M88" s="718"/>
      <c r="N88" s="718"/>
    </row>
    <row r="89" spans="1:14" ht="15" thickBot="1" thickTop="1">
      <c r="A89" s="718"/>
      <c r="B89" s="718" t="s">
        <v>1504</v>
      </c>
      <c r="C89" s="721"/>
      <c r="D89" s="718" t="s">
        <v>60</v>
      </c>
      <c r="E89" s="718" t="s">
        <v>594</v>
      </c>
      <c r="F89" s="718" t="s">
        <v>594</v>
      </c>
      <c r="G89" s="718" t="s">
        <v>594</v>
      </c>
      <c r="H89" s="718" t="s">
        <v>594</v>
      </c>
      <c r="I89" s="77"/>
      <c r="J89" s="77"/>
      <c r="K89" s="718" t="s">
        <v>312</v>
      </c>
      <c r="L89" s="718"/>
      <c r="M89" s="718"/>
      <c r="N89" s="718"/>
    </row>
    <row r="90" spans="1:14" ht="15" thickBot="1" thickTop="1">
      <c r="A90" s="718"/>
      <c r="B90" s="718" t="s">
        <v>1505</v>
      </c>
      <c r="C90" s="721"/>
      <c r="D90" s="718" t="s">
        <v>348</v>
      </c>
      <c r="E90" s="718" t="s">
        <v>348</v>
      </c>
      <c r="F90" s="718" t="s">
        <v>348</v>
      </c>
      <c r="G90" s="718" t="s">
        <v>348</v>
      </c>
      <c r="H90" s="718" t="s">
        <v>348</v>
      </c>
      <c r="I90" s="77"/>
      <c r="J90" s="77"/>
      <c r="K90" s="718" t="s">
        <v>312</v>
      </c>
      <c r="L90" s="718"/>
      <c r="M90" s="718"/>
      <c r="N90" s="718"/>
    </row>
    <row r="91" spans="1:14" ht="15" thickBot="1" thickTop="1">
      <c r="A91" s="718"/>
      <c r="B91" s="718" t="s">
        <v>773</v>
      </c>
      <c r="C91" s="721"/>
      <c r="D91" s="718" t="s">
        <v>348</v>
      </c>
      <c r="E91" s="718" t="s">
        <v>348</v>
      </c>
      <c r="F91" s="718" t="s">
        <v>348</v>
      </c>
      <c r="G91" s="718" t="s">
        <v>348</v>
      </c>
      <c r="H91" s="718" t="s">
        <v>348</v>
      </c>
      <c r="I91" s="77"/>
      <c r="J91" s="77"/>
      <c r="K91" s="718" t="s">
        <v>312</v>
      </c>
      <c r="L91" s="718"/>
      <c r="M91" s="718"/>
      <c r="N91" s="718"/>
    </row>
    <row r="92" spans="1:14" ht="15" thickBot="1" thickTop="1">
      <c r="A92" s="718"/>
      <c r="B92" s="718" t="s">
        <v>774</v>
      </c>
      <c r="C92" s="721"/>
      <c r="D92" s="718" t="s">
        <v>348</v>
      </c>
      <c r="E92" s="718" t="s">
        <v>348</v>
      </c>
      <c r="F92" s="718" t="s">
        <v>348</v>
      </c>
      <c r="G92" s="718" t="s">
        <v>348</v>
      </c>
      <c r="H92" s="718" t="s">
        <v>348</v>
      </c>
      <c r="I92" s="77"/>
      <c r="J92" s="77"/>
      <c r="K92" s="718" t="s">
        <v>312</v>
      </c>
      <c r="L92" s="718"/>
      <c r="M92" s="718"/>
      <c r="N92" s="718"/>
    </row>
    <row r="93" spans="1:14" ht="15" thickBot="1" thickTop="1">
      <c r="A93" s="718"/>
      <c r="B93" s="718" t="s">
        <v>775</v>
      </c>
      <c r="C93" s="721"/>
      <c r="D93" s="718" t="s">
        <v>348</v>
      </c>
      <c r="E93" s="718" t="s">
        <v>348</v>
      </c>
      <c r="F93" s="718" t="s">
        <v>348</v>
      </c>
      <c r="G93" s="718" t="s">
        <v>348</v>
      </c>
      <c r="H93" s="718" t="s">
        <v>348</v>
      </c>
      <c r="I93" s="77"/>
      <c r="J93" s="77"/>
      <c r="K93" s="718" t="s">
        <v>312</v>
      </c>
      <c r="L93" s="718"/>
      <c r="M93" s="718"/>
      <c r="N93" s="718"/>
    </row>
    <row r="94" spans="1:14" ht="15" thickBot="1" thickTop="1">
      <c r="A94" s="718"/>
      <c r="B94" s="718" t="s">
        <v>1506</v>
      </c>
      <c r="C94" s="721"/>
      <c r="D94" s="718"/>
      <c r="E94" s="718" t="s">
        <v>60</v>
      </c>
      <c r="F94" s="718" t="s">
        <v>60</v>
      </c>
      <c r="G94" s="718" t="s">
        <v>60</v>
      </c>
      <c r="H94" s="718" t="s">
        <v>60</v>
      </c>
      <c r="I94" s="77"/>
      <c r="J94" s="77"/>
      <c r="K94" s="718" t="s">
        <v>312</v>
      </c>
      <c r="L94" s="718"/>
      <c r="M94" s="718"/>
      <c r="N94" s="718"/>
    </row>
    <row r="95" spans="1:14" ht="15" thickBot="1" thickTop="1">
      <c r="A95" s="718"/>
      <c r="B95" s="829" t="s">
        <v>1529</v>
      </c>
      <c r="C95" s="829"/>
      <c r="D95" s="294" t="s">
        <v>1517</v>
      </c>
      <c r="E95" s="940"/>
      <c r="F95" s="941"/>
      <c r="G95" s="942"/>
      <c r="H95" s="348" t="s">
        <v>168</v>
      </c>
      <c r="I95" s="77"/>
      <c r="J95" s="77"/>
      <c r="K95" s="718" t="s">
        <v>312</v>
      </c>
      <c r="L95" s="718"/>
      <c r="M95" s="718"/>
      <c r="N95" s="718"/>
    </row>
    <row r="96" spans="1:14" ht="15" thickBot="1" thickTop="1">
      <c r="A96" s="721"/>
      <c r="B96" s="295"/>
      <c r="C96" s="294"/>
      <c r="D96" s="294" t="s">
        <v>74</v>
      </c>
      <c r="E96" s="943"/>
      <c r="F96" s="944"/>
      <c r="G96" s="945"/>
      <c r="H96" s="348" t="s">
        <v>168</v>
      </c>
      <c r="I96" s="77"/>
      <c r="J96" s="77"/>
      <c r="K96" s="718" t="s">
        <v>312</v>
      </c>
      <c r="L96" s="718"/>
      <c r="M96" s="718"/>
      <c r="N96" s="718"/>
    </row>
    <row r="97" spans="1:14" ht="15" thickBot="1" thickTop="1">
      <c r="A97" s="721"/>
      <c r="B97" s="295"/>
      <c r="C97" s="294"/>
      <c r="D97" s="294" t="s">
        <v>74</v>
      </c>
      <c r="E97" s="943"/>
      <c r="F97" s="944"/>
      <c r="G97" s="945"/>
      <c r="H97" s="348" t="s">
        <v>168</v>
      </c>
      <c r="I97" s="77"/>
      <c r="J97" s="77"/>
      <c r="K97" s="718" t="s">
        <v>312</v>
      </c>
      <c r="L97" s="718"/>
      <c r="M97" s="718"/>
      <c r="N97" s="718"/>
    </row>
    <row r="98" spans="1:14" s="24" customFormat="1" ht="14.25" thickTop="1">
      <c r="A98" s="726"/>
      <c r="B98" s="726"/>
      <c r="C98" s="726"/>
      <c r="D98" s="726"/>
      <c r="E98" s="726"/>
      <c r="F98" s="726"/>
      <c r="G98" s="726"/>
      <c r="H98" s="726"/>
      <c r="I98" s="724">
        <f>SUM(I89:I97)</f>
        <v>0</v>
      </c>
      <c r="J98" s="724">
        <f>SUM(J89:J97)</f>
        <v>0</v>
      </c>
      <c r="K98" s="722"/>
      <c r="L98" s="718"/>
      <c r="M98" s="726"/>
      <c r="N98" s="726"/>
    </row>
    <row r="99" spans="1:14" ht="13.5">
      <c r="A99" s="721"/>
      <c r="B99" s="721"/>
      <c r="C99" s="718"/>
      <c r="D99" s="718"/>
      <c r="E99" s="718"/>
      <c r="F99" s="718"/>
      <c r="G99" s="718" t="s">
        <v>360</v>
      </c>
      <c r="H99" s="718" t="s">
        <v>594</v>
      </c>
      <c r="I99" s="724">
        <f>SUM(I98:J98)</f>
        <v>0</v>
      </c>
      <c r="J99" s="718" t="s">
        <v>312</v>
      </c>
      <c r="K99" s="718"/>
      <c r="L99" s="718"/>
      <c r="M99" s="718"/>
      <c r="N99" s="718"/>
    </row>
    <row r="100" spans="1:14" ht="14.25" thickBot="1">
      <c r="A100" s="721"/>
      <c r="B100" s="721"/>
      <c r="C100" s="718"/>
      <c r="D100" s="718"/>
      <c r="E100" s="718"/>
      <c r="F100" s="718"/>
      <c r="G100" s="718"/>
      <c r="H100" s="718"/>
      <c r="I100" s="724"/>
      <c r="J100" s="718"/>
      <c r="K100" s="718"/>
      <c r="L100" s="718"/>
      <c r="M100" s="718"/>
      <c r="N100" s="718"/>
    </row>
    <row r="101" spans="1:14" ht="15" thickBot="1" thickTop="1">
      <c r="A101" s="721" t="s">
        <v>417</v>
      </c>
      <c r="B101" s="718" t="s">
        <v>595</v>
      </c>
      <c r="C101" s="718"/>
      <c r="D101" s="718"/>
      <c r="E101" s="718"/>
      <c r="F101" s="718"/>
      <c r="G101" s="718"/>
      <c r="H101" s="718" t="s">
        <v>348</v>
      </c>
      <c r="I101" s="77"/>
      <c r="J101" s="77"/>
      <c r="K101" s="718" t="s">
        <v>312</v>
      </c>
      <c r="L101" s="718"/>
      <c r="M101" s="718"/>
      <c r="N101" s="718"/>
    </row>
    <row r="102" spans="1:14" s="24" customFormat="1" ht="14.25" thickTop="1">
      <c r="A102" s="726"/>
      <c r="B102" s="726"/>
      <c r="C102" s="726"/>
      <c r="D102" s="726"/>
      <c r="E102" s="726"/>
      <c r="F102" s="726"/>
      <c r="G102" s="726"/>
      <c r="H102" s="726"/>
      <c r="I102" s="726"/>
      <c r="J102" s="726"/>
      <c r="K102" s="726"/>
      <c r="L102" s="726"/>
      <c r="M102" s="726"/>
      <c r="N102" s="726"/>
    </row>
    <row r="103" spans="1:14" ht="13.5">
      <c r="A103" s="721"/>
      <c r="B103" s="718"/>
      <c r="C103" s="718"/>
      <c r="D103" s="718"/>
      <c r="E103" s="718"/>
      <c r="F103" s="718"/>
      <c r="G103" s="718"/>
      <c r="H103" s="718"/>
      <c r="I103" s="722"/>
      <c r="J103" s="718"/>
      <c r="K103" s="718"/>
      <c r="L103" s="718"/>
      <c r="M103" s="718"/>
      <c r="N103" s="718"/>
    </row>
    <row r="104" spans="1:14" s="3" customFormat="1" ht="21">
      <c r="A104" s="217" t="s">
        <v>1561</v>
      </c>
      <c r="B104" s="230"/>
      <c r="C104" s="230"/>
      <c r="D104" s="230"/>
      <c r="E104" s="230"/>
      <c r="F104" s="230"/>
      <c r="G104" s="230"/>
      <c r="H104" s="230"/>
      <c r="I104" s="230"/>
      <c r="J104" s="230"/>
      <c r="K104" s="230"/>
      <c r="L104" s="230"/>
      <c r="M104" s="230"/>
      <c r="N104" s="230"/>
    </row>
    <row r="105" spans="1:14" s="3" customFormat="1" ht="13.5">
      <c r="A105" s="230"/>
      <c r="B105" s="230" t="s">
        <v>428</v>
      </c>
      <c r="C105" s="230"/>
      <c r="D105" s="230"/>
      <c r="E105" s="230"/>
      <c r="F105" s="230"/>
      <c r="G105" s="230"/>
      <c r="H105" s="230"/>
      <c r="I105" s="230"/>
      <c r="J105" s="230"/>
      <c r="K105" s="230"/>
      <c r="L105" s="230"/>
      <c r="M105" s="230"/>
      <c r="N105" s="230"/>
    </row>
    <row r="106" spans="1:14" s="3" customFormat="1" ht="13.5">
      <c r="A106" s="230"/>
      <c r="B106" s="230" t="s">
        <v>457</v>
      </c>
      <c r="C106" s="230"/>
      <c r="D106" s="230"/>
      <c r="E106" s="230"/>
      <c r="F106" s="230"/>
      <c r="G106" s="230"/>
      <c r="H106" s="230"/>
      <c r="I106" s="230"/>
      <c r="J106" s="230"/>
      <c r="K106" s="230"/>
      <c r="L106" s="230"/>
      <c r="M106" s="230"/>
      <c r="N106" s="230"/>
    </row>
    <row r="107" spans="1:14" s="3" customFormat="1" ht="13.5">
      <c r="A107" s="230"/>
      <c r="B107" s="748" t="s">
        <v>1613</v>
      </c>
      <c r="C107" s="230"/>
      <c r="D107" s="230"/>
      <c r="E107" s="230"/>
      <c r="F107" s="230"/>
      <c r="G107" s="230"/>
      <c r="H107" s="230"/>
      <c r="I107" s="230"/>
      <c r="J107" s="230"/>
      <c r="K107" s="230"/>
      <c r="L107" s="230"/>
      <c r="M107" s="230"/>
      <c r="N107" s="230"/>
    </row>
    <row r="108" spans="1:14" s="3" customFormat="1" ht="14.25" thickBot="1">
      <c r="A108" s="334" t="s">
        <v>429</v>
      </c>
      <c r="B108" s="921" t="s">
        <v>575</v>
      </c>
      <c r="C108" s="922"/>
      <c r="D108" s="335" t="s">
        <v>430</v>
      </c>
      <c r="E108" s="828" t="s">
        <v>431</v>
      </c>
      <c r="F108" s="828"/>
      <c r="G108" s="828" t="s">
        <v>432</v>
      </c>
      <c r="H108" s="828"/>
      <c r="I108" s="334" t="s">
        <v>433</v>
      </c>
      <c r="J108" s="827" t="s">
        <v>434</v>
      </c>
      <c r="K108" s="828"/>
      <c r="L108" s="859" t="s">
        <v>435</v>
      </c>
      <c r="M108" s="859"/>
      <c r="N108" s="230"/>
    </row>
    <row r="109" spans="1:14" s="3" customFormat="1" ht="19.5" customHeight="1" thickTop="1">
      <c r="A109" s="919"/>
      <c r="B109" s="745"/>
      <c r="C109" s="746" t="s">
        <v>1611</v>
      </c>
      <c r="D109" s="805"/>
      <c r="E109" s="1006"/>
      <c r="F109" s="866"/>
      <c r="G109" s="797"/>
      <c r="H109" s="866"/>
      <c r="I109" s="1004"/>
      <c r="J109" s="797"/>
      <c r="K109" s="798"/>
      <c r="L109" s="801"/>
      <c r="M109" s="802"/>
      <c r="N109" s="230"/>
    </row>
    <row r="110" spans="1:14" s="3" customFormat="1" ht="19.5" customHeight="1" thickBot="1">
      <c r="A110" s="920"/>
      <c r="B110" s="745"/>
      <c r="C110" s="747" t="s">
        <v>1612</v>
      </c>
      <c r="D110" s="806"/>
      <c r="E110" s="1007"/>
      <c r="F110" s="871"/>
      <c r="G110" s="799"/>
      <c r="H110" s="871"/>
      <c r="I110" s="1005"/>
      <c r="J110" s="799"/>
      <c r="K110" s="800"/>
      <c r="L110" s="803"/>
      <c r="M110" s="804"/>
      <c r="N110" s="230"/>
    </row>
    <row r="111" spans="1:14" s="3" customFormat="1" ht="19.5" customHeight="1" thickTop="1">
      <c r="A111" s="919"/>
      <c r="B111" s="745"/>
      <c r="C111" s="279" t="s">
        <v>1611</v>
      </c>
      <c r="D111" s="805"/>
      <c r="E111" s="1006"/>
      <c r="F111" s="866"/>
      <c r="G111" s="797"/>
      <c r="H111" s="866"/>
      <c r="I111" s="1004"/>
      <c r="J111" s="797"/>
      <c r="K111" s="798"/>
      <c r="L111" s="801"/>
      <c r="M111" s="802"/>
      <c r="N111" s="230"/>
    </row>
    <row r="112" spans="1:14" s="3" customFormat="1" ht="19.5" customHeight="1" thickBot="1">
      <c r="A112" s="920"/>
      <c r="B112" s="745"/>
      <c r="C112" s="747" t="s">
        <v>1612</v>
      </c>
      <c r="D112" s="806"/>
      <c r="E112" s="1007"/>
      <c r="F112" s="871"/>
      <c r="G112" s="799"/>
      <c r="H112" s="871"/>
      <c r="I112" s="1005"/>
      <c r="J112" s="799"/>
      <c r="K112" s="800"/>
      <c r="L112" s="803"/>
      <c r="M112" s="804"/>
      <c r="N112" s="230"/>
    </row>
    <row r="113" spans="1:14" s="3" customFormat="1" ht="19.5" customHeight="1" thickTop="1">
      <c r="A113" s="919"/>
      <c r="B113" s="745"/>
      <c r="C113" s="279" t="s">
        <v>1611</v>
      </c>
      <c r="D113" s="805"/>
      <c r="E113" s="1006"/>
      <c r="F113" s="866"/>
      <c r="G113" s="797"/>
      <c r="H113" s="866"/>
      <c r="I113" s="1004"/>
      <c r="J113" s="797"/>
      <c r="K113" s="798"/>
      <c r="L113" s="801"/>
      <c r="M113" s="802"/>
      <c r="N113" s="230"/>
    </row>
    <row r="114" spans="1:14" s="3" customFormat="1" ht="19.5" customHeight="1" thickBot="1">
      <c r="A114" s="920"/>
      <c r="B114" s="745"/>
      <c r="C114" s="747" t="s">
        <v>1612</v>
      </c>
      <c r="D114" s="806"/>
      <c r="E114" s="1007"/>
      <c r="F114" s="871"/>
      <c r="G114" s="799"/>
      <c r="H114" s="871"/>
      <c r="I114" s="1005"/>
      <c r="J114" s="799"/>
      <c r="K114" s="800"/>
      <c r="L114" s="803"/>
      <c r="M114" s="804"/>
      <c r="N114" s="230"/>
    </row>
    <row r="115" spans="1:14" s="3" customFormat="1" ht="19.5" customHeight="1" thickTop="1">
      <c r="A115" s="919"/>
      <c r="B115" s="745"/>
      <c r="C115" s="279" t="s">
        <v>1611</v>
      </c>
      <c r="D115" s="805"/>
      <c r="E115" s="1006"/>
      <c r="F115" s="866"/>
      <c r="G115" s="797"/>
      <c r="H115" s="866"/>
      <c r="I115" s="1004"/>
      <c r="J115" s="797"/>
      <c r="K115" s="798"/>
      <c r="L115" s="801"/>
      <c r="M115" s="802"/>
      <c r="N115" s="230"/>
    </row>
    <row r="116" spans="1:14" s="3" customFormat="1" ht="19.5" customHeight="1" thickBot="1">
      <c r="A116" s="920"/>
      <c r="B116" s="745"/>
      <c r="C116" s="747" t="s">
        <v>1612</v>
      </c>
      <c r="D116" s="806"/>
      <c r="E116" s="1007"/>
      <c r="F116" s="871"/>
      <c r="G116" s="799"/>
      <c r="H116" s="871"/>
      <c r="I116" s="1005"/>
      <c r="J116" s="799"/>
      <c r="K116" s="800"/>
      <c r="L116" s="803"/>
      <c r="M116" s="804"/>
      <c r="N116" s="230"/>
    </row>
    <row r="117" spans="1:14" s="3" customFormat="1" ht="19.5" customHeight="1" thickTop="1">
      <c r="A117" s="919"/>
      <c r="B117" s="745"/>
      <c r="C117" s="279" t="s">
        <v>1611</v>
      </c>
      <c r="D117" s="805"/>
      <c r="E117" s="1006"/>
      <c r="F117" s="866"/>
      <c r="G117" s="797"/>
      <c r="H117" s="866"/>
      <c r="I117" s="1004"/>
      <c r="J117" s="797"/>
      <c r="K117" s="798"/>
      <c r="L117" s="801"/>
      <c r="M117" s="802"/>
      <c r="N117" s="230"/>
    </row>
    <row r="118" spans="1:14" s="3" customFormat="1" ht="19.5" customHeight="1" thickBot="1">
      <c r="A118" s="920"/>
      <c r="B118" s="745"/>
      <c r="C118" s="747" t="s">
        <v>1612</v>
      </c>
      <c r="D118" s="806"/>
      <c r="E118" s="1007"/>
      <c r="F118" s="871"/>
      <c r="G118" s="799"/>
      <c r="H118" s="871"/>
      <c r="I118" s="1005"/>
      <c r="J118" s="799"/>
      <c r="K118" s="800"/>
      <c r="L118" s="803"/>
      <c r="M118" s="804"/>
      <c r="N118" s="230"/>
    </row>
    <row r="119" spans="1:14" s="3" customFormat="1" ht="12.75" thickTop="1">
      <c r="A119" s="230"/>
      <c r="B119" s="230"/>
      <c r="C119" s="230"/>
      <c r="D119" s="230"/>
      <c r="E119" s="230"/>
      <c r="F119" s="230"/>
      <c r="G119" s="230"/>
      <c r="H119" s="230"/>
      <c r="I119" s="230"/>
      <c r="J119" s="230"/>
      <c r="K119" s="230"/>
      <c r="L119" s="230"/>
      <c r="M119" s="230"/>
      <c r="N119" s="230"/>
    </row>
    <row r="120" spans="1:14" s="3" customFormat="1" ht="12.75">
      <c r="A120" s="230"/>
      <c r="B120" s="230" t="s">
        <v>436</v>
      </c>
      <c r="C120" s="230"/>
      <c r="D120" s="230"/>
      <c r="E120" s="230"/>
      <c r="F120" s="230"/>
      <c r="G120" s="230"/>
      <c r="H120" s="230"/>
      <c r="I120" s="230"/>
      <c r="J120" s="230"/>
      <c r="K120" s="230"/>
      <c r="L120" s="230"/>
      <c r="M120" s="230"/>
      <c r="N120" s="230"/>
    </row>
    <row r="121" spans="1:14" s="3" customFormat="1" ht="12.75">
      <c r="A121" s="230"/>
      <c r="B121" s="230" t="s">
        <v>458</v>
      </c>
      <c r="C121" s="230"/>
      <c r="D121" s="230"/>
      <c r="E121" s="230"/>
      <c r="F121" s="230"/>
      <c r="G121" s="230"/>
      <c r="H121" s="230"/>
      <c r="I121" s="230"/>
      <c r="J121" s="230"/>
      <c r="K121" s="230"/>
      <c r="L121" s="230"/>
      <c r="M121" s="230"/>
      <c r="N121" s="230"/>
    </row>
    <row r="122" spans="1:14" s="1" customFormat="1" ht="21">
      <c r="A122" s="217" t="s">
        <v>437</v>
      </c>
      <c r="B122" s="218"/>
      <c r="C122" s="218"/>
      <c r="D122" s="218"/>
      <c r="E122" s="218"/>
      <c r="F122" s="218"/>
      <c r="G122" s="218"/>
      <c r="H122" s="218"/>
      <c r="I122" s="218"/>
      <c r="J122" s="218"/>
      <c r="K122" s="218"/>
      <c r="L122" s="218"/>
      <c r="M122" s="218"/>
      <c r="N122" s="218"/>
    </row>
    <row r="123" spans="1:14" s="1" customFormat="1" ht="12.75">
      <c r="A123" s="218"/>
      <c r="B123" s="218"/>
      <c r="C123" s="218"/>
      <c r="D123" s="218"/>
      <c r="E123" s="218"/>
      <c r="F123" s="218"/>
      <c r="G123" s="218"/>
      <c r="H123" s="218"/>
      <c r="I123" s="218"/>
      <c r="J123" s="218"/>
      <c r="K123" s="218"/>
      <c r="L123" s="218"/>
      <c r="M123" s="218"/>
      <c r="N123" s="218"/>
    </row>
    <row r="124" spans="1:14" s="1" customFormat="1" ht="12.75">
      <c r="A124" s="218"/>
      <c r="B124" s="317" t="s">
        <v>956</v>
      </c>
      <c r="C124" s="218"/>
      <c r="D124" s="218"/>
      <c r="E124" s="218"/>
      <c r="F124" s="218"/>
      <c r="G124" s="218"/>
      <c r="H124" s="218"/>
      <c r="I124" s="218"/>
      <c r="J124" s="218"/>
      <c r="K124" s="218"/>
      <c r="L124" s="218"/>
      <c r="M124" s="218"/>
      <c r="N124" s="218"/>
    </row>
    <row r="125" spans="1:14" s="1" customFormat="1" ht="12.75" thickBot="1">
      <c r="A125" s="218"/>
      <c r="B125" s="276" t="s">
        <v>198</v>
      </c>
      <c r="C125" s="218"/>
      <c r="D125" s="218"/>
      <c r="E125" s="218"/>
      <c r="F125" s="218"/>
      <c r="G125" s="218"/>
      <c r="H125" s="218"/>
      <c r="I125" s="218"/>
      <c r="J125" s="218"/>
      <c r="K125" s="218"/>
      <c r="L125" s="218"/>
      <c r="M125" s="218"/>
      <c r="N125" s="218"/>
    </row>
    <row r="126" spans="1:14" s="1" customFormat="1" ht="12.75">
      <c r="A126" s="218"/>
      <c r="B126" s="1402"/>
      <c r="C126" s="1403"/>
      <c r="D126" s="1403"/>
      <c r="E126" s="1403"/>
      <c r="F126" s="1403"/>
      <c r="G126" s="1403"/>
      <c r="H126" s="1403"/>
      <c r="I126" s="1403"/>
      <c r="J126" s="1403"/>
      <c r="K126" s="1403"/>
      <c r="L126" s="1403"/>
      <c r="M126" s="1404"/>
      <c r="N126" s="218"/>
    </row>
    <row r="127" spans="1:14" s="1" customFormat="1" ht="12.75">
      <c r="A127" s="218"/>
      <c r="B127" s="1405"/>
      <c r="C127" s="868"/>
      <c r="D127" s="868"/>
      <c r="E127" s="868"/>
      <c r="F127" s="868"/>
      <c r="G127" s="868"/>
      <c r="H127" s="868"/>
      <c r="I127" s="868"/>
      <c r="J127" s="868"/>
      <c r="K127" s="868"/>
      <c r="L127" s="868"/>
      <c r="M127" s="1406"/>
      <c r="N127" s="218"/>
    </row>
    <row r="128" spans="1:14" s="1" customFormat="1" ht="12.75">
      <c r="A128" s="218"/>
      <c r="B128" s="1405"/>
      <c r="C128" s="868"/>
      <c r="D128" s="868"/>
      <c r="E128" s="868"/>
      <c r="F128" s="868"/>
      <c r="G128" s="868"/>
      <c r="H128" s="868"/>
      <c r="I128" s="868"/>
      <c r="J128" s="868"/>
      <c r="K128" s="868"/>
      <c r="L128" s="868"/>
      <c r="M128" s="1406"/>
      <c r="N128" s="218"/>
    </row>
    <row r="129" spans="1:14" s="1" customFormat="1" ht="12.75">
      <c r="A129" s="218"/>
      <c r="B129" s="1405"/>
      <c r="C129" s="868"/>
      <c r="D129" s="868"/>
      <c r="E129" s="868"/>
      <c r="F129" s="868"/>
      <c r="G129" s="868"/>
      <c r="H129" s="868"/>
      <c r="I129" s="868"/>
      <c r="J129" s="868"/>
      <c r="K129" s="868"/>
      <c r="L129" s="868"/>
      <c r="M129" s="1406"/>
      <c r="N129" s="218"/>
    </row>
    <row r="130" spans="1:14" s="1" customFormat="1" ht="12.75">
      <c r="A130" s="218"/>
      <c r="B130" s="1405"/>
      <c r="C130" s="868"/>
      <c r="D130" s="868"/>
      <c r="E130" s="868"/>
      <c r="F130" s="868"/>
      <c r="G130" s="868"/>
      <c r="H130" s="868"/>
      <c r="I130" s="868"/>
      <c r="J130" s="868"/>
      <c r="K130" s="868"/>
      <c r="L130" s="868"/>
      <c r="M130" s="1406"/>
      <c r="N130" s="218"/>
    </row>
    <row r="131" spans="1:14" s="1" customFormat="1" ht="12.75">
      <c r="A131" s="218"/>
      <c r="B131" s="1405"/>
      <c r="C131" s="868"/>
      <c r="D131" s="868"/>
      <c r="E131" s="868"/>
      <c r="F131" s="868"/>
      <c r="G131" s="868"/>
      <c r="H131" s="868"/>
      <c r="I131" s="868"/>
      <c r="J131" s="868"/>
      <c r="K131" s="868"/>
      <c r="L131" s="868"/>
      <c r="M131" s="1406"/>
      <c r="N131" s="218"/>
    </row>
    <row r="132" spans="1:14" s="1" customFormat="1" ht="12.75">
      <c r="A132" s="218"/>
      <c r="B132" s="1405"/>
      <c r="C132" s="868"/>
      <c r="D132" s="868"/>
      <c r="E132" s="868"/>
      <c r="F132" s="868"/>
      <c r="G132" s="868"/>
      <c r="H132" s="868"/>
      <c r="I132" s="868"/>
      <c r="J132" s="868"/>
      <c r="K132" s="868"/>
      <c r="L132" s="868"/>
      <c r="M132" s="1406"/>
      <c r="N132" s="218"/>
    </row>
    <row r="133" spans="1:14" s="1" customFormat="1" ht="12.75" thickBot="1">
      <c r="A133" s="218"/>
      <c r="B133" s="1407"/>
      <c r="C133" s="1408"/>
      <c r="D133" s="1408"/>
      <c r="E133" s="1408"/>
      <c r="F133" s="1408"/>
      <c r="G133" s="1408"/>
      <c r="H133" s="1408"/>
      <c r="I133" s="1408"/>
      <c r="J133" s="1408"/>
      <c r="K133" s="1408"/>
      <c r="L133" s="1408"/>
      <c r="M133" s="1409"/>
      <c r="N133" s="218"/>
    </row>
    <row r="134" spans="1:14" ht="12.75">
      <c r="A134" s="718"/>
      <c r="B134" s="718"/>
      <c r="C134" s="718"/>
      <c r="D134" s="718"/>
      <c r="E134" s="718"/>
      <c r="F134" s="718"/>
      <c r="G134" s="718"/>
      <c r="H134" s="718"/>
      <c r="I134" s="718"/>
      <c r="J134" s="718"/>
      <c r="K134" s="718"/>
      <c r="L134" s="718"/>
      <c r="M134" s="718"/>
      <c r="N134" s="718"/>
    </row>
    <row r="135" spans="1:14" ht="21">
      <c r="A135" s="718"/>
      <c r="B135" s="717" t="s">
        <v>206</v>
      </c>
      <c r="C135" s="718"/>
      <c r="D135" s="718"/>
      <c r="E135" s="718"/>
      <c r="F135" s="718"/>
      <c r="G135" s="718"/>
      <c r="H135" s="718"/>
      <c r="I135" s="718"/>
      <c r="J135" s="718"/>
      <c r="K135" s="718"/>
      <c r="L135" s="718"/>
      <c r="M135" s="718"/>
      <c r="N135" s="718"/>
    </row>
  </sheetData>
  <sheetProtection sheet="1" selectLockedCells="1"/>
  <mergeCells count="103">
    <mergeCell ref="B26:D28"/>
    <mergeCell ref="E27:F27"/>
    <mergeCell ref="E21:F21"/>
    <mergeCell ref="E19:F19"/>
    <mergeCell ref="B25:F25"/>
    <mergeCell ref="B15:F15"/>
    <mergeCell ref="E22:F22"/>
    <mergeCell ref="E23:F23"/>
    <mergeCell ref="B22:D24"/>
    <mergeCell ref="B29:F29"/>
    <mergeCell ref="D39:F39"/>
    <mergeCell ref="E31:F31"/>
    <mergeCell ref="E16:F16"/>
    <mergeCell ref="B14:F14"/>
    <mergeCell ref="E28:F28"/>
    <mergeCell ref="E20:F20"/>
    <mergeCell ref="B16:D21"/>
    <mergeCell ref="E17:F17"/>
    <mergeCell ref="E18:F18"/>
    <mergeCell ref="E32:F32"/>
    <mergeCell ref="D53:F53"/>
    <mergeCell ref="B41:C42"/>
    <mergeCell ref="B38:C40"/>
    <mergeCell ref="D38:F38"/>
    <mergeCell ref="D40:F40"/>
    <mergeCell ref="D41:F41"/>
    <mergeCell ref="D42:F42"/>
    <mergeCell ref="D62:F62"/>
    <mergeCell ref="B63:D63"/>
    <mergeCell ref="E108:F108"/>
    <mergeCell ref="E30:F30"/>
    <mergeCell ref="E26:F26"/>
    <mergeCell ref="E24:F24"/>
    <mergeCell ref="B33:D33"/>
    <mergeCell ref="B30:D31"/>
    <mergeCell ref="B32:D32"/>
    <mergeCell ref="B37:F37"/>
    <mergeCell ref="B51:F51"/>
    <mergeCell ref="D45:F45"/>
    <mergeCell ref="D46:F46"/>
    <mergeCell ref="D47:F47"/>
    <mergeCell ref="B45:C47"/>
    <mergeCell ref="B55:C61"/>
    <mergeCell ref="D55:D56"/>
    <mergeCell ref="E59:F59"/>
    <mergeCell ref="E60:F60"/>
    <mergeCell ref="E61:F61"/>
    <mergeCell ref="E97:G97"/>
    <mergeCell ref="B108:C108"/>
    <mergeCell ref="D54:F54"/>
    <mergeCell ref="B44:F44"/>
    <mergeCell ref="B43:F43"/>
    <mergeCell ref="B53:C54"/>
    <mergeCell ref="B48:F48"/>
    <mergeCell ref="B49:F49"/>
    <mergeCell ref="B50:F50"/>
    <mergeCell ref="B52:F52"/>
    <mergeCell ref="D113:D114"/>
    <mergeCell ref="E113:F114"/>
    <mergeCell ref="G113:H114"/>
    <mergeCell ref="I117:I118"/>
    <mergeCell ref="D115:D116"/>
    <mergeCell ref="I113:I114"/>
    <mergeCell ref="L113:M114"/>
    <mergeCell ref="J115:K116"/>
    <mergeCell ref="L115:M116"/>
    <mergeCell ref="J117:K118"/>
    <mergeCell ref="D109:D110"/>
    <mergeCell ref="E109:F110"/>
    <mergeCell ref="L117:M118"/>
    <mergeCell ref="D117:D118"/>
    <mergeCell ref="E117:F118"/>
    <mergeCell ref="G117:H118"/>
    <mergeCell ref="E80:G80"/>
    <mergeCell ref="E81:G81"/>
    <mergeCell ref="E95:G95"/>
    <mergeCell ref="E96:G96"/>
    <mergeCell ref="B126:M133"/>
    <mergeCell ref="J109:K110"/>
    <mergeCell ref="L109:M110"/>
    <mergeCell ref="J111:K112"/>
    <mergeCell ref="L111:M112"/>
    <mergeCell ref="J113:K114"/>
    <mergeCell ref="B79:C79"/>
    <mergeCell ref="I109:I110"/>
    <mergeCell ref="D111:D112"/>
    <mergeCell ref="E111:F112"/>
    <mergeCell ref="G111:H112"/>
    <mergeCell ref="I111:I112"/>
    <mergeCell ref="G109:H110"/>
    <mergeCell ref="G108:H108"/>
    <mergeCell ref="B95:C95"/>
    <mergeCell ref="E79:G79"/>
    <mergeCell ref="A109:A110"/>
    <mergeCell ref="A111:A112"/>
    <mergeCell ref="A113:A114"/>
    <mergeCell ref="A115:A116"/>
    <mergeCell ref="A117:A118"/>
    <mergeCell ref="L108:M108"/>
    <mergeCell ref="E115:F116"/>
    <mergeCell ref="G115:H116"/>
    <mergeCell ref="I115:I116"/>
    <mergeCell ref="J108:K108"/>
  </mergeCells>
  <dataValidations count="7">
    <dataValidation allowBlank="1" showInputMessage="1" showErrorMessage="1" imeMode="on" sqref="B126:M133 E95:E97 E103:F103 E79:E81 E88:F94 E109 G109 I109:J109 E111 G111 I111:J111 E113 G113 I113:J113 E115 G115 I115:J115 E117 G117 I117:J117 E82:F86"/>
    <dataValidation type="whole" allowBlank="1" showInputMessage="1" showErrorMessage="1" imeMode="off" sqref="I103 K86 I89:J97 K82:K84 I99:K101 I76:J86 G15:I33 G38:M63 G71:I72">
      <formula1>0</formula1>
      <formula2>9999999999</formula2>
    </dataValidation>
    <dataValidation type="whole" allowBlank="1" showInputMessage="1" showErrorMessage="1" imeMode="off" sqref="D109 D111 D113 D115 D117">
      <formula1>0</formula1>
      <formula2>150</formula2>
    </dataValidation>
    <dataValidation type="whole" allowBlank="1" showInputMessage="1" showErrorMessage="1" imeMode="off" sqref="L109 L111 L113 L115 L117">
      <formula1>0</formula1>
      <formula2>1000</formula2>
    </dataValidation>
    <dataValidation type="whole" allowBlank="1" showInputMessage="1" showErrorMessage="1" imeMode="off" sqref="A109:A118">
      <formula1>1900</formula1>
      <formula2>2030</formula2>
    </dataValidation>
    <dataValidation allowBlank="1" showInputMessage="1" showErrorMessage="1" imeMode="hiragana" sqref="D62:F62 E32:F32 E59:F61"/>
    <dataValidation type="list" allowBlank="1" showInputMessage="1" prompt="セル右側▼をクリックしてください。" sqref="E9 B109:B118">
      <formula1>"✓"</formula1>
    </dataValidation>
  </dataValidations>
  <printOptions/>
  <pageMargins left="0.5905511811023623" right="0" top="0.6299212598425197" bottom="0.6299212598425197" header="0.5118110236220472" footer="0.5118110236220472"/>
  <pageSetup horizontalDpi="300" verticalDpi="300" orientation="portrait" paperSize="9" r:id="rId3"/>
  <headerFooter alignWithMargins="0">
    <oddHeader>&amp;C&amp;A</oddHeader>
    <oddFooter>&amp;C&amp;P / &amp;N ページ</oddFooter>
  </headerFooter>
  <legacyDrawing r:id="rId2"/>
</worksheet>
</file>

<file path=xl/worksheets/sheet2.xml><?xml version="1.0" encoding="utf-8"?>
<worksheet xmlns="http://schemas.openxmlformats.org/spreadsheetml/2006/main" xmlns:r="http://schemas.openxmlformats.org/officeDocument/2006/relationships">
  <dimension ref="A1:BI585"/>
  <sheetViews>
    <sheetView showGridLines="0" zoomScalePageLayoutView="0" workbookViewId="0" topLeftCell="A1">
      <selection activeCell="A2" sqref="A2"/>
    </sheetView>
  </sheetViews>
  <sheetFormatPr defaultColWidth="6.625" defaultRowHeight="13.5"/>
  <cols>
    <col min="1" max="1" width="6.625" style="1" customWidth="1"/>
    <col min="2" max="2" width="7.375" style="1" bestFit="1" customWidth="1"/>
    <col min="3" max="7" width="6.625" style="1" customWidth="1"/>
    <col min="8" max="8" width="6.875" style="1" bestFit="1" customWidth="1"/>
    <col min="9" max="19" width="6.625" style="1" customWidth="1"/>
    <col min="20" max="20" width="5.375" style="1" customWidth="1"/>
    <col min="21" max="16384" width="6.625" style="1" customWidth="1"/>
  </cols>
  <sheetData>
    <row r="1" spans="1:20" ht="21">
      <c r="A1" s="217" t="s">
        <v>144</v>
      </c>
      <c r="B1" s="218"/>
      <c r="C1" s="218"/>
      <c r="D1" s="218"/>
      <c r="E1" s="218"/>
      <c r="F1" s="218"/>
      <c r="G1" s="218"/>
      <c r="H1" s="218"/>
      <c r="I1" s="218"/>
      <c r="J1" s="218"/>
      <c r="K1" s="218"/>
      <c r="L1" s="218"/>
      <c r="M1" s="218"/>
      <c r="N1" s="218"/>
      <c r="O1" s="218"/>
      <c r="P1" s="218"/>
      <c r="Q1" s="218"/>
      <c r="R1" s="218"/>
      <c r="S1" s="218"/>
      <c r="T1" s="218"/>
    </row>
    <row r="2" spans="1:20" ht="13.5">
      <c r="A2" s="219"/>
      <c r="B2" s="218"/>
      <c r="C2" s="218"/>
      <c r="D2" s="218"/>
      <c r="E2" s="218"/>
      <c r="F2" s="218"/>
      <c r="G2" s="218"/>
      <c r="H2" s="218"/>
      <c r="I2" s="218"/>
      <c r="J2" s="218"/>
      <c r="K2" s="218"/>
      <c r="L2" s="218"/>
      <c r="M2" s="218"/>
      <c r="N2" s="218"/>
      <c r="O2" s="218"/>
      <c r="P2" s="218"/>
      <c r="Q2" s="218"/>
      <c r="R2" s="218"/>
      <c r="S2" s="218"/>
      <c r="T2" s="218"/>
    </row>
    <row r="3" spans="1:20" ht="13.5">
      <c r="A3" s="218"/>
      <c r="B3" s="98"/>
      <c r="C3" s="99"/>
      <c r="D3" s="99"/>
      <c r="E3" s="99"/>
      <c r="F3" s="99"/>
      <c r="G3" s="99"/>
      <c r="H3" s="99"/>
      <c r="I3" s="99"/>
      <c r="J3" s="99"/>
      <c r="K3" s="99"/>
      <c r="L3" s="100"/>
      <c r="M3" s="218"/>
      <c r="N3" s="218"/>
      <c r="O3" s="218"/>
      <c r="P3" s="218"/>
      <c r="Q3" s="218"/>
      <c r="R3" s="218"/>
      <c r="S3" s="218"/>
      <c r="T3" s="218"/>
    </row>
    <row r="4" spans="1:20" ht="13.5">
      <c r="A4" s="218"/>
      <c r="B4" s="101"/>
      <c r="C4" s="46" t="s">
        <v>145</v>
      </c>
      <c r="D4" s="46"/>
      <c r="E4" s="46"/>
      <c r="F4" s="46"/>
      <c r="G4" s="46"/>
      <c r="H4" s="46"/>
      <c r="I4" s="46"/>
      <c r="J4" s="46"/>
      <c r="K4" s="46"/>
      <c r="L4" s="102"/>
      <c r="M4" s="218"/>
      <c r="N4" s="218"/>
      <c r="O4" s="218"/>
      <c r="P4" s="218"/>
      <c r="Q4" s="218"/>
      <c r="R4" s="218"/>
      <c r="S4" s="218"/>
      <c r="T4" s="218"/>
    </row>
    <row r="5" spans="1:20" ht="13.5">
      <c r="A5" s="218"/>
      <c r="B5" s="101"/>
      <c r="C5" s="46" t="s">
        <v>146</v>
      </c>
      <c r="D5" s="46"/>
      <c r="E5" s="114"/>
      <c r="F5" s="46" t="s">
        <v>147</v>
      </c>
      <c r="G5" s="46"/>
      <c r="H5" s="46"/>
      <c r="I5" s="46"/>
      <c r="J5" s="46"/>
      <c r="K5" s="46"/>
      <c r="L5" s="102"/>
      <c r="M5" s="218"/>
      <c r="N5" s="218"/>
      <c r="O5" s="218"/>
      <c r="P5" s="218"/>
      <c r="Q5" s="218"/>
      <c r="R5" s="218"/>
      <c r="S5" s="218"/>
      <c r="T5" s="218"/>
    </row>
    <row r="6" spans="1:20" ht="3" customHeight="1" thickBot="1">
      <c r="A6" s="218"/>
      <c r="B6" s="101"/>
      <c r="C6" s="46"/>
      <c r="D6" s="46"/>
      <c r="E6" s="46"/>
      <c r="F6" s="46"/>
      <c r="G6" s="46"/>
      <c r="H6" s="46"/>
      <c r="I6" s="46"/>
      <c r="J6" s="46"/>
      <c r="K6" s="46"/>
      <c r="L6" s="102"/>
      <c r="M6" s="218"/>
      <c r="N6" s="218"/>
      <c r="O6" s="218"/>
      <c r="P6" s="218"/>
      <c r="Q6" s="218"/>
      <c r="R6" s="218"/>
      <c r="S6" s="218"/>
      <c r="T6" s="218"/>
    </row>
    <row r="7" spans="1:20" ht="15" thickBot="1" thickTop="1">
      <c r="A7" s="218"/>
      <c r="B7" s="101"/>
      <c r="C7" s="46"/>
      <c r="D7" s="46"/>
      <c r="E7" s="47"/>
      <c r="F7" s="46" t="s">
        <v>148</v>
      </c>
      <c r="G7" s="46"/>
      <c r="H7" s="46"/>
      <c r="I7" s="46"/>
      <c r="J7" s="46"/>
      <c r="K7" s="46"/>
      <c r="L7" s="102"/>
      <c r="M7" s="218"/>
      <c r="N7" s="218"/>
      <c r="O7" s="218"/>
      <c r="P7" s="218"/>
      <c r="Q7" s="218"/>
      <c r="R7" s="218"/>
      <c r="S7" s="218"/>
      <c r="T7" s="218"/>
    </row>
    <row r="8" spans="1:20" ht="3" customHeight="1" thickTop="1">
      <c r="A8" s="218"/>
      <c r="B8" s="101"/>
      <c r="C8" s="46"/>
      <c r="D8" s="46"/>
      <c r="E8" s="46"/>
      <c r="F8" s="46"/>
      <c r="G8" s="46"/>
      <c r="H8" s="46"/>
      <c r="I8" s="46"/>
      <c r="J8" s="46"/>
      <c r="K8" s="46"/>
      <c r="L8" s="102"/>
      <c r="M8" s="218"/>
      <c r="N8" s="218"/>
      <c r="O8" s="218"/>
      <c r="P8" s="218"/>
      <c r="Q8" s="218"/>
      <c r="R8" s="218"/>
      <c r="S8" s="218"/>
      <c r="T8" s="218"/>
    </row>
    <row r="9" spans="1:20" ht="13.5">
      <c r="A9" s="218"/>
      <c r="B9" s="101"/>
      <c r="C9" s="46"/>
      <c r="D9" s="46"/>
      <c r="E9" s="745" t="s">
        <v>1629</v>
      </c>
      <c r="F9" s="46" t="s">
        <v>149</v>
      </c>
      <c r="G9" s="46"/>
      <c r="H9" s="46"/>
      <c r="I9" s="46"/>
      <c r="J9" s="46"/>
      <c r="K9" s="46"/>
      <c r="L9" s="102"/>
      <c r="M9" s="218"/>
      <c r="N9" s="218"/>
      <c r="O9" s="218"/>
      <c r="P9" s="218"/>
      <c r="Q9" s="218"/>
      <c r="R9" s="218"/>
      <c r="S9" s="218"/>
      <c r="T9" s="218"/>
    </row>
    <row r="10" spans="1:20" ht="13.5">
      <c r="A10" s="218"/>
      <c r="B10" s="103"/>
      <c r="C10" s="104"/>
      <c r="D10" s="104"/>
      <c r="E10" s="104"/>
      <c r="F10" s="104"/>
      <c r="G10" s="104"/>
      <c r="H10" s="104"/>
      <c r="I10" s="104"/>
      <c r="J10" s="104"/>
      <c r="K10" s="104"/>
      <c r="L10" s="105"/>
      <c r="M10" s="218"/>
      <c r="N10" s="218"/>
      <c r="O10" s="218"/>
      <c r="P10" s="218"/>
      <c r="Q10" s="218"/>
      <c r="R10" s="218"/>
      <c r="S10" s="218"/>
      <c r="T10" s="218"/>
    </row>
    <row r="11" spans="1:20" ht="13.5">
      <c r="A11" s="218"/>
      <c r="B11" s="218"/>
      <c r="C11" s="218"/>
      <c r="D11" s="218"/>
      <c r="E11" s="218"/>
      <c r="F11" s="218"/>
      <c r="G11" s="218"/>
      <c r="H11" s="218"/>
      <c r="I11" s="218"/>
      <c r="J11" s="218"/>
      <c r="K11" s="218"/>
      <c r="L11" s="218"/>
      <c r="M11" s="218"/>
      <c r="N11" s="218"/>
      <c r="O11" s="218"/>
      <c r="P11" s="218"/>
      <c r="Q11" s="218"/>
      <c r="R11" s="218"/>
      <c r="S11" s="218"/>
      <c r="T11" s="218"/>
    </row>
    <row r="12" spans="1:20" ht="21">
      <c r="A12" s="217" t="s">
        <v>150</v>
      </c>
      <c r="B12" s="217"/>
      <c r="C12" s="217"/>
      <c r="D12" s="217"/>
      <c r="E12" s="217"/>
      <c r="F12" s="217"/>
      <c r="G12" s="217"/>
      <c r="H12" s="217"/>
      <c r="I12" s="217"/>
      <c r="J12" s="217"/>
      <c r="K12" s="217"/>
      <c r="L12" s="217"/>
      <c r="M12" s="217"/>
      <c r="N12" s="218"/>
      <c r="O12" s="218"/>
      <c r="P12" s="218"/>
      <c r="Q12" s="218"/>
      <c r="R12" s="218"/>
      <c r="S12" s="218"/>
      <c r="T12" s="218"/>
    </row>
    <row r="13" spans="1:20" ht="14.25" customHeight="1">
      <c r="A13" s="220"/>
      <c r="B13" s="218"/>
      <c r="C13" s="218"/>
      <c r="D13" s="218"/>
      <c r="E13" s="218"/>
      <c r="F13" s="218"/>
      <c r="G13" s="218"/>
      <c r="H13" s="218"/>
      <c r="I13" s="218"/>
      <c r="J13" s="218"/>
      <c r="K13" s="218"/>
      <c r="L13" s="218"/>
      <c r="M13" s="218"/>
      <c r="N13" s="218"/>
      <c r="O13" s="218"/>
      <c r="P13" s="218"/>
      <c r="Q13" s="218"/>
      <c r="R13" s="218"/>
      <c r="S13" s="218"/>
      <c r="T13" s="218"/>
    </row>
    <row r="14" spans="1:20" ht="13.5">
      <c r="A14" s="221" t="s">
        <v>151</v>
      </c>
      <c r="B14" s="218"/>
      <c r="C14" s="218"/>
      <c r="D14" s="218"/>
      <c r="E14" s="218"/>
      <c r="F14" s="218"/>
      <c r="G14" s="218"/>
      <c r="H14" s="218"/>
      <c r="I14" s="218"/>
      <c r="J14" s="218"/>
      <c r="K14" s="218"/>
      <c r="L14" s="218"/>
      <c r="M14" s="218"/>
      <c r="N14" s="218"/>
      <c r="O14" s="218"/>
      <c r="P14" s="218"/>
      <c r="Q14" s="218"/>
      <c r="R14" s="218"/>
      <c r="S14" s="218"/>
      <c r="T14" s="218"/>
    </row>
    <row r="15" spans="1:20" ht="13.5">
      <c r="A15" s="744" t="s">
        <v>1609</v>
      </c>
      <c r="B15" s="218"/>
      <c r="C15" s="218"/>
      <c r="D15" s="218"/>
      <c r="E15" s="218"/>
      <c r="F15" s="218"/>
      <c r="G15" s="218"/>
      <c r="H15" s="218"/>
      <c r="I15" s="218"/>
      <c r="J15" s="218"/>
      <c r="K15" s="218"/>
      <c r="L15" s="218"/>
      <c r="M15" s="218"/>
      <c r="N15" s="218"/>
      <c r="O15" s="218"/>
      <c r="P15" s="218"/>
      <c r="Q15" s="218"/>
      <c r="R15" s="218"/>
      <c r="S15" s="218"/>
      <c r="T15" s="218"/>
    </row>
    <row r="16" spans="1:20" ht="13.5">
      <c r="A16" s="745"/>
      <c r="B16" s="222" t="s">
        <v>152</v>
      </c>
      <c r="C16" s="218"/>
      <c r="D16" s="218"/>
      <c r="E16" s="218"/>
      <c r="F16" s="218"/>
      <c r="G16" s="223"/>
      <c r="H16" s="218"/>
      <c r="I16" s="224"/>
      <c r="J16" s="224"/>
      <c r="K16" s="218"/>
      <c r="L16" s="218"/>
      <c r="M16" s="218"/>
      <c r="N16" s="218"/>
      <c r="O16" s="218"/>
      <c r="P16" s="218"/>
      <c r="Q16" s="218"/>
      <c r="R16" s="218"/>
      <c r="S16" s="218"/>
      <c r="T16" s="218"/>
    </row>
    <row r="17" spans="1:20" ht="13.5">
      <c r="A17" s="745"/>
      <c r="B17" s="222" t="s">
        <v>153</v>
      </c>
      <c r="C17" s="218"/>
      <c r="D17" s="218"/>
      <c r="E17" s="218"/>
      <c r="F17" s="218"/>
      <c r="G17" s="223"/>
      <c r="H17" s="218"/>
      <c r="I17" s="224"/>
      <c r="J17" s="224"/>
      <c r="K17" s="218"/>
      <c r="L17" s="218"/>
      <c r="M17" s="218"/>
      <c r="N17" s="218"/>
      <c r="O17" s="218"/>
      <c r="P17" s="218"/>
      <c r="Q17" s="218"/>
      <c r="R17" s="218"/>
      <c r="S17" s="218"/>
      <c r="T17" s="218"/>
    </row>
    <row r="18" spans="1:20" ht="13.5">
      <c r="A18" s="745"/>
      <c r="B18" s="222" t="s">
        <v>154</v>
      </c>
      <c r="C18" s="218"/>
      <c r="D18" s="218"/>
      <c r="E18" s="218"/>
      <c r="F18" s="218"/>
      <c r="G18" s="223"/>
      <c r="H18" s="218"/>
      <c r="I18" s="224"/>
      <c r="J18" s="224"/>
      <c r="K18" s="218"/>
      <c r="L18" s="218"/>
      <c r="M18" s="218"/>
      <c r="N18" s="218"/>
      <c r="O18" s="218"/>
      <c r="P18" s="218"/>
      <c r="Q18" s="218"/>
      <c r="R18" s="218"/>
      <c r="S18" s="218"/>
      <c r="T18" s="218"/>
    </row>
    <row r="19" spans="1:20" ht="13.5">
      <c r="A19" s="221"/>
      <c r="B19" s="218"/>
      <c r="C19" s="218"/>
      <c r="D19" s="218"/>
      <c r="E19" s="218"/>
      <c r="F19" s="218"/>
      <c r="G19" s="218"/>
      <c r="H19" s="218"/>
      <c r="I19" s="218"/>
      <c r="J19" s="218"/>
      <c r="K19" s="218"/>
      <c r="L19" s="218"/>
      <c r="M19" s="218"/>
      <c r="N19" s="218"/>
      <c r="O19" s="218"/>
      <c r="P19" s="218"/>
      <c r="Q19" s="218"/>
      <c r="R19" s="218"/>
      <c r="S19" s="218"/>
      <c r="T19" s="218"/>
    </row>
    <row r="20" spans="1:20" ht="13.5">
      <c r="A20" s="221" t="s">
        <v>155</v>
      </c>
      <c r="B20" s="218"/>
      <c r="C20" s="218"/>
      <c r="D20" s="218"/>
      <c r="E20" s="218"/>
      <c r="F20" s="218"/>
      <c r="G20" s="218"/>
      <c r="H20" s="218"/>
      <c r="I20" s="218"/>
      <c r="J20" s="218"/>
      <c r="K20" s="218"/>
      <c r="L20" s="218"/>
      <c r="M20" s="218"/>
      <c r="N20" s="218"/>
      <c r="O20" s="218"/>
      <c r="P20" s="218"/>
      <c r="Q20" s="218"/>
      <c r="R20" s="218"/>
      <c r="S20" s="218"/>
      <c r="T20" s="218"/>
    </row>
    <row r="21" spans="1:20" ht="13.5">
      <c r="A21" s="744" t="s">
        <v>1609</v>
      </c>
      <c r="B21" s="218"/>
      <c r="C21" s="218"/>
      <c r="D21" s="218"/>
      <c r="E21" s="218"/>
      <c r="F21" s="218"/>
      <c r="G21" s="218"/>
      <c r="H21" s="218"/>
      <c r="I21" s="218"/>
      <c r="J21" s="218"/>
      <c r="K21" s="218"/>
      <c r="L21" s="218"/>
      <c r="M21" s="218"/>
      <c r="N21" s="218"/>
      <c r="O21" s="218"/>
      <c r="P21" s="218"/>
      <c r="Q21" s="218"/>
      <c r="R21" s="218"/>
      <c r="S21" s="218"/>
      <c r="T21" s="218"/>
    </row>
    <row r="22" spans="1:20" ht="13.5">
      <c r="A22" s="745"/>
      <c r="B22" s="225" t="s">
        <v>156</v>
      </c>
      <c r="C22" s="226"/>
      <c r="D22" s="226"/>
      <c r="E22" s="218"/>
      <c r="F22" s="218"/>
      <c r="G22" s="218"/>
      <c r="H22" s="218"/>
      <c r="I22" s="218"/>
      <c r="J22" s="218"/>
      <c r="K22" s="223"/>
      <c r="L22" s="218"/>
      <c r="M22" s="218"/>
      <c r="N22" s="218"/>
      <c r="O22" s="218"/>
      <c r="P22" s="218"/>
      <c r="Q22" s="218"/>
      <c r="R22" s="218"/>
      <c r="S22" s="218"/>
      <c r="T22" s="218"/>
    </row>
    <row r="23" spans="1:20" ht="13.5">
      <c r="A23" s="745"/>
      <c r="B23" s="225" t="s">
        <v>158</v>
      </c>
      <c r="C23" s="227"/>
      <c r="D23" s="226"/>
      <c r="E23" s="218"/>
      <c r="F23" s="218"/>
      <c r="G23" s="218"/>
      <c r="H23" s="218"/>
      <c r="I23" s="218"/>
      <c r="J23" s="218"/>
      <c r="K23" s="223"/>
      <c r="L23" s="218"/>
      <c r="M23" s="218"/>
      <c r="N23" s="218"/>
      <c r="O23" s="218"/>
      <c r="P23" s="218"/>
      <c r="Q23" s="218"/>
      <c r="R23" s="218"/>
      <c r="S23" s="218"/>
      <c r="T23" s="218"/>
    </row>
    <row r="24" spans="1:20" ht="13.5">
      <c r="A24" s="745"/>
      <c r="B24" s="225" t="s">
        <v>160</v>
      </c>
      <c r="C24" s="227"/>
      <c r="D24" s="226"/>
      <c r="E24" s="218"/>
      <c r="F24" s="218"/>
      <c r="G24" s="218"/>
      <c r="H24" s="218"/>
      <c r="I24" s="218"/>
      <c r="J24" s="218"/>
      <c r="K24" s="223"/>
      <c r="L24" s="218"/>
      <c r="M24" s="218"/>
      <c r="N24" s="218"/>
      <c r="O24" s="218"/>
      <c r="P24" s="218"/>
      <c r="Q24" s="218"/>
      <c r="R24" s="218"/>
      <c r="S24" s="218"/>
      <c r="T24" s="218"/>
    </row>
    <row r="25" spans="1:20" ht="13.5">
      <c r="A25" s="745"/>
      <c r="B25" s="225" t="s">
        <v>161</v>
      </c>
      <c r="C25" s="227"/>
      <c r="D25" s="226"/>
      <c r="E25" s="218"/>
      <c r="F25" s="218"/>
      <c r="G25" s="218"/>
      <c r="H25" s="218"/>
      <c r="I25" s="218"/>
      <c r="J25" s="218"/>
      <c r="K25" s="223"/>
      <c r="L25" s="218"/>
      <c r="M25" s="218"/>
      <c r="N25" s="218"/>
      <c r="O25" s="218"/>
      <c r="P25" s="218"/>
      <c r="Q25" s="218"/>
      <c r="R25" s="218"/>
      <c r="S25" s="218"/>
      <c r="T25" s="218"/>
    </row>
    <row r="26" spans="1:20" ht="13.5">
      <c r="A26" s="745"/>
      <c r="B26" s="225" t="s">
        <v>163</v>
      </c>
      <c r="C26" s="227"/>
      <c r="D26" s="226"/>
      <c r="E26" s="218"/>
      <c r="F26" s="218"/>
      <c r="G26" s="218"/>
      <c r="H26" s="218"/>
      <c r="I26" s="218"/>
      <c r="J26" s="218"/>
      <c r="K26" s="223"/>
      <c r="L26" s="218"/>
      <c r="M26" s="218"/>
      <c r="N26" s="218"/>
      <c r="O26" s="218"/>
      <c r="P26" s="218"/>
      <c r="Q26" s="218"/>
      <c r="R26" s="218"/>
      <c r="S26" s="218"/>
      <c r="T26" s="218"/>
    </row>
    <row r="27" spans="1:20" ht="13.5">
      <c r="A27" s="745"/>
      <c r="B27" s="225" t="s">
        <v>165</v>
      </c>
      <c r="C27" s="227"/>
      <c r="D27" s="226"/>
      <c r="E27" s="218"/>
      <c r="F27" s="218"/>
      <c r="G27" s="218"/>
      <c r="H27" s="218"/>
      <c r="I27" s="218"/>
      <c r="J27" s="218"/>
      <c r="K27" s="223"/>
      <c r="L27" s="218"/>
      <c r="M27" s="218"/>
      <c r="N27" s="218"/>
      <c r="O27" s="218"/>
      <c r="P27" s="218"/>
      <c r="Q27" s="218"/>
      <c r="R27" s="218"/>
      <c r="S27" s="218"/>
      <c r="T27" s="218"/>
    </row>
    <row r="28" spans="1:20" ht="13.5">
      <c r="A28" s="745"/>
      <c r="B28" s="225" t="s">
        <v>167</v>
      </c>
      <c r="C28" s="224"/>
      <c r="D28" s="228" t="s">
        <v>1031</v>
      </c>
      <c r="E28" s="794"/>
      <c r="F28" s="795"/>
      <c r="G28" s="796"/>
      <c r="H28" s="218" t="s">
        <v>492</v>
      </c>
      <c r="I28" s="218"/>
      <c r="J28" s="218"/>
      <c r="K28" s="223"/>
      <c r="L28" s="218"/>
      <c r="M28" s="218"/>
      <c r="N28" s="218"/>
      <c r="O28" s="218"/>
      <c r="P28" s="218"/>
      <c r="Q28" s="218"/>
      <c r="R28" s="218"/>
      <c r="S28" s="218"/>
      <c r="T28" s="218"/>
    </row>
    <row r="29" spans="1:20" ht="13.5">
      <c r="A29" s="226"/>
      <c r="B29" s="227"/>
      <c r="C29" s="224"/>
      <c r="D29" s="224" t="s">
        <v>74</v>
      </c>
      <c r="E29" s="794"/>
      <c r="F29" s="795"/>
      <c r="G29" s="796"/>
      <c r="H29" s="218" t="s">
        <v>492</v>
      </c>
      <c r="I29" s="218"/>
      <c r="J29" s="218"/>
      <c r="K29" s="223"/>
      <c r="L29" s="218"/>
      <c r="M29" s="218"/>
      <c r="N29" s="218"/>
      <c r="O29" s="218"/>
      <c r="P29" s="218"/>
      <c r="Q29" s="218"/>
      <c r="R29" s="218"/>
      <c r="S29" s="218"/>
      <c r="T29" s="218"/>
    </row>
    <row r="30" spans="1:20" ht="13.5">
      <c r="A30" s="226"/>
      <c r="B30" s="227"/>
      <c r="C30" s="224"/>
      <c r="D30" s="224" t="s">
        <v>74</v>
      </c>
      <c r="E30" s="794"/>
      <c r="F30" s="795"/>
      <c r="G30" s="796"/>
      <c r="H30" s="218" t="s">
        <v>492</v>
      </c>
      <c r="I30" s="218"/>
      <c r="J30" s="218"/>
      <c r="K30" s="223"/>
      <c r="L30" s="218"/>
      <c r="M30" s="218"/>
      <c r="N30" s="218"/>
      <c r="O30" s="218"/>
      <c r="P30" s="218"/>
      <c r="Q30" s="218"/>
      <c r="R30" s="218"/>
      <c r="S30" s="218"/>
      <c r="T30" s="218"/>
    </row>
    <row r="31" spans="1:20" ht="13.5">
      <c r="A31" s="229"/>
      <c r="B31" s="230"/>
      <c r="C31" s="224"/>
      <c r="D31" s="230"/>
      <c r="E31" s="230"/>
      <c r="F31" s="230"/>
      <c r="G31" s="230"/>
      <c r="H31" s="230"/>
      <c r="I31" s="230"/>
      <c r="J31" s="230"/>
      <c r="K31" s="230"/>
      <c r="L31" s="230"/>
      <c r="M31" s="230"/>
      <c r="N31" s="218"/>
      <c r="O31" s="231"/>
      <c r="P31" s="218"/>
      <c r="Q31" s="218"/>
      <c r="R31" s="218"/>
      <c r="S31" s="218"/>
      <c r="T31" s="218"/>
    </row>
    <row r="32" spans="1:20" ht="13.5">
      <c r="A32" s="221" t="s">
        <v>780</v>
      </c>
      <c r="B32" s="218"/>
      <c r="C32" s="218"/>
      <c r="D32" s="218"/>
      <c r="E32" s="218"/>
      <c r="F32" s="218"/>
      <c r="G32" s="218"/>
      <c r="H32" s="218"/>
      <c r="I32" s="218"/>
      <c r="J32" s="218"/>
      <c r="K32" s="218"/>
      <c r="L32" s="218"/>
      <c r="M32" s="218"/>
      <c r="N32" s="218"/>
      <c r="O32" s="218"/>
      <c r="P32" s="218"/>
      <c r="Q32" s="218"/>
      <c r="R32" s="218"/>
      <c r="S32" s="218"/>
      <c r="T32" s="218"/>
    </row>
    <row r="33" spans="1:20" ht="13.5">
      <c r="A33" s="744" t="s">
        <v>1609</v>
      </c>
      <c r="B33" s="218"/>
      <c r="C33" s="218"/>
      <c r="D33" s="218"/>
      <c r="E33" s="218"/>
      <c r="F33" s="218"/>
      <c r="G33" s="218"/>
      <c r="H33" s="218"/>
      <c r="I33" s="218"/>
      <c r="J33" s="218"/>
      <c r="K33" s="218"/>
      <c r="L33" s="218"/>
      <c r="M33" s="218"/>
      <c r="N33" s="218"/>
      <c r="O33" s="218"/>
      <c r="P33" s="218"/>
      <c r="Q33" s="218"/>
      <c r="R33" s="218"/>
      <c r="S33" s="218"/>
      <c r="T33" s="218"/>
    </row>
    <row r="34" spans="1:20" ht="13.5">
      <c r="A34" s="745"/>
      <c r="B34" s="222" t="s">
        <v>297</v>
      </c>
      <c r="C34" s="218"/>
      <c r="D34" s="218"/>
      <c r="E34" s="218"/>
      <c r="F34" s="218"/>
      <c r="G34" s="223"/>
      <c r="H34" s="218"/>
      <c r="I34" s="224"/>
      <c r="J34" s="224"/>
      <c r="K34" s="218"/>
      <c r="L34" s="218"/>
      <c r="M34" s="218"/>
      <c r="N34" s="218"/>
      <c r="O34" s="218"/>
      <c r="P34" s="218"/>
      <c r="Q34" s="218"/>
      <c r="R34" s="218"/>
      <c r="S34" s="218"/>
      <c r="T34" s="218"/>
    </row>
    <row r="35" spans="1:20" ht="13.5">
      <c r="A35" s="745"/>
      <c r="B35" s="222" t="s">
        <v>298</v>
      </c>
      <c r="C35" s="218"/>
      <c r="D35" s="218"/>
      <c r="E35" s="218"/>
      <c r="F35" s="218"/>
      <c r="G35" s="223"/>
      <c r="H35" s="218"/>
      <c r="I35" s="224"/>
      <c r="J35" s="224"/>
      <c r="K35" s="218"/>
      <c r="L35" s="218"/>
      <c r="M35" s="218"/>
      <c r="N35" s="218"/>
      <c r="O35" s="218"/>
      <c r="P35" s="218"/>
      <c r="Q35" s="218"/>
      <c r="R35" s="218"/>
      <c r="S35" s="218"/>
      <c r="T35" s="218"/>
    </row>
    <row r="36" spans="1:20" ht="13.5">
      <c r="A36" s="745"/>
      <c r="B36" s="222" t="s">
        <v>299</v>
      </c>
      <c r="C36" s="218"/>
      <c r="D36" s="218"/>
      <c r="E36" s="218"/>
      <c r="F36" s="218"/>
      <c r="G36" s="223"/>
      <c r="H36" s="218"/>
      <c r="I36" s="224"/>
      <c r="J36" s="224"/>
      <c r="K36" s="218"/>
      <c r="L36" s="218"/>
      <c r="M36" s="218"/>
      <c r="N36" s="218"/>
      <c r="O36" s="218"/>
      <c r="P36" s="218"/>
      <c r="Q36" s="218"/>
      <c r="R36" s="218"/>
      <c r="S36" s="218"/>
      <c r="T36" s="218"/>
    </row>
    <row r="37" spans="1:20" ht="13.5">
      <c r="A37" s="221"/>
      <c r="B37" s="218"/>
      <c r="C37" s="218"/>
      <c r="D37" s="218"/>
      <c r="E37" s="218"/>
      <c r="F37" s="218"/>
      <c r="G37" s="218"/>
      <c r="H37" s="218"/>
      <c r="I37" s="218"/>
      <c r="J37" s="218"/>
      <c r="K37" s="218"/>
      <c r="L37" s="218"/>
      <c r="M37" s="218"/>
      <c r="N37" s="218"/>
      <c r="O37" s="218"/>
      <c r="P37" s="218"/>
      <c r="Q37" s="218"/>
      <c r="R37" s="218"/>
      <c r="S37" s="218"/>
      <c r="T37" s="218"/>
    </row>
    <row r="38" spans="1:20" ht="14.25" customHeight="1">
      <c r="A38" s="232" t="s">
        <v>779</v>
      </c>
      <c r="B38" s="233"/>
      <c r="C38" s="233"/>
      <c r="D38" s="233"/>
      <c r="E38" s="233"/>
      <c r="F38" s="233"/>
      <c r="G38" s="233"/>
      <c r="H38" s="233"/>
      <c r="I38" s="233"/>
      <c r="J38" s="233"/>
      <c r="K38" s="217"/>
      <c r="L38" s="217"/>
      <c r="M38" s="217"/>
      <c r="N38" s="218"/>
      <c r="O38" s="218"/>
      <c r="P38" s="218"/>
      <c r="Q38" s="218"/>
      <c r="R38" s="218"/>
      <c r="S38" s="218"/>
      <c r="T38" s="218"/>
    </row>
    <row r="39" spans="1:20" ht="14.25" customHeight="1">
      <c r="A39" s="233"/>
      <c r="B39" s="233"/>
      <c r="C39" s="233"/>
      <c r="D39" s="233"/>
      <c r="E39" s="233"/>
      <c r="F39" s="233"/>
      <c r="G39" s="233"/>
      <c r="H39" s="233"/>
      <c r="I39" s="233"/>
      <c r="J39" s="233"/>
      <c r="K39" s="217"/>
      <c r="L39" s="217"/>
      <c r="M39" s="217"/>
      <c r="N39" s="218"/>
      <c r="O39" s="218"/>
      <c r="P39" s="218"/>
      <c r="Q39" s="218"/>
      <c r="R39" s="218"/>
      <c r="S39" s="218"/>
      <c r="T39" s="218"/>
    </row>
    <row r="40" spans="1:20" s="36" customFormat="1" ht="14.25" customHeight="1" thickBot="1">
      <c r="A40" s="232"/>
      <c r="B40" s="927" t="s">
        <v>503</v>
      </c>
      <c r="C40" s="928"/>
      <c r="D40" s="928"/>
      <c r="E40" s="929"/>
      <c r="F40" s="234" t="s">
        <v>1543</v>
      </c>
      <c r="G40" s="234" t="s">
        <v>1546</v>
      </c>
      <c r="H40" s="235" t="s">
        <v>321</v>
      </c>
      <c r="I40" s="232"/>
      <c r="J40" s="232"/>
      <c r="K40" s="221"/>
      <c r="L40" s="221"/>
      <c r="M40" s="221"/>
      <c r="N40" s="221"/>
      <c r="O40" s="221"/>
      <c r="P40" s="221"/>
      <c r="Q40" s="221"/>
      <c r="R40" s="221"/>
      <c r="S40" s="221"/>
      <c r="T40" s="221"/>
    </row>
    <row r="41" spans="1:20" s="36" customFormat="1" ht="15" customHeight="1" thickBot="1" thickTop="1">
      <c r="A41" s="232"/>
      <c r="B41" s="924" t="s">
        <v>504</v>
      </c>
      <c r="C41" s="925"/>
      <c r="D41" s="925"/>
      <c r="E41" s="926"/>
      <c r="F41" s="48"/>
      <c r="G41" s="48"/>
      <c r="H41" s="236">
        <f>SUM(F41:G41)</f>
        <v>0</v>
      </c>
      <c r="I41" s="232"/>
      <c r="J41" s="232"/>
      <c r="K41" s="221"/>
      <c r="L41" s="221"/>
      <c r="M41" s="221"/>
      <c r="N41" s="221"/>
      <c r="O41" s="221"/>
      <c r="P41" s="221"/>
      <c r="Q41" s="221"/>
      <c r="R41" s="221"/>
      <c r="S41" s="221"/>
      <c r="T41" s="221"/>
    </row>
    <row r="42" spans="1:20" s="36" customFormat="1" ht="15" customHeight="1" thickBot="1" thickTop="1">
      <c r="A42" s="232"/>
      <c r="B42" s="924" t="s">
        <v>505</v>
      </c>
      <c r="C42" s="925"/>
      <c r="D42" s="925"/>
      <c r="E42" s="926"/>
      <c r="F42" s="48"/>
      <c r="G42" s="48"/>
      <c r="H42" s="236">
        <f aca="true" t="shared" si="0" ref="H42:H57">SUM(F42:G42)</f>
        <v>0</v>
      </c>
      <c r="I42" s="232"/>
      <c r="J42" s="232"/>
      <c r="K42" s="221"/>
      <c r="L42" s="221"/>
      <c r="M42" s="221"/>
      <c r="N42" s="221"/>
      <c r="O42" s="221"/>
      <c r="P42" s="221"/>
      <c r="Q42" s="221"/>
      <c r="R42" s="221"/>
      <c r="S42" s="221"/>
      <c r="T42" s="221"/>
    </row>
    <row r="43" spans="1:20" s="36" customFormat="1" ht="15" customHeight="1" thickBot="1" thickTop="1">
      <c r="A43" s="232"/>
      <c r="B43" s="930" t="s">
        <v>664</v>
      </c>
      <c r="C43" s="931"/>
      <c r="D43" s="931"/>
      <c r="E43" s="932"/>
      <c r="F43" s="48"/>
      <c r="G43" s="48"/>
      <c r="H43" s="236">
        <f t="shared" si="0"/>
        <v>0</v>
      </c>
      <c r="I43" s="232"/>
      <c r="J43" s="232"/>
      <c r="K43" s="221"/>
      <c r="L43" s="221"/>
      <c r="M43" s="221"/>
      <c r="N43" s="221"/>
      <c r="O43" s="221"/>
      <c r="P43" s="229"/>
      <c r="Q43" s="221"/>
      <c r="R43" s="221"/>
      <c r="S43" s="221"/>
      <c r="T43" s="221"/>
    </row>
    <row r="44" spans="1:20" s="36" customFormat="1" ht="15" customHeight="1" thickBot="1" thickTop="1">
      <c r="A44" s="232"/>
      <c r="B44" s="924" t="s">
        <v>506</v>
      </c>
      <c r="C44" s="925"/>
      <c r="D44" s="925"/>
      <c r="E44" s="926"/>
      <c r="F44" s="48"/>
      <c r="G44" s="48"/>
      <c r="H44" s="236">
        <f t="shared" si="0"/>
        <v>0</v>
      </c>
      <c r="I44" s="232"/>
      <c r="J44" s="232"/>
      <c r="K44" s="221"/>
      <c r="L44" s="221"/>
      <c r="M44" s="221"/>
      <c r="N44" s="221"/>
      <c r="O44" s="221"/>
      <c r="P44" s="221"/>
      <c r="Q44" s="221"/>
      <c r="R44" s="221"/>
      <c r="S44" s="221"/>
      <c r="T44" s="221"/>
    </row>
    <row r="45" spans="1:20" s="36" customFormat="1" ht="15" customHeight="1" thickBot="1" thickTop="1">
      <c r="A45" s="232"/>
      <c r="B45" s="924" t="s">
        <v>507</v>
      </c>
      <c r="C45" s="925"/>
      <c r="D45" s="925"/>
      <c r="E45" s="926"/>
      <c r="F45" s="48"/>
      <c r="G45" s="48"/>
      <c r="H45" s="236">
        <f t="shared" si="0"/>
        <v>0</v>
      </c>
      <c r="I45" s="232"/>
      <c r="J45" s="232"/>
      <c r="K45" s="221"/>
      <c r="L45" s="221"/>
      <c r="M45" s="221"/>
      <c r="N45" s="221"/>
      <c r="O45" s="221"/>
      <c r="P45" s="221"/>
      <c r="Q45" s="221"/>
      <c r="R45" s="221"/>
      <c r="S45" s="221"/>
      <c r="T45" s="221"/>
    </row>
    <row r="46" spans="1:20" s="36" customFormat="1" ht="15" customHeight="1" thickBot="1" thickTop="1">
      <c r="A46" s="232"/>
      <c r="B46" s="924" t="s">
        <v>508</v>
      </c>
      <c r="C46" s="925"/>
      <c r="D46" s="925"/>
      <c r="E46" s="926"/>
      <c r="F46" s="48"/>
      <c r="G46" s="48"/>
      <c r="H46" s="236">
        <f t="shared" si="0"/>
        <v>0</v>
      </c>
      <c r="I46" s="232"/>
      <c r="J46" s="232"/>
      <c r="K46" s="221"/>
      <c r="L46" s="221"/>
      <c r="M46" s="221"/>
      <c r="N46" s="221"/>
      <c r="O46" s="221"/>
      <c r="P46" s="221"/>
      <c r="Q46" s="221"/>
      <c r="R46" s="221"/>
      <c r="S46" s="221"/>
      <c r="T46" s="221"/>
    </row>
    <row r="47" spans="1:20" s="36" customFormat="1" ht="15" customHeight="1" thickBot="1" thickTop="1">
      <c r="A47" s="232"/>
      <c r="B47" s="924" t="s">
        <v>509</v>
      </c>
      <c r="C47" s="925"/>
      <c r="D47" s="925"/>
      <c r="E47" s="926"/>
      <c r="F47" s="48"/>
      <c r="G47" s="48"/>
      <c r="H47" s="236">
        <f t="shared" si="0"/>
        <v>0</v>
      </c>
      <c r="I47" s="232"/>
      <c r="J47" s="232"/>
      <c r="K47" s="221"/>
      <c r="L47" s="221"/>
      <c r="M47" s="221"/>
      <c r="N47" s="221"/>
      <c r="O47" s="221"/>
      <c r="P47" s="221"/>
      <c r="Q47" s="221"/>
      <c r="R47" s="221"/>
      <c r="S47" s="221"/>
      <c r="T47" s="221"/>
    </row>
    <row r="48" spans="1:20" s="36" customFormat="1" ht="15" customHeight="1" thickBot="1" thickTop="1">
      <c r="A48" s="232"/>
      <c r="B48" s="924" t="s">
        <v>510</v>
      </c>
      <c r="C48" s="925"/>
      <c r="D48" s="925"/>
      <c r="E48" s="926"/>
      <c r="F48" s="48"/>
      <c r="G48" s="48"/>
      <c r="H48" s="236">
        <f t="shared" si="0"/>
        <v>0</v>
      </c>
      <c r="I48" s="232"/>
      <c r="J48" s="232"/>
      <c r="K48" s="221"/>
      <c r="L48" s="221"/>
      <c r="M48" s="221"/>
      <c r="N48" s="221"/>
      <c r="O48" s="221"/>
      <c r="P48" s="221"/>
      <c r="Q48" s="221"/>
      <c r="R48" s="221"/>
      <c r="S48" s="221"/>
      <c r="T48" s="221"/>
    </row>
    <row r="49" spans="1:20" s="36" customFormat="1" ht="15" customHeight="1" thickBot="1" thickTop="1">
      <c r="A49" s="232"/>
      <c r="B49" s="924" t="s">
        <v>511</v>
      </c>
      <c r="C49" s="925"/>
      <c r="D49" s="925"/>
      <c r="E49" s="926"/>
      <c r="F49" s="48"/>
      <c r="G49" s="48"/>
      <c r="H49" s="236">
        <f t="shared" si="0"/>
        <v>0</v>
      </c>
      <c r="I49" s="232"/>
      <c r="J49" s="232"/>
      <c r="K49" s="221"/>
      <c r="L49" s="221"/>
      <c r="M49" s="221"/>
      <c r="N49" s="221"/>
      <c r="O49" s="221"/>
      <c r="P49" s="221"/>
      <c r="Q49" s="221"/>
      <c r="R49" s="221"/>
      <c r="S49" s="221"/>
      <c r="T49" s="221"/>
    </row>
    <row r="50" spans="1:20" s="36" customFormat="1" ht="15" customHeight="1" thickBot="1" thickTop="1">
      <c r="A50" s="232"/>
      <c r="B50" s="924" t="s">
        <v>512</v>
      </c>
      <c r="C50" s="925"/>
      <c r="D50" s="925"/>
      <c r="E50" s="926"/>
      <c r="F50" s="48"/>
      <c r="G50" s="48"/>
      <c r="H50" s="236">
        <f t="shared" si="0"/>
        <v>0</v>
      </c>
      <c r="I50" s="232"/>
      <c r="J50" s="232"/>
      <c r="K50" s="221"/>
      <c r="L50" s="221"/>
      <c r="M50" s="221"/>
      <c r="N50" s="221"/>
      <c r="O50" s="221"/>
      <c r="P50" s="221"/>
      <c r="Q50" s="221"/>
      <c r="R50" s="221"/>
      <c r="S50" s="221"/>
      <c r="T50" s="221"/>
    </row>
    <row r="51" spans="1:20" s="36" customFormat="1" ht="15" customHeight="1" thickBot="1" thickTop="1">
      <c r="A51" s="232"/>
      <c r="B51" s="881" t="s">
        <v>936</v>
      </c>
      <c r="C51" s="882"/>
      <c r="D51" s="882"/>
      <c r="E51" s="883"/>
      <c r="F51" s="48"/>
      <c r="G51" s="48"/>
      <c r="H51" s="236">
        <f t="shared" si="0"/>
        <v>0</v>
      </c>
      <c r="I51" s="232"/>
      <c r="J51" s="232"/>
      <c r="K51" s="221"/>
      <c r="L51" s="221"/>
      <c r="M51" s="221"/>
      <c r="N51" s="221"/>
      <c r="O51" s="221"/>
      <c r="P51" s="221"/>
      <c r="Q51" s="221"/>
      <c r="R51" s="221"/>
      <c r="S51" s="221"/>
      <c r="T51" s="221"/>
    </row>
    <row r="52" spans="1:20" s="36" customFormat="1" ht="15" customHeight="1" thickBot="1" thickTop="1">
      <c r="A52" s="232"/>
      <c r="B52" s="877" t="s">
        <v>345</v>
      </c>
      <c r="C52" s="878"/>
      <c r="D52" s="879"/>
      <c r="E52" s="880"/>
      <c r="F52" s="48"/>
      <c r="G52" s="48"/>
      <c r="H52" s="236">
        <f t="shared" si="0"/>
        <v>0</v>
      </c>
      <c r="I52" s="232"/>
      <c r="J52" s="232"/>
      <c r="K52" s="221"/>
      <c r="L52" s="221"/>
      <c r="M52" s="221"/>
      <c r="N52" s="221"/>
      <c r="O52" s="221"/>
      <c r="P52" s="221"/>
      <c r="Q52" s="221"/>
      <c r="R52" s="221"/>
      <c r="S52" s="221"/>
      <c r="T52" s="221"/>
    </row>
    <row r="53" spans="1:20" s="36" customFormat="1" ht="15" customHeight="1" thickBot="1" thickTop="1">
      <c r="A53" s="232"/>
      <c r="B53" s="877"/>
      <c r="C53" s="878"/>
      <c r="D53" s="879"/>
      <c r="E53" s="880"/>
      <c r="F53" s="48"/>
      <c r="G53" s="48"/>
      <c r="H53" s="236">
        <f t="shared" si="0"/>
        <v>0</v>
      </c>
      <c r="I53" s="232"/>
      <c r="J53" s="232"/>
      <c r="K53" s="221"/>
      <c r="L53" s="221"/>
      <c r="M53" s="221"/>
      <c r="N53" s="221"/>
      <c r="O53" s="221"/>
      <c r="P53" s="221"/>
      <c r="Q53" s="221"/>
      <c r="R53" s="221"/>
      <c r="S53" s="221"/>
      <c r="T53" s="221"/>
    </row>
    <row r="54" spans="1:20" s="36" customFormat="1" ht="15" customHeight="1" thickBot="1" thickTop="1">
      <c r="A54" s="232"/>
      <c r="B54" s="877"/>
      <c r="C54" s="878"/>
      <c r="D54" s="879"/>
      <c r="E54" s="880"/>
      <c r="F54" s="48"/>
      <c r="G54" s="48"/>
      <c r="H54" s="236">
        <f t="shared" si="0"/>
        <v>0</v>
      </c>
      <c r="I54" s="232"/>
      <c r="J54" s="232"/>
      <c r="K54" s="221"/>
      <c r="L54" s="221"/>
      <c r="M54" s="221"/>
      <c r="N54" s="221"/>
      <c r="O54" s="221"/>
      <c r="P54" s="221"/>
      <c r="Q54" s="221"/>
      <c r="R54" s="221"/>
      <c r="S54" s="221"/>
      <c r="T54" s="221"/>
    </row>
    <row r="55" spans="1:20" s="36" customFormat="1" ht="15" customHeight="1" thickBot="1" thickTop="1">
      <c r="A55" s="232"/>
      <c r="B55" s="877"/>
      <c r="C55" s="878"/>
      <c r="D55" s="879"/>
      <c r="E55" s="880"/>
      <c r="F55" s="48"/>
      <c r="G55" s="48"/>
      <c r="H55" s="236">
        <f t="shared" si="0"/>
        <v>0</v>
      </c>
      <c r="I55" s="232"/>
      <c r="J55" s="232"/>
      <c r="K55" s="221"/>
      <c r="L55" s="221"/>
      <c r="M55" s="221"/>
      <c r="N55" s="221"/>
      <c r="O55" s="221"/>
      <c r="P55" s="221"/>
      <c r="Q55" s="221"/>
      <c r="R55" s="221"/>
      <c r="S55" s="221"/>
      <c r="T55" s="221"/>
    </row>
    <row r="56" spans="1:20" s="36" customFormat="1" ht="15" customHeight="1" thickBot="1" thickTop="1">
      <c r="A56" s="232"/>
      <c r="B56" s="877"/>
      <c r="C56" s="878"/>
      <c r="D56" s="879"/>
      <c r="E56" s="880"/>
      <c r="F56" s="48"/>
      <c r="G56" s="48"/>
      <c r="H56" s="236">
        <f t="shared" si="0"/>
        <v>0</v>
      </c>
      <c r="I56" s="232"/>
      <c r="J56" s="232"/>
      <c r="K56" s="221"/>
      <c r="L56" s="221"/>
      <c r="M56" s="221"/>
      <c r="N56" s="221"/>
      <c r="O56" s="221"/>
      <c r="P56" s="221"/>
      <c r="Q56" s="221"/>
      <c r="R56" s="221"/>
      <c r="S56" s="221"/>
      <c r="T56" s="221"/>
    </row>
    <row r="57" spans="1:20" s="36" customFormat="1" ht="15" customHeight="1" thickBot="1" thickTop="1">
      <c r="A57" s="232"/>
      <c r="B57" s="877"/>
      <c r="C57" s="874"/>
      <c r="D57" s="795"/>
      <c r="E57" s="923"/>
      <c r="F57" s="48"/>
      <c r="G57" s="48"/>
      <c r="H57" s="236">
        <f t="shared" si="0"/>
        <v>0</v>
      </c>
      <c r="I57" s="232"/>
      <c r="J57" s="232"/>
      <c r="K57" s="221"/>
      <c r="L57" s="221"/>
      <c r="M57" s="221"/>
      <c r="N57" s="221"/>
      <c r="O57" s="221"/>
      <c r="P57" s="221"/>
      <c r="Q57" s="221"/>
      <c r="R57" s="221"/>
      <c r="S57" s="221"/>
      <c r="T57" s="221"/>
    </row>
    <row r="58" spans="1:20" s="36" customFormat="1" ht="15" customHeight="1" thickTop="1">
      <c r="A58" s="232"/>
      <c r="B58" s="232"/>
      <c r="C58" s="232"/>
      <c r="D58" s="232"/>
      <c r="E58" s="237" t="s">
        <v>320</v>
      </c>
      <c r="F58" s="238">
        <f>SUM(F41:F57)</f>
        <v>0</v>
      </c>
      <c r="G58" s="238">
        <f>SUM(G41:G57)</f>
        <v>0</v>
      </c>
      <c r="H58" s="238">
        <f>SUM(H41:H57)</f>
        <v>0</v>
      </c>
      <c r="I58" s="232"/>
      <c r="J58" s="232"/>
      <c r="K58" s="221"/>
      <c r="L58" s="221"/>
      <c r="M58" s="221"/>
      <c r="N58" s="221"/>
      <c r="O58" s="221"/>
      <c r="P58" s="221"/>
      <c r="Q58" s="221"/>
      <c r="R58" s="221"/>
      <c r="S58" s="221"/>
      <c r="T58" s="221"/>
    </row>
    <row r="59" spans="1:20" ht="13.5">
      <c r="A59" s="221"/>
      <c r="B59" s="218"/>
      <c r="C59" s="218"/>
      <c r="D59" s="218"/>
      <c r="E59" s="218"/>
      <c r="F59" s="218"/>
      <c r="G59" s="218"/>
      <c r="H59" s="218"/>
      <c r="I59" s="218"/>
      <c r="J59" s="218"/>
      <c r="K59" s="218"/>
      <c r="L59" s="218"/>
      <c r="M59" s="218"/>
      <c r="N59" s="218"/>
      <c r="O59" s="218"/>
      <c r="P59" s="218"/>
      <c r="Q59" s="218"/>
      <c r="R59" s="218"/>
      <c r="S59" s="218"/>
      <c r="T59" s="218"/>
    </row>
    <row r="60" spans="1:20" ht="13.5">
      <c r="A60" s="221" t="s">
        <v>1547</v>
      </c>
      <c r="B60" s="218"/>
      <c r="C60" s="218"/>
      <c r="D60" s="218"/>
      <c r="E60" s="218"/>
      <c r="F60" s="218"/>
      <c r="G60" s="218"/>
      <c r="H60" s="218"/>
      <c r="I60" s="218"/>
      <c r="J60" s="218"/>
      <c r="K60" s="218"/>
      <c r="L60" s="218"/>
      <c r="M60" s="218"/>
      <c r="N60" s="218"/>
      <c r="O60" s="218"/>
      <c r="P60" s="218"/>
      <c r="Q60" s="218"/>
      <c r="R60" s="218"/>
      <c r="S60" s="218"/>
      <c r="T60" s="218"/>
    </row>
    <row r="61" spans="1:20" ht="13.5">
      <c r="A61" s="239" t="s">
        <v>454</v>
      </c>
      <c r="B61" s="218"/>
      <c r="C61" s="218"/>
      <c r="D61" s="218"/>
      <c r="E61" s="218"/>
      <c r="F61" s="218"/>
      <c r="G61" s="218"/>
      <c r="H61" s="218"/>
      <c r="I61" s="218"/>
      <c r="J61" s="218"/>
      <c r="K61" s="218"/>
      <c r="L61" s="218"/>
      <c r="M61" s="218"/>
      <c r="N61" s="218"/>
      <c r="O61" s="218"/>
      <c r="P61" s="218"/>
      <c r="Q61" s="218"/>
      <c r="R61" s="218"/>
      <c r="S61" s="218"/>
      <c r="T61" s="218"/>
    </row>
    <row r="62" spans="1:20" ht="13.5">
      <c r="A62" s="221"/>
      <c r="B62" s="218"/>
      <c r="C62" s="218"/>
      <c r="D62" s="218"/>
      <c r="E62" s="218"/>
      <c r="F62" s="218"/>
      <c r="G62" s="218"/>
      <c r="H62" s="218"/>
      <c r="I62" s="218"/>
      <c r="J62" s="218"/>
      <c r="K62" s="218"/>
      <c r="L62" s="218"/>
      <c r="M62" s="218"/>
      <c r="N62" s="218"/>
      <c r="O62" s="218"/>
      <c r="P62" s="218"/>
      <c r="Q62" s="218"/>
      <c r="R62" s="218"/>
      <c r="S62" s="218"/>
      <c r="T62" s="218"/>
    </row>
    <row r="63" spans="1:20" ht="21.75" thickBot="1">
      <c r="A63" s="224"/>
      <c r="B63" s="240" t="s">
        <v>300</v>
      </c>
      <c r="C63" s="241" t="s">
        <v>301</v>
      </c>
      <c r="D63" s="844" t="s">
        <v>303</v>
      </c>
      <c r="E63" s="844"/>
      <c r="F63" s="844" t="s">
        <v>304</v>
      </c>
      <c r="G63" s="844"/>
      <c r="H63" s="243" t="s">
        <v>305</v>
      </c>
      <c r="I63" s="911" t="s">
        <v>306</v>
      </c>
      <c r="J63" s="911"/>
      <c r="K63" s="909" t="s">
        <v>307</v>
      </c>
      <c r="L63" s="909"/>
      <c r="M63" s="218"/>
      <c r="N63" s="218"/>
      <c r="O63" s="218"/>
      <c r="P63" s="218"/>
      <c r="Q63" s="218"/>
      <c r="R63" s="218"/>
      <c r="S63" s="218"/>
      <c r="T63" s="218"/>
    </row>
    <row r="64" spans="1:20" ht="43.5" customHeight="1" thickBot="1" thickTop="1">
      <c r="A64" s="244" t="s">
        <v>308</v>
      </c>
      <c r="B64" s="94"/>
      <c r="C64" s="94"/>
      <c r="D64" s="908"/>
      <c r="E64" s="907"/>
      <c r="F64" s="908"/>
      <c r="G64" s="910"/>
      <c r="H64" s="79"/>
      <c r="I64" s="906"/>
      <c r="J64" s="907"/>
      <c r="K64" s="908"/>
      <c r="L64" s="907"/>
      <c r="M64" s="218"/>
      <c r="N64" s="218"/>
      <c r="O64" s="218"/>
      <c r="P64" s="218"/>
      <c r="Q64" s="218"/>
      <c r="R64" s="218"/>
      <c r="S64" s="218"/>
      <c r="T64" s="218"/>
    </row>
    <row r="65" spans="1:20" ht="43.5" customHeight="1" thickBot="1" thickTop="1">
      <c r="A65" s="244" t="s">
        <v>309</v>
      </c>
      <c r="B65" s="94"/>
      <c r="C65" s="94"/>
      <c r="D65" s="908"/>
      <c r="E65" s="907"/>
      <c r="F65" s="908"/>
      <c r="G65" s="910"/>
      <c r="H65" s="79"/>
      <c r="I65" s="906"/>
      <c r="J65" s="907"/>
      <c r="K65" s="908"/>
      <c r="L65" s="907"/>
      <c r="M65" s="218"/>
      <c r="N65" s="218"/>
      <c r="O65" s="218"/>
      <c r="P65" s="218"/>
      <c r="Q65" s="218"/>
      <c r="R65" s="218"/>
      <c r="S65" s="218"/>
      <c r="T65" s="218"/>
    </row>
    <row r="66" spans="1:20" ht="43.5" customHeight="1" thickBot="1" thickTop="1">
      <c r="A66" s="244" t="s">
        <v>310</v>
      </c>
      <c r="B66" s="94"/>
      <c r="C66" s="94"/>
      <c r="D66" s="908"/>
      <c r="E66" s="907"/>
      <c r="F66" s="908"/>
      <c r="G66" s="910"/>
      <c r="H66" s="79"/>
      <c r="I66" s="906"/>
      <c r="J66" s="907"/>
      <c r="K66" s="908"/>
      <c r="L66" s="907"/>
      <c r="M66" s="218"/>
      <c r="N66" s="218"/>
      <c r="O66" s="218"/>
      <c r="P66" s="218"/>
      <c r="Q66" s="218"/>
      <c r="R66" s="218"/>
      <c r="S66" s="218"/>
      <c r="T66" s="218"/>
    </row>
    <row r="67" spans="1:20" ht="15.75" customHeight="1" thickTop="1">
      <c r="A67" s="244"/>
      <c r="B67" s="245"/>
      <c r="C67" s="245"/>
      <c r="D67" s="245"/>
      <c r="E67" s="245"/>
      <c r="F67" s="245"/>
      <c r="G67" s="245"/>
      <c r="H67" s="246"/>
      <c r="I67" s="245"/>
      <c r="J67" s="245"/>
      <c r="K67" s="245"/>
      <c r="L67" s="245"/>
      <c r="M67" s="218"/>
      <c r="N67" s="218"/>
      <c r="O67" s="218"/>
      <c r="P67" s="218"/>
      <c r="Q67" s="218"/>
      <c r="R67" s="218"/>
      <c r="S67" s="218"/>
      <c r="T67" s="218"/>
    </row>
    <row r="68" spans="1:20" ht="13.5">
      <c r="A68" s="221"/>
      <c r="B68" s="218"/>
      <c r="C68" s="218"/>
      <c r="D68" s="218"/>
      <c r="E68" s="218"/>
      <c r="F68" s="218"/>
      <c r="G68" s="218"/>
      <c r="H68" s="218"/>
      <c r="I68" s="218"/>
      <c r="J68" s="218"/>
      <c r="K68" s="218"/>
      <c r="L68" s="218"/>
      <c r="M68" s="218"/>
      <c r="N68" s="218"/>
      <c r="O68" s="218"/>
      <c r="P68" s="218"/>
      <c r="Q68" s="218"/>
      <c r="R68" s="218"/>
      <c r="S68" s="218"/>
      <c r="T68" s="218"/>
    </row>
    <row r="69" spans="1:20" ht="21">
      <c r="A69" s="217" t="s">
        <v>608</v>
      </c>
      <c r="B69" s="217"/>
      <c r="C69" s="217"/>
      <c r="D69" s="217"/>
      <c r="E69" s="217"/>
      <c r="F69" s="217"/>
      <c r="G69" s="217"/>
      <c r="H69" s="217"/>
      <c r="I69" s="217"/>
      <c r="J69" s="217"/>
      <c r="K69" s="217"/>
      <c r="L69" s="217"/>
      <c r="M69" s="217"/>
      <c r="N69" s="218"/>
      <c r="O69" s="218"/>
      <c r="P69" s="218"/>
      <c r="Q69" s="218"/>
      <c r="R69" s="218"/>
      <c r="S69" s="218"/>
      <c r="T69" s="218"/>
    </row>
    <row r="70" spans="1:20" ht="13.5">
      <c r="A70" s="221"/>
      <c r="B70" s="218"/>
      <c r="C70" s="218"/>
      <c r="D70" s="218"/>
      <c r="E70" s="218"/>
      <c r="F70" s="218"/>
      <c r="G70" s="218"/>
      <c r="H70" s="218"/>
      <c r="I70" s="218"/>
      <c r="J70" s="218"/>
      <c r="K70" s="218"/>
      <c r="L70" s="218"/>
      <c r="M70" s="218"/>
      <c r="N70" s="218"/>
      <c r="O70" s="218"/>
      <c r="P70" s="218"/>
      <c r="Q70" s="218"/>
      <c r="R70" s="218"/>
      <c r="S70" s="218"/>
      <c r="T70" s="218"/>
    </row>
    <row r="71" spans="1:20" ht="13.5">
      <c r="A71" s="227" t="s">
        <v>311</v>
      </c>
      <c r="B71" s="226"/>
      <c r="C71" s="218"/>
      <c r="D71" s="218"/>
      <c r="E71" s="218"/>
      <c r="F71" s="218"/>
      <c r="G71" s="218"/>
      <c r="H71" s="218"/>
      <c r="I71" s="218"/>
      <c r="J71" s="218"/>
      <c r="K71" s="218"/>
      <c r="L71" s="218"/>
      <c r="M71" s="218"/>
      <c r="N71" s="218"/>
      <c r="O71" s="218"/>
      <c r="P71" s="218"/>
      <c r="Q71" s="218"/>
      <c r="R71" s="218"/>
      <c r="S71" s="218"/>
      <c r="T71" s="218"/>
    </row>
    <row r="72" spans="1:20" ht="13.5">
      <c r="A72" s="227"/>
      <c r="B72" s="226"/>
      <c r="C72" s="218"/>
      <c r="D72" s="218"/>
      <c r="E72" s="218"/>
      <c r="F72" s="218"/>
      <c r="G72" s="218"/>
      <c r="H72" s="218"/>
      <c r="I72" s="218"/>
      <c r="J72" s="218"/>
      <c r="K72" s="218"/>
      <c r="L72" s="218"/>
      <c r="M72" s="218"/>
      <c r="N72" s="218"/>
      <c r="O72" s="218"/>
      <c r="P72" s="218"/>
      <c r="Q72" s="218"/>
      <c r="R72" s="218"/>
      <c r="S72" s="218"/>
      <c r="T72" s="218"/>
    </row>
    <row r="73" spans="1:20" ht="13.5">
      <c r="A73" s="221" t="s">
        <v>1061</v>
      </c>
      <c r="B73" s="226"/>
      <c r="C73" s="218"/>
      <c r="D73" s="218"/>
      <c r="E73" s="218"/>
      <c r="F73" s="218"/>
      <c r="G73" s="218"/>
      <c r="H73" s="218"/>
      <c r="I73" s="218"/>
      <c r="J73" s="218"/>
      <c r="K73" s="218"/>
      <c r="L73" s="218"/>
      <c r="M73" s="218"/>
      <c r="N73" s="218"/>
      <c r="O73" s="218"/>
      <c r="P73" s="218"/>
      <c r="Q73" s="218"/>
      <c r="R73" s="218"/>
      <c r="S73" s="218"/>
      <c r="T73" s="218"/>
    </row>
    <row r="74" spans="1:20" ht="13.5">
      <c r="A74" s="227"/>
      <c r="B74" s="226"/>
      <c r="C74" s="218"/>
      <c r="D74" s="218"/>
      <c r="E74" s="218"/>
      <c r="F74" s="218"/>
      <c r="G74" s="218"/>
      <c r="H74" s="218"/>
      <c r="I74" s="218"/>
      <c r="J74" s="218"/>
      <c r="K74" s="218"/>
      <c r="L74" s="218"/>
      <c r="M74" s="218"/>
      <c r="N74" s="218"/>
      <c r="O74" s="218"/>
      <c r="P74" s="218"/>
      <c r="Q74" s="218"/>
      <c r="R74" s="218"/>
      <c r="S74" s="218"/>
      <c r="T74" s="218"/>
    </row>
    <row r="75" spans="1:20" ht="14.25" thickBot="1">
      <c r="A75" s="227"/>
      <c r="B75" s="247" t="s">
        <v>1063</v>
      </c>
      <c r="C75" s="248"/>
      <c r="D75" s="248"/>
      <c r="E75" s="248"/>
      <c r="F75" s="249"/>
      <c r="G75" s="234" t="s">
        <v>1543</v>
      </c>
      <c r="H75" s="234" t="s">
        <v>1546</v>
      </c>
      <c r="I75" s="235" t="s">
        <v>321</v>
      </c>
      <c r="J75" s="218"/>
      <c r="K75" s="218"/>
      <c r="L75" s="218"/>
      <c r="M75" s="218"/>
      <c r="N75" s="218"/>
      <c r="O75" s="218"/>
      <c r="P75" s="218"/>
      <c r="Q75" s="218"/>
      <c r="R75" s="218"/>
      <c r="S75" s="218"/>
      <c r="T75" s="218"/>
    </row>
    <row r="76" spans="1:20" ht="15" thickBot="1" thickTop="1">
      <c r="A76" s="227"/>
      <c r="B76" s="250" t="s">
        <v>1062</v>
      </c>
      <c r="C76" s="251"/>
      <c r="D76" s="251"/>
      <c r="E76" s="251"/>
      <c r="F76" s="252"/>
      <c r="G76" s="48"/>
      <c r="H76" s="48"/>
      <c r="I76" s="236">
        <f>SUM(G76:H76)</f>
        <v>0</v>
      </c>
      <c r="J76" s="218"/>
      <c r="K76" s="218"/>
      <c r="L76" s="218"/>
      <c r="M76" s="218"/>
      <c r="N76" s="218"/>
      <c r="O76" s="218"/>
      <c r="P76" s="218"/>
      <c r="Q76" s="218"/>
      <c r="R76" s="218"/>
      <c r="S76" s="218"/>
      <c r="T76" s="218"/>
    </row>
    <row r="77" spans="1:20" ht="14.25" thickTop="1">
      <c r="A77" s="227"/>
      <c r="B77" s="226"/>
      <c r="C77" s="218"/>
      <c r="D77" s="218"/>
      <c r="E77" s="218"/>
      <c r="F77" s="218"/>
      <c r="G77" s="218"/>
      <c r="H77" s="218"/>
      <c r="I77" s="218"/>
      <c r="J77" s="218"/>
      <c r="K77" s="218"/>
      <c r="L77" s="218"/>
      <c r="M77" s="218"/>
      <c r="N77" s="218"/>
      <c r="O77" s="218"/>
      <c r="P77" s="218"/>
      <c r="Q77" s="218"/>
      <c r="R77" s="218"/>
      <c r="S77" s="218"/>
      <c r="T77" s="218"/>
    </row>
    <row r="78" spans="1:20" ht="13.5">
      <c r="A78" s="218" t="s">
        <v>785</v>
      </c>
      <c r="B78" s="226"/>
      <c r="C78" s="218"/>
      <c r="D78" s="218"/>
      <c r="E78" s="218"/>
      <c r="F78" s="218"/>
      <c r="G78" s="218"/>
      <c r="H78" s="218"/>
      <c r="I78" s="218"/>
      <c r="J78" s="218"/>
      <c r="K78" s="218"/>
      <c r="L78" s="218"/>
      <c r="M78" s="218"/>
      <c r="N78" s="218"/>
      <c r="O78" s="218"/>
      <c r="P78" s="218"/>
      <c r="Q78" s="218"/>
      <c r="R78" s="218"/>
      <c r="S78" s="218"/>
      <c r="T78" s="218"/>
    </row>
    <row r="79" spans="1:20" ht="13.5">
      <c r="A79" s="218"/>
      <c r="B79" s="227" t="s">
        <v>784</v>
      </c>
      <c r="C79" s="218"/>
      <c r="D79" s="218"/>
      <c r="E79" s="218"/>
      <c r="F79" s="218"/>
      <c r="G79" s="218"/>
      <c r="H79" s="218"/>
      <c r="I79" s="218"/>
      <c r="J79" s="218"/>
      <c r="K79" s="218"/>
      <c r="L79" s="218"/>
      <c r="M79" s="218"/>
      <c r="N79" s="218"/>
      <c r="O79" s="231"/>
      <c r="P79" s="218"/>
      <c r="Q79" s="218"/>
      <c r="R79" s="218"/>
      <c r="S79" s="218"/>
      <c r="T79" s="218"/>
    </row>
    <row r="80" spans="1:20" ht="13.5">
      <c r="A80" s="218"/>
      <c r="B80" s="253" t="s">
        <v>782</v>
      </c>
      <c r="C80" s="218"/>
      <c r="D80" s="218"/>
      <c r="E80" s="218"/>
      <c r="F80" s="218"/>
      <c r="G80" s="218"/>
      <c r="H80" s="218"/>
      <c r="I80" s="218"/>
      <c r="J80" s="218"/>
      <c r="K80" s="218"/>
      <c r="L80" s="218"/>
      <c r="M80" s="218"/>
      <c r="N80" s="218"/>
      <c r="O80" s="218"/>
      <c r="P80" s="218"/>
      <c r="Q80" s="218"/>
      <c r="R80" s="218"/>
      <c r="S80" s="218"/>
      <c r="T80" s="218"/>
    </row>
    <row r="81" spans="1:20" ht="13.5">
      <c r="A81" s="218"/>
      <c r="B81" s="254" t="s">
        <v>783</v>
      </c>
      <c r="C81" s="218"/>
      <c r="D81" s="218"/>
      <c r="E81" s="218"/>
      <c r="F81" s="218"/>
      <c r="G81" s="218"/>
      <c r="H81" s="218"/>
      <c r="I81" s="218"/>
      <c r="J81" s="218"/>
      <c r="K81" s="218"/>
      <c r="L81" s="218"/>
      <c r="M81" s="218"/>
      <c r="N81" s="218"/>
      <c r="O81" s="218"/>
      <c r="P81" s="218"/>
      <c r="Q81" s="218"/>
      <c r="R81" s="218"/>
      <c r="S81" s="218"/>
      <c r="T81" s="218"/>
    </row>
    <row r="82" spans="1:20" ht="13.5">
      <c r="A82" s="218"/>
      <c r="B82" s="255" t="s">
        <v>844</v>
      </c>
      <c r="C82" s="218"/>
      <c r="D82" s="218"/>
      <c r="E82" s="218"/>
      <c r="F82" s="218"/>
      <c r="G82" s="218"/>
      <c r="H82" s="218"/>
      <c r="I82" s="218"/>
      <c r="J82" s="218"/>
      <c r="K82" s="218"/>
      <c r="L82" s="218"/>
      <c r="M82" s="218"/>
      <c r="N82" s="218"/>
      <c r="O82" s="218"/>
      <c r="P82" s="218"/>
      <c r="Q82" s="218"/>
      <c r="R82" s="218"/>
      <c r="S82" s="218"/>
      <c r="T82" s="218"/>
    </row>
    <row r="83" spans="1:20" ht="13.5">
      <c r="A83" s="218"/>
      <c r="B83" s="255"/>
      <c r="C83" s="218"/>
      <c r="D83" s="218"/>
      <c r="E83" s="218"/>
      <c r="F83" s="218"/>
      <c r="G83" s="218"/>
      <c r="H83" s="218"/>
      <c r="I83" s="218"/>
      <c r="J83" s="218"/>
      <c r="K83" s="218"/>
      <c r="L83" s="218"/>
      <c r="M83" s="218"/>
      <c r="N83" s="218"/>
      <c r="O83" s="231"/>
      <c r="P83" s="218"/>
      <c r="Q83" s="218"/>
      <c r="R83" s="218"/>
      <c r="S83" s="218"/>
      <c r="T83" s="218"/>
    </row>
    <row r="84" spans="1:20" ht="13.5">
      <c r="A84" s="218"/>
      <c r="B84" s="913" t="s">
        <v>313</v>
      </c>
      <c r="C84" s="914"/>
      <c r="D84" s="914"/>
      <c r="E84" s="915"/>
      <c r="F84" s="904" t="s">
        <v>1543</v>
      </c>
      <c r="G84" s="912"/>
      <c r="H84" s="904" t="s">
        <v>1546</v>
      </c>
      <c r="I84" s="912"/>
      <c r="J84" s="218"/>
      <c r="K84" s="218"/>
      <c r="L84" s="218"/>
      <c r="M84" s="218"/>
      <c r="N84" s="218"/>
      <c r="O84" s="218"/>
      <c r="P84" s="218"/>
      <c r="Q84" s="218"/>
      <c r="R84" s="218"/>
      <c r="S84" s="218"/>
      <c r="T84" s="218"/>
    </row>
    <row r="85" spans="1:20" ht="14.25" thickBot="1">
      <c r="A85" s="218"/>
      <c r="B85" s="916"/>
      <c r="C85" s="917"/>
      <c r="D85" s="917"/>
      <c r="E85" s="918"/>
      <c r="F85" s="256" t="s">
        <v>952</v>
      </c>
      <c r="G85" s="256" t="s">
        <v>953</v>
      </c>
      <c r="H85" s="256" t="s">
        <v>952</v>
      </c>
      <c r="I85" s="257" t="s">
        <v>953</v>
      </c>
      <c r="J85" s="258" t="s">
        <v>1163</v>
      </c>
      <c r="K85" s="258" t="s">
        <v>1164</v>
      </c>
      <c r="L85" s="218"/>
      <c r="M85" s="218"/>
      <c r="N85" s="218"/>
      <c r="O85" s="218"/>
      <c r="P85" s="218"/>
      <c r="Q85" s="218"/>
      <c r="R85" s="218"/>
      <c r="S85" s="218"/>
      <c r="T85" s="218"/>
    </row>
    <row r="86" spans="1:20" ht="15" thickBot="1" thickTop="1">
      <c r="A86" s="218"/>
      <c r="B86" s="259" t="s">
        <v>314</v>
      </c>
      <c r="C86" s="260"/>
      <c r="D86" s="251"/>
      <c r="E86" s="252"/>
      <c r="F86" s="49"/>
      <c r="G86" s="48"/>
      <c r="H86" s="49"/>
      <c r="I86" s="48"/>
      <c r="J86" s="264">
        <f>F86+H86</f>
        <v>0</v>
      </c>
      <c r="K86" s="264">
        <f>G86+I86</f>
        <v>0</v>
      </c>
      <c r="L86" s="218"/>
      <c r="M86" s="218"/>
      <c r="N86" s="218"/>
      <c r="O86" s="218"/>
      <c r="P86" s="218"/>
      <c r="Q86" s="218"/>
      <c r="R86" s="218"/>
      <c r="S86" s="218"/>
      <c r="T86" s="218"/>
    </row>
    <row r="87" spans="1:20" ht="15" thickBot="1" thickTop="1">
      <c r="A87" s="218"/>
      <c r="B87" s="259" t="s">
        <v>315</v>
      </c>
      <c r="C87" s="260"/>
      <c r="D87" s="251"/>
      <c r="E87" s="252"/>
      <c r="F87" s="49"/>
      <c r="G87" s="48"/>
      <c r="H87" s="49"/>
      <c r="I87" s="48"/>
      <c r="J87" s="264">
        <f aca="true" t="shared" si="1" ref="J87:J94">F87+H87</f>
        <v>0</v>
      </c>
      <c r="K87" s="264">
        <f aca="true" t="shared" si="2" ref="K87:K94">G87+I87</f>
        <v>0</v>
      </c>
      <c r="L87" s="218"/>
      <c r="M87" s="218"/>
      <c r="N87" s="218"/>
      <c r="O87" s="218"/>
      <c r="P87" s="218"/>
      <c r="Q87" s="218"/>
      <c r="R87" s="218"/>
      <c r="S87" s="218"/>
      <c r="T87" s="218"/>
    </row>
    <row r="88" spans="1:20" ht="15" thickBot="1" thickTop="1">
      <c r="A88" s="218"/>
      <c r="B88" s="259" t="s">
        <v>316</v>
      </c>
      <c r="C88" s="260"/>
      <c r="D88" s="251"/>
      <c r="E88" s="252"/>
      <c r="F88" s="49"/>
      <c r="G88" s="48"/>
      <c r="H88" s="49"/>
      <c r="I88" s="48"/>
      <c r="J88" s="264">
        <f t="shared" si="1"/>
        <v>0</v>
      </c>
      <c r="K88" s="264">
        <f t="shared" si="2"/>
        <v>0</v>
      </c>
      <c r="L88" s="218"/>
      <c r="M88" s="218"/>
      <c r="N88" s="218"/>
      <c r="O88" s="218"/>
      <c r="P88" s="218"/>
      <c r="Q88" s="218"/>
      <c r="R88" s="218"/>
      <c r="S88" s="218"/>
      <c r="T88" s="218"/>
    </row>
    <row r="89" spans="1:20" ht="15" thickBot="1" thickTop="1">
      <c r="A89" s="218"/>
      <c r="B89" s="259" t="s">
        <v>317</v>
      </c>
      <c r="C89" s="260"/>
      <c r="D89" s="251"/>
      <c r="E89" s="252"/>
      <c r="F89" s="49"/>
      <c r="G89" s="48"/>
      <c r="H89" s="49"/>
      <c r="I89" s="48"/>
      <c r="J89" s="264">
        <f t="shared" si="1"/>
        <v>0</v>
      </c>
      <c r="K89" s="264">
        <f t="shared" si="2"/>
        <v>0</v>
      </c>
      <c r="L89" s="218"/>
      <c r="M89" s="218"/>
      <c r="N89" s="218"/>
      <c r="O89" s="231"/>
      <c r="P89" s="218"/>
      <c r="Q89" s="218"/>
      <c r="R89" s="218"/>
      <c r="S89" s="218"/>
      <c r="T89" s="218"/>
    </row>
    <row r="90" spans="1:20" ht="15" thickBot="1" thickTop="1">
      <c r="A90" s="218"/>
      <c r="B90" s="259" t="s">
        <v>318</v>
      </c>
      <c r="C90" s="260"/>
      <c r="D90" s="251"/>
      <c r="E90" s="252"/>
      <c r="F90" s="49"/>
      <c r="G90" s="48"/>
      <c r="H90" s="49"/>
      <c r="I90" s="48"/>
      <c r="J90" s="264">
        <f t="shared" si="1"/>
        <v>0</v>
      </c>
      <c r="K90" s="264">
        <f t="shared" si="2"/>
        <v>0</v>
      </c>
      <c r="L90" s="218"/>
      <c r="M90" s="218"/>
      <c r="N90" s="218"/>
      <c r="O90" s="218"/>
      <c r="P90" s="218"/>
      <c r="Q90" s="218"/>
      <c r="R90" s="218"/>
      <c r="S90" s="218"/>
      <c r="T90" s="218"/>
    </row>
    <row r="91" spans="1:20" ht="15" thickBot="1" thickTop="1">
      <c r="A91" s="218"/>
      <c r="B91" s="261" t="s">
        <v>319</v>
      </c>
      <c r="C91" s="878"/>
      <c r="D91" s="879"/>
      <c r="E91" s="880"/>
      <c r="F91" s="49"/>
      <c r="G91" s="48"/>
      <c r="H91" s="49"/>
      <c r="I91" s="48"/>
      <c r="J91" s="264">
        <f t="shared" si="1"/>
        <v>0</v>
      </c>
      <c r="K91" s="264">
        <f t="shared" si="2"/>
        <v>0</v>
      </c>
      <c r="L91" s="218"/>
      <c r="M91" s="218"/>
      <c r="N91" s="218"/>
      <c r="O91" s="218"/>
      <c r="P91" s="218"/>
      <c r="Q91" s="218"/>
      <c r="R91" s="218"/>
      <c r="S91" s="218"/>
      <c r="T91" s="218"/>
    </row>
    <row r="92" spans="1:20" ht="15" thickBot="1" thickTop="1">
      <c r="A92" s="218"/>
      <c r="B92" s="262"/>
      <c r="C92" s="878"/>
      <c r="D92" s="879"/>
      <c r="E92" s="880"/>
      <c r="F92" s="49"/>
      <c r="G92" s="48"/>
      <c r="H92" s="49"/>
      <c r="I92" s="48"/>
      <c r="J92" s="264">
        <f t="shared" si="1"/>
        <v>0</v>
      </c>
      <c r="K92" s="264">
        <f t="shared" si="2"/>
        <v>0</v>
      </c>
      <c r="L92" s="218"/>
      <c r="M92" s="218"/>
      <c r="N92" s="218"/>
      <c r="O92" s="218"/>
      <c r="P92" s="218"/>
      <c r="Q92" s="218"/>
      <c r="R92" s="218"/>
      <c r="S92" s="218"/>
      <c r="T92" s="218"/>
    </row>
    <row r="93" spans="1:20" ht="15" thickBot="1" thickTop="1">
      <c r="A93" s="218"/>
      <c r="B93" s="263"/>
      <c r="C93" s="878"/>
      <c r="D93" s="879"/>
      <c r="E93" s="880"/>
      <c r="F93" s="49"/>
      <c r="G93" s="48"/>
      <c r="H93" s="49"/>
      <c r="I93" s="48"/>
      <c r="J93" s="264">
        <f t="shared" si="1"/>
        <v>0</v>
      </c>
      <c r="K93" s="264">
        <f t="shared" si="2"/>
        <v>0</v>
      </c>
      <c r="L93" s="218"/>
      <c r="M93" s="218"/>
      <c r="N93" s="218"/>
      <c r="O93" s="218"/>
      <c r="P93" s="218"/>
      <c r="Q93" s="218"/>
      <c r="R93" s="218"/>
      <c r="S93" s="218"/>
      <c r="T93" s="218"/>
    </row>
    <row r="94" spans="1:20" ht="14.25" thickTop="1">
      <c r="A94" s="218"/>
      <c r="B94" s="265"/>
      <c r="C94" s="265"/>
      <c r="D94" s="266"/>
      <c r="E94" s="265" t="s">
        <v>320</v>
      </c>
      <c r="F94" s="267">
        <f>SUM(F86:F93)</f>
        <v>0</v>
      </c>
      <c r="G94" s="267">
        <f>SUM(G86:G93)</f>
        <v>0</v>
      </c>
      <c r="H94" s="267">
        <f>SUM(H86:H93)</f>
        <v>0</v>
      </c>
      <c r="I94" s="267">
        <f>SUM(I86:I93)</f>
        <v>0</v>
      </c>
      <c r="J94" s="264">
        <f t="shared" si="1"/>
        <v>0</v>
      </c>
      <c r="K94" s="264">
        <f t="shared" si="2"/>
        <v>0</v>
      </c>
      <c r="L94" s="218"/>
      <c r="M94" s="218"/>
      <c r="N94" s="218"/>
      <c r="O94" s="218"/>
      <c r="P94" s="218"/>
      <c r="Q94" s="218"/>
      <c r="R94" s="218"/>
      <c r="S94" s="218"/>
      <c r="T94" s="218"/>
    </row>
    <row r="95" spans="1:20" ht="13.5">
      <c r="A95" s="218"/>
      <c r="B95" s="218"/>
      <c r="C95" s="268"/>
      <c r="D95" s="269"/>
      <c r="E95" s="269"/>
      <c r="F95" s="218"/>
      <c r="G95" s="218"/>
      <c r="H95" s="218"/>
      <c r="I95" s="218"/>
      <c r="J95" s="218"/>
      <c r="K95" s="218"/>
      <c r="L95" s="218"/>
      <c r="M95" s="218"/>
      <c r="N95" s="218"/>
      <c r="O95" s="218"/>
      <c r="P95" s="218"/>
      <c r="Q95" s="218"/>
      <c r="R95" s="218"/>
      <c r="S95" s="218"/>
      <c r="T95" s="218"/>
    </row>
    <row r="96" spans="1:20" ht="13.5">
      <c r="A96" s="227" t="s">
        <v>323</v>
      </c>
      <c r="B96" s="221"/>
      <c r="C96" s="269"/>
      <c r="D96" s="269"/>
      <c r="E96" s="218"/>
      <c r="F96" s="218"/>
      <c r="G96" s="218"/>
      <c r="H96" s="218"/>
      <c r="I96" s="218"/>
      <c r="J96" s="218"/>
      <c r="K96" s="218"/>
      <c r="L96" s="218"/>
      <c r="M96" s="218"/>
      <c r="N96" s="218"/>
      <c r="O96" s="218"/>
      <c r="P96" s="218"/>
      <c r="Q96" s="218"/>
      <c r="R96" s="218"/>
      <c r="S96" s="218"/>
      <c r="T96" s="218"/>
    </row>
    <row r="97" spans="1:20" ht="13.5">
      <c r="A97" s="227"/>
      <c r="B97" s="221"/>
      <c r="C97" s="269"/>
      <c r="D97" s="269"/>
      <c r="E97" s="218"/>
      <c r="F97" s="218"/>
      <c r="G97" s="218"/>
      <c r="H97" s="218"/>
      <c r="I97" s="218"/>
      <c r="J97" s="218"/>
      <c r="K97" s="218"/>
      <c r="L97" s="218"/>
      <c r="M97" s="218"/>
      <c r="N97" s="218"/>
      <c r="O97" s="218"/>
      <c r="P97" s="218"/>
      <c r="Q97" s="218"/>
      <c r="R97" s="218"/>
      <c r="S97" s="218"/>
      <c r="T97" s="218"/>
    </row>
    <row r="98" spans="1:20" ht="13.5">
      <c r="A98" s="218"/>
      <c r="B98" s="218"/>
      <c r="C98" s="269"/>
      <c r="D98" s="269"/>
      <c r="E98" s="222" t="s">
        <v>324</v>
      </c>
      <c r="F98" s="270"/>
      <c r="G98" s="270"/>
      <c r="H98" s="222" t="s">
        <v>325</v>
      </c>
      <c r="I98" s="222"/>
      <c r="J98" s="222" t="s">
        <v>574</v>
      </c>
      <c r="K98" s="225"/>
      <c r="L98" s="270"/>
      <c r="M98" s="270"/>
      <c r="N98" s="230"/>
      <c r="O98" s="230"/>
      <c r="P98" s="230"/>
      <c r="Q98" s="230"/>
      <c r="R98" s="218"/>
      <c r="S98" s="218"/>
      <c r="T98" s="218"/>
    </row>
    <row r="99" spans="1:20" ht="13.5">
      <c r="A99" s="218"/>
      <c r="B99" s="225" t="s">
        <v>326</v>
      </c>
      <c r="C99" s="269"/>
      <c r="D99" s="269"/>
      <c r="E99" s="271" t="s">
        <v>1060</v>
      </c>
      <c r="F99" s="745"/>
      <c r="G99" s="271" t="s">
        <v>1060</v>
      </c>
      <c r="H99" s="745"/>
      <c r="I99" s="271" t="s">
        <v>1060</v>
      </c>
      <c r="J99" s="745"/>
      <c r="K99" s="223"/>
      <c r="L99" s="223"/>
      <c r="M99" s="223"/>
      <c r="N99" s="230"/>
      <c r="O99" s="230"/>
      <c r="P99" s="230"/>
      <c r="Q99" s="230"/>
      <c r="R99" s="218"/>
      <c r="S99" s="218"/>
      <c r="T99" s="218"/>
    </row>
    <row r="100" spans="1:20" ht="13.5">
      <c r="A100" s="218"/>
      <c r="B100" s="225" t="s">
        <v>327</v>
      </c>
      <c r="C100" s="269"/>
      <c r="D100" s="269"/>
      <c r="E100" s="271" t="s">
        <v>1060</v>
      </c>
      <c r="F100" s="745"/>
      <c r="G100" s="271" t="s">
        <v>1060</v>
      </c>
      <c r="H100" s="745"/>
      <c r="I100" s="271" t="s">
        <v>1060</v>
      </c>
      <c r="J100" s="745"/>
      <c r="K100" s="223"/>
      <c r="L100" s="223"/>
      <c r="M100" s="223"/>
      <c r="N100" s="230"/>
      <c r="O100" s="230"/>
      <c r="P100" s="230"/>
      <c r="Q100" s="230"/>
      <c r="R100" s="218"/>
      <c r="S100" s="218"/>
      <c r="T100" s="218"/>
    </row>
    <row r="101" spans="1:20" ht="13.5">
      <c r="A101" s="218"/>
      <c r="B101" s="225" t="s">
        <v>328</v>
      </c>
      <c r="C101" s="269"/>
      <c r="D101" s="269"/>
      <c r="E101" s="271" t="s">
        <v>1060</v>
      </c>
      <c r="F101" s="745"/>
      <c r="G101" s="271" t="s">
        <v>1060</v>
      </c>
      <c r="H101" s="745"/>
      <c r="I101" s="271" t="s">
        <v>1060</v>
      </c>
      <c r="J101" s="745"/>
      <c r="K101" s="223"/>
      <c r="L101" s="223"/>
      <c r="M101" s="223"/>
      <c r="N101" s="230"/>
      <c r="O101" s="230"/>
      <c r="P101" s="230"/>
      <c r="Q101" s="230"/>
      <c r="R101" s="218"/>
      <c r="S101" s="218"/>
      <c r="T101" s="218"/>
    </row>
    <row r="102" spans="1:20" ht="13.5">
      <c r="A102" s="218"/>
      <c r="B102" s="225" t="s">
        <v>329</v>
      </c>
      <c r="C102" s="269"/>
      <c r="D102" s="269"/>
      <c r="E102" s="271" t="s">
        <v>1060</v>
      </c>
      <c r="F102" s="745"/>
      <c r="G102" s="271" t="s">
        <v>1060</v>
      </c>
      <c r="H102" s="745"/>
      <c r="I102" s="271" t="s">
        <v>1060</v>
      </c>
      <c r="J102" s="745"/>
      <c r="K102" s="223"/>
      <c r="L102" s="223"/>
      <c r="M102" s="223"/>
      <c r="N102" s="230"/>
      <c r="O102" s="230"/>
      <c r="P102" s="230"/>
      <c r="Q102" s="230"/>
      <c r="R102" s="218"/>
      <c r="S102" s="218"/>
      <c r="T102" s="218"/>
    </row>
    <row r="103" spans="1:20" ht="13.5">
      <c r="A103" s="218"/>
      <c r="B103" s="225" t="s">
        <v>330</v>
      </c>
      <c r="C103" s="269"/>
      <c r="D103" s="269"/>
      <c r="E103" s="271" t="s">
        <v>1060</v>
      </c>
      <c r="F103" s="745"/>
      <c r="G103" s="271" t="s">
        <v>1060</v>
      </c>
      <c r="H103" s="745"/>
      <c r="I103" s="271" t="s">
        <v>1060</v>
      </c>
      <c r="J103" s="745"/>
      <c r="K103" s="223"/>
      <c r="L103" s="223"/>
      <c r="M103" s="223"/>
      <c r="N103" s="230"/>
      <c r="O103" s="230"/>
      <c r="P103" s="230"/>
      <c r="Q103" s="230"/>
      <c r="R103" s="218"/>
      <c r="S103" s="218"/>
      <c r="T103" s="218"/>
    </row>
    <row r="104" spans="1:20" ht="13.5">
      <c r="A104" s="218"/>
      <c r="B104" s="225" t="s">
        <v>331</v>
      </c>
      <c r="C104" s="269"/>
      <c r="D104" s="269"/>
      <c r="E104" s="271" t="s">
        <v>1060</v>
      </c>
      <c r="F104" s="745"/>
      <c r="G104" s="271" t="s">
        <v>1060</v>
      </c>
      <c r="H104" s="745"/>
      <c r="I104" s="271" t="s">
        <v>1060</v>
      </c>
      <c r="J104" s="745"/>
      <c r="K104" s="223"/>
      <c r="L104" s="223"/>
      <c r="M104" s="223"/>
      <c r="N104" s="230"/>
      <c r="O104" s="230"/>
      <c r="P104" s="230"/>
      <c r="Q104" s="230"/>
      <c r="R104" s="218"/>
      <c r="S104" s="218"/>
      <c r="T104" s="218"/>
    </row>
    <row r="105" spans="1:20" ht="13.5">
      <c r="A105" s="218"/>
      <c r="B105" s="221"/>
      <c r="C105" s="269"/>
      <c r="D105" s="269"/>
      <c r="E105" s="218"/>
      <c r="F105" s="744" t="s">
        <v>1610</v>
      </c>
      <c r="G105" s="218"/>
      <c r="H105" s="218"/>
      <c r="I105" s="218"/>
      <c r="J105" s="218"/>
      <c r="K105" s="218"/>
      <c r="L105" s="218"/>
      <c r="M105" s="218"/>
      <c r="N105" s="218"/>
      <c r="O105" s="218"/>
      <c r="P105" s="218"/>
      <c r="Q105" s="218"/>
      <c r="R105" s="218"/>
      <c r="S105" s="218"/>
      <c r="T105" s="218"/>
    </row>
    <row r="106" spans="1:20" ht="13.5">
      <c r="A106" s="227" t="s">
        <v>332</v>
      </c>
      <c r="B106" s="221"/>
      <c r="C106" s="269"/>
      <c r="D106" s="269"/>
      <c r="E106" s="218"/>
      <c r="F106" s="218"/>
      <c r="G106" s="218"/>
      <c r="H106" s="218"/>
      <c r="I106" s="218"/>
      <c r="J106" s="218"/>
      <c r="K106" s="218"/>
      <c r="L106" s="218"/>
      <c r="M106" s="218"/>
      <c r="N106" s="218"/>
      <c r="O106" s="218"/>
      <c r="P106" s="218"/>
      <c r="Q106" s="218"/>
      <c r="R106" s="218"/>
      <c r="S106" s="218"/>
      <c r="T106" s="218"/>
    </row>
    <row r="107" spans="1:20" ht="13.5">
      <c r="A107" s="218"/>
      <c r="B107" s="221"/>
      <c r="C107" s="269"/>
      <c r="D107" s="269"/>
      <c r="E107" s="218"/>
      <c r="F107" s="218"/>
      <c r="G107" s="218"/>
      <c r="H107" s="218"/>
      <c r="I107" s="218"/>
      <c r="J107" s="218"/>
      <c r="K107" s="218"/>
      <c r="L107" s="218"/>
      <c r="M107" s="218"/>
      <c r="N107" s="218"/>
      <c r="O107" s="218"/>
      <c r="P107" s="218"/>
      <c r="Q107" s="218"/>
      <c r="R107" s="218"/>
      <c r="S107" s="218"/>
      <c r="T107" s="218"/>
    </row>
    <row r="108" spans="1:20" ht="13.5">
      <c r="A108" s="218"/>
      <c r="B108" s="227" t="s">
        <v>1065</v>
      </c>
      <c r="C108" s="269"/>
      <c r="D108" s="269"/>
      <c r="E108" s="218"/>
      <c r="F108" s="218"/>
      <c r="G108" s="218"/>
      <c r="H108" s="218"/>
      <c r="I108" s="218"/>
      <c r="J108" s="218"/>
      <c r="K108" s="218"/>
      <c r="L108" s="218"/>
      <c r="M108" s="218"/>
      <c r="N108" s="218"/>
      <c r="O108" s="218"/>
      <c r="P108" s="218"/>
      <c r="Q108" s="218"/>
      <c r="R108" s="218"/>
      <c r="S108" s="218"/>
      <c r="T108" s="218"/>
    </row>
    <row r="109" spans="1:20" ht="14.25" thickBot="1">
      <c r="A109" s="218"/>
      <c r="B109" s="221" t="s">
        <v>1064</v>
      </c>
      <c r="C109" s="230"/>
      <c r="D109" s="230"/>
      <c r="E109" s="230"/>
      <c r="F109" s="230"/>
      <c r="G109" s="230"/>
      <c r="H109" s="230"/>
      <c r="I109" s="230"/>
      <c r="J109" s="230"/>
      <c r="K109" s="272" t="s">
        <v>1543</v>
      </c>
      <c r="L109" s="272" t="s">
        <v>1546</v>
      </c>
      <c r="M109" s="218"/>
      <c r="N109" s="218"/>
      <c r="O109" s="218"/>
      <c r="P109" s="218"/>
      <c r="Q109" s="218"/>
      <c r="R109" s="218"/>
      <c r="S109" s="218"/>
      <c r="T109" s="218"/>
    </row>
    <row r="110" spans="1:20" ht="15" thickBot="1" thickTop="1">
      <c r="A110" s="218"/>
      <c r="B110" s="230"/>
      <c r="C110" s="218" t="s">
        <v>333</v>
      </c>
      <c r="D110" s="230"/>
      <c r="E110" s="218" t="s">
        <v>60</v>
      </c>
      <c r="F110" s="218" t="s">
        <v>334</v>
      </c>
      <c r="G110" s="218" t="s">
        <v>334</v>
      </c>
      <c r="H110" s="218" t="s">
        <v>334</v>
      </c>
      <c r="I110" s="218" t="s">
        <v>334</v>
      </c>
      <c r="J110" s="218" t="s">
        <v>334</v>
      </c>
      <c r="K110" s="48"/>
      <c r="L110" s="48"/>
      <c r="M110" s="218" t="s">
        <v>312</v>
      </c>
      <c r="N110" s="218"/>
      <c r="O110" s="218"/>
      <c r="P110" s="218"/>
      <c r="Q110" s="218"/>
      <c r="R110" s="218"/>
      <c r="S110" s="218"/>
      <c r="T110" s="218"/>
    </row>
    <row r="111" spans="1:20" ht="15" thickBot="1" thickTop="1">
      <c r="A111" s="218"/>
      <c r="B111" s="230"/>
      <c r="C111" s="218" t="s">
        <v>335</v>
      </c>
      <c r="D111" s="230"/>
      <c r="E111" s="218" t="s">
        <v>60</v>
      </c>
      <c r="F111" s="218" t="s">
        <v>162</v>
      </c>
      <c r="G111" s="218" t="s">
        <v>162</v>
      </c>
      <c r="H111" s="218" t="s">
        <v>162</v>
      </c>
      <c r="I111" s="218" t="s">
        <v>162</v>
      </c>
      <c r="J111" s="218" t="s">
        <v>162</v>
      </c>
      <c r="K111" s="48"/>
      <c r="L111" s="48"/>
      <c r="M111" s="218" t="s">
        <v>312</v>
      </c>
      <c r="N111" s="218"/>
      <c r="O111" s="218"/>
      <c r="P111" s="218"/>
      <c r="Q111" s="218"/>
      <c r="R111" s="218"/>
      <c r="S111" s="218"/>
      <c r="T111" s="218"/>
    </row>
    <row r="112" spans="1:20" ht="15" thickBot="1" thickTop="1">
      <c r="A112" s="218"/>
      <c r="B112" s="230"/>
      <c r="C112" s="218" t="s">
        <v>336</v>
      </c>
      <c r="D112" s="230"/>
      <c r="E112" s="218" t="s">
        <v>337</v>
      </c>
      <c r="F112" s="218" t="s">
        <v>337</v>
      </c>
      <c r="G112" s="218" t="s">
        <v>337</v>
      </c>
      <c r="H112" s="218" t="s">
        <v>337</v>
      </c>
      <c r="I112" s="218" t="s">
        <v>337</v>
      </c>
      <c r="J112" s="218" t="s">
        <v>337</v>
      </c>
      <c r="K112" s="48"/>
      <c r="L112" s="48"/>
      <c r="M112" s="218" t="s">
        <v>312</v>
      </c>
      <c r="N112" s="218"/>
      <c r="O112" s="218"/>
      <c r="P112" s="218"/>
      <c r="Q112" s="218"/>
      <c r="R112" s="218"/>
      <c r="S112" s="218"/>
      <c r="T112" s="218"/>
    </row>
    <row r="113" spans="1:20" ht="15" thickBot="1" thickTop="1">
      <c r="A113" s="218"/>
      <c r="B113" s="230"/>
      <c r="C113" s="218" t="s">
        <v>338</v>
      </c>
      <c r="D113" s="230"/>
      <c r="E113" s="218" t="s">
        <v>60</v>
      </c>
      <c r="F113" s="218" t="s">
        <v>339</v>
      </c>
      <c r="G113" s="218" t="s">
        <v>339</v>
      </c>
      <c r="H113" s="218" t="s">
        <v>339</v>
      </c>
      <c r="I113" s="218" t="s">
        <v>339</v>
      </c>
      <c r="J113" s="218" t="s">
        <v>339</v>
      </c>
      <c r="K113" s="48"/>
      <c r="L113" s="48"/>
      <c r="M113" s="218" t="s">
        <v>312</v>
      </c>
      <c r="N113" s="218"/>
      <c r="O113" s="218"/>
      <c r="P113" s="218"/>
      <c r="Q113" s="218"/>
      <c r="R113" s="218"/>
      <c r="S113" s="218"/>
      <c r="T113" s="218"/>
    </row>
    <row r="114" spans="1:20" ht="15" thickBot="1" thickTop="1">
      <c r="A114" s="218"/>
      <c r="B114" s="230"/>
      <c r="C114" s="218" t="s">
        <v>1527</v>
      </c>
      <c r="D114" s="230"/>
      <c r="E114" s="218" t="s">
        <v>60</v>
      </c>
      <c r="F114" s="218" t="s">
        <v>169</v>
      </c>
      <c r="G114" s="218" t="s">
        <v>169</v>
      </c>
      <c r="H114" s="218" t="s">
        <v>169</v>
      </c>
      <c r="I114" s="218" t="s">
        <v>169</v>
      </c>
      <c r="J114" s="218" t="s">
        <v>169</v>
      </c>
      <c r="K114" s="48"/>
      <c r="L114" s="48"/>
      <c r="M114" s="218" t="s">
        <v>312</v>
      </c>
      <c r="N114" s="218"/>
      <c r="O114" s="218"/>
      <c r="P114" s="218"/>
      <c r="Q114" s="218"/>
      <c r="R114" s="218"/>
      <c r="S114" s="218"/>
      <c r="T114" s="218"/>
    </row>
    <row r="115" spans="1:20" ht="15" thickBot="1" thickTop="1">
      <c r="A115" s="218"/>
      <c r="B115" s="230"/>
      <c r="C115" s="218" t="s">
        <v>341</v>
      </c>
      <c r="D115" s="230"/>
      <c r="E115" s="218"/>
      <c r="F115" s="218" t="s">
        <v>342</v>
      </c>
      <c r="G115" s="218" t="s">
        <v>342</v>
      </c>
      <c r="H115" s="218" t="s">
        <v>342</v>
      </c>
      <c r="I115" s="218" t="s">
        <v>342</v>
      </c>
      <c r="J115" s="218" t="s">
        <v>342</v>
      </c>
      <c r="K115" s="48"/>
      <c r="L115" s="48"/>
      <c r="M115" s="218" t="s">
        <v>312</v>
      </c>
      <c r="N115" s="218"/>
      <c r="O115" s="218"/>
      <c r="P115" s="218"/>
      <c r="Q115" s="218"/>
      <c r="R115" s="218"/>
      <c r="S115" s="218"/>
      <c r="T115" s="218"/>
    </row>
    <row r="116" spans="1:20" ht="15" thickBot="1" thickTop="1">
      <c r="A116" s="218"/>
      <c r="B116" s="221"/>
      <c r="C116" s="273" t="s">
        <v>343</v>
      </c>
      <c r="D116" s="269"/>
      <c r="E116" s="218" t="s">
        <v>60</v>
      </c>
      <c r="F116" s="218" t="s">
        <v>344</v>
      </c>
      <c r="G116" s="218" t="s">
        <v>344</v>
      </c>
      <c r="H116" s="218" t="s">
        <v>344</v>
      </c>
      <c r="I116" s="218" t="s">
        <v>344</v>
      </c>
      <c r="J116" s="218" t="s">
        <v>344</v>
      </c>
      <c r="K116" s="48"/>
      <c r="L116" s="48"/>
      <c r="M116" s="218" t="s">
        <v>312</v>
      </c>
      <c r="N116" s="218"/>
      <c r="O116" s="218"/>
      <c r="P116" s="218"/>
      <c r="Q116" s="218"/>
      <c r="R116" s="218"/>
      <c r="S116" s="218"/>
      <c r="T116" s="218"/>
    </row>
    <row r="117" spans="1:20" ht="15" thickBot="1" thickTop="1">
      <c r="A117" s="218"/>
      <c r="B117" s="221"/>
      <c r="C117" s="273" t="s">
        <v>1526</v>
      </c>
      <c r="D117" s="269"/>
      <c r="E117" s="228" t="s">
        <v>1033</v>
      </c>
      <c r="F117" s="794"/>
      <c r="G117" s="795"/>
      <c r="H117" s="796"/>
      <c r="I117" s="218" t="s">
        <v>168</v>
      </c>
      <c r="J117" s="218" t="s">
        <v>169</v>
      </c>
      <c r="K117" s="48"/>
      <c r="L117" s="48"/>
      <c r="M117" s="218" t="s">
        <v>312</v>
      </c>
      <c r="N117" s="218"/>
      <c r="O117" s="218"/>
      <c r="P117" s="218"/>
      <c r="Q117" s="218"/>
      <c r="R117" s="218"/>
      <c r="S117" s="218"/>
      <c r="T117" s="218"/>
    </row>
    <row r="118" spans="1:20" ht="15" thickBot="1" thickTop="1">
      <c r="A118" s="218"/>
      <c r="B118" s="221"/>
      <c r="C118" s="269"/>
      <c r="D118" s="269"/>
      <c r="E118" s="224" t="s">
        <v>346</v>
      </c>
      <c r="F118" s="794"/>
      <c r="G118" s="795"/>
      <c r="H118" s="796"/>
      <c r="I118" s="218" t="s">
        <v>347</v>
      </c>
      <c r="J118" s="218" t="s">
        <v>348</v>
      </c>
      <c r="K118" s="48"/>
      <c r="L118" s="48"/>
      <c r="M118" s="218" t="s">
        <v>312</v>
      </c>
      <c r="N118" s="218"/>
      <c r="O118" s="218"/>
      <c r="P118" s="218"/>
      <c r="Q118" s="218"/>
      <c r="R118" s="218"/>
      <c r="S118" s="218"/>
      <c r="T118" s="218"/>
    </row>
    <row r="119" spans="1:20" ht="15" thickBot="1" thickTop="1">
      <c r="A119" s="218"/>
      <c r="B119" s="221"/>
      <c r="C119" s="269"/>
      <c r="D119" s="269"/>
      <c r="E119" s="224" t="s">
        <v>346</v>
      </c>
      <c r="F119" s="794"/>
      <c r="G119" s="795"/>
      <c r="H119" s="796"/>
      <c r="I119" s="218" t="s">
        <v>347</v>
      </c>
      <c r="J119" s="218" t="s">
        <v>348</v>
      </c>
      <c r="K119" s="48"/>
      <c r="L119" s="48"/>
      <c r="M119" s="218" t="s">
        <v>312</v>
      </c>
      <c r="N119" s="218"/>
      <c r="O119" s="218"/>
      <c r="P119" s="218"/>
      <c r="Q119" s="218"/>
      <c r="R119" s="218"/>
      <c r="S119" s="218"/>
      <c r="T119" s="218"/>
    </row>
    <row r="120" spans="1:20" ht="14.25" thickTop="1">
      <c r="A120" s="218"/>
      <c r="B120" s="221"/>
      <c r="C120" s="269"/>
      <c r="D120" s="269"/>
      <c r="E120" s="218"/>
      <c r="F120" s="218"/>
      <c r="G120" s="218"/>
      <c r="H120" s="218"/>
      <c r="I120" s="218"/>
      <c r="J120" s="218"/>
      <c r="K120" s="274">
        <f>SUM(K110:K119)</f>
        <v>0</v>
      </c>
      <c r="L120" s="274">
        <f>SUM(L110:L119)</f>
        <v>0</v>
      </c>
      <c r="M120" s="218"/>
      <c r="N120" s="218"/>
      <c r="O120" s="218"/>
      <c r="P120" s="218"/>
      <c r="Q120" s="218"/>
      <c r="R120" s="218"/>
      <c r="S120" s="218"/>
      <c r="T120" s="218"/>
    </row>
    <row r="121" spans="1:20" ht="14.25" thickBot="1">
      <c r="A121" s="218"/>
      <c r="B121" s="221" t="s">
        <v>1066</v>
      </c>
      <c r="C121" s="230"/>
      <c r="D121" s="230"/>
      <c r="E121" s="230"/>
      <c r="F121" s="230"/>
      <c r="G121" s="230"/>
      <c r="H121" s="230"/>
      <c r="I121" s="230"/>
      <c r="J121" s="230"/>
      <c r="K121" s="275"/>
      <c r="L121" s="275"/>
      <c r="M121" s="218"/>
      <c r="N121" s="218"/>
      <c r="O121" s="218"/>
      <c r="P121" s="218"/>
      <c r="Q121" s="218"/>
      <c r="R121" s="218"/>
      <c r="S121" s="218"/>
      <c r="T121" s="218"/>
    </row>
    <row r="122" spans="1:20" ht="15" thickBot="1" thickTop="1">
      <c r="A122" s="218"/>
      <c r="B122" s="230"/>
      <c r="C122" s="218" t="s">
        <v>333</v>
      </c>
      <c r="D122" s="230"/>
      <c r="E122" s="218" t="s">
        <v>60</v>
      </c>
      <c r="F122" s="218" t="s">
        <v>334</v>
      </c>
      <c r="G122" s="218" t="s">
        <v>334</v>
      </c>
      <c r="H122" s="218" t="s">
        <v>334</v>
      </c>
      <c r="I122" s="218" t="s">
        <v>334</v>
      </c>
      <c r="J122" s="218" t="s">
        <v>334</v>
      </c>
      <c r="K122" s="48"/>
      <c r="L122" s="48"/>
      <c r="M122" s="218" t="s">
        <v>312</v>
      </c>
      <c r="N122" s="218"/>
      <c r="O122" s="218"/>
      <c r="P122" s="218"/>
      <c r="Q122" s="218"/>
      <c r="R122" s="218"/>
      <c r="S122" s="218"/>
      <c r="T122" s="218"/>
    </row>
    <row r="123" spans="1:20" ht="15" thickBot="1" thickTop="1">
      <c r="A123" s="218"/>
      <c r="B123" s="230"/>
      <c r="C123" s="218" t="s">
        <v>335</v>
      </c>
      <c r="D123" s="230"/>
      <c r="E123" s="218" t="s">
        <v>60</v>
      </c>
      <c r="F123" s="218" t="s">
        <v>162</v>
      </c>
      <c r="G123" s="218" t="s">
        <v>162</v>
      </c>
      <c r="H123" s="218" t="s">
        <v>162</v>
      </c>
      <c r="I123" s="218" t="s">
        <v>162</v>
      </c>
      <c r="J123" s="218" t="s">
        <v>162</v>
      </c>
      <c r="K123" s="48"/>
      <c r="L123" s="48"/>
      <c r="M123" s="218" t="s">
        <v>312</v>
      </c>
      <c r="N123" s="218"/>
      <c r="O123" s="218"/>
      <c r="P123" s="218"/>
      <c r="Q123" s="218"/>
      <c r="R123" s="218"/>
      <c r="S123" s="218"/>
      <c r="T123" s="218"/>
    </row>
    <row r="124" spans="1:20" ht="15" thickBot="1" thickTop="1">
      <c r="A124" s="218"/>
      <c r="B124" s="230"/>
      <c r="C124" s="218" t="s">
        <v>336</v>
      </c>
      <c r="D124" s="230"/>
      <c r="E124" s="218" t="s">
        <v>337</v>
      </c>
      <c r="F124" s="218" t="s">
        <v>337</v>
      </c>
      <c r="G124" s="218" t="s">
        <v>337</v>
      </c>
      <c r="H124" s="218" t="s">
        <v>337</v>
      </c>
      <c r="I124" s="218" t="s">
        <v>337</v>
      </c>
      <c r="J124" s="218" t="s">
        <v>337</v>
      </c>
      <c r="K124" s="48"/>
      <c r="L124" s="48"/>
      <c r="M124" s="218" t="s">
        <v>312</v>
      </c>
      <c r="N124" s="218"/>
      <c r="O124" s="218"/>
      <c r="P124" s="218"/>
      <c r="Q124" s="218"/>
      <c r="R124" s="218"/>
      <c r="S124" s="218"/>
      <c r="T124" s="218"/>
    </row>
    <row r="125" spans="1:20" ht="15" thickBot="1" thickTop="1">
      <c r="A125" s="218"/>
      <c r="B125" s="230"/>
      <c r="C125" s="218" t="s">
        <v>338</v>
      </c>
      <c r="D125" s="230"/>
      <c r="E125" s="218" t="s">
        <v>60</v>
      </c>
      <c r="F125" s="218" t="s">
        <v>339</v>
      </c>
      <c r="G125" s="218" t="s">
        <v>339</v>
      </c>
      <c r="H125" s="218" t="s">
        <v>339</v>
      </c>
      <c r="I125" s="218" t="s">
        <v>339</v>
      </c>
      <c r="J125" s="218" t="s">
        <v>339</v>
      </c>
      <c r="K125" s="48"/>
      <c r="L125" s="48"/>
      <c r="M125" s="218" t="s">
        <v>312</v>
      </c>
      <c r="N125" s="218"/>
      <c r="O125" s="218"/>
      <c r="P125" s="218"/>
      <c r="Q125" s="218"/>
      <c r="R125" s="218"/>
      <c r="S125" s="218"/>
      <c r="T125" s="218"/>
    </row>
    <row r="126" spans="1:20" ht="15" thickBot="1" thickTop="1">
      <c r="A126" s="218"/>
      <c r="B126" s="230"/>
      <c r="C126" s="218" t="s">
        <v>1527</v>
      </c>
      <c r="D126" s="230"/>
      <c r="E126" s="218" t="s">
        <v>60</v>
      </c>
      <c r="F126" s="218" t="s">
        <v>169</v>
      </c>
      <c r="G126" s="218" t="s">
        <v>169</v>
      </c>
      <c r="H126" s="218" t="s">
        <v>169</v>
      </c>
      <c r="I126" s="218" t="s">
        <v>169</v>
      </c>
      <c r="J126" s="218" t="s">
        <v>169</v>
      </c>
      <c r="K126" s="48"/>
      <c r="L126" s="48"/>
      <c r="M126" s="218" t="s">
        <v>312</v>
      </c>
      <c r="N126" s="218"/>
      <c r="O126" s="218"/>
      <c r="P126" s="218"/>
      <c r="Q126" s="218"/>
      <c r="R126" s="218"/>
      <c r="S126" s="218"/>
      <c r="T126" s="218"/>
    </row>
    <row r="127" spans="1:20" ht="15" thickBot="1" thickTop="1">
      <c r="A127" s="218"/>
      <c r="B127" s="230"/>
      <c r="C127" s="218" t="s">
        <v>341</v>
      </c>
      <c r="D127" s="230"/>
      <c r="E127" s="218"/>
      <c r="F127" s="218" t="s">
        <v>342</v>
      </c>
      <c r="G127" s="218" t="s">
        <v>342</v>
      </c>
      <c r="H127" s="218" t="s">
        <v>342</v>
      </c>
      <c r="I127" s="218" t="s">
        <v>342</v>
      </c>
      <c r="J127" s="218" t="s">
        <v>342</v>
      </c>
      <c r="K127" s="48"/>
      <c r="L127" s="48"/>
      <c r="M127" s="218" t="s">
        <v>312</v>
      </c>
      <c r="N127" s="218"/>
      <c r="O127" s="218"/>
      <c r="P127" s="218"/>
      <c r="Q127" s="218"/>
      <c r="R127" s="218"/>
      <c r="S127" s="218"/>
      <c r="T127" s="218"/>
    </row>
    <row r="128" spans="1:20" ht="15" thickBot="1" thickTop="1">
      <c r="A128" s="218"/>
      <c r="B128" s="221"/>
      <c r="C128" s="273" t="s">
        <v>343</v>
      </c>
      <c r="D128" s="269"/>
      <c r="E128" s="218" t="s">
        <v>60</v>
      </c>
      <c r="F128" s="218" t="s">
        <v>344</v>
      </c>
      <c r="G128" s="218" t="s">
        <v>344</v>
      </c>
      <c r="H128" s="218" t="s">
        <v>344</v>
      </c>
      <c r="I128" s="218" t="s">
        <v>344</v>
      </c>
      <c r="J128" s="218" t="s">
        <v>344</v>
      </c>
      <c r="K128" s="48"/>
      <c r="L128" s="48"/>
      <c r="M128" s="218" t="s">
        <v>312</v>
      </c>
      <c r="N128" s="218"/>
      <c r="O128" s="218"/>
      <c r="P128" s="218"/>
      <c r="Q128" s="218"/>
      <c r="R128" s="218"/>
      <c r="S128" s="218"/>
      <c r="T128" s="218"/>
    </row>
    <row r="129" spans="1:20" ht="15" thickBot="1" thickTop="1">
      <c r="A129" s="218"/>
      <c r="B129" s="221"/>
      <c r="C129" s="273" t="s">
        <v>1526</v>
      </c>
      <c r="D129" s="269"/>
      <c r="E129" s="228" t="s">
        <v>1032</v>
      </c>
      <c r="F129" s="794"/>
      <c r="G129" s="795"/>
      <c r="H129" s="796"/>
      <c r="I129" s="218" t="s">
        <v>168</v>
      </c>
      <c r="J129" s="218" t="s">
        <v>169</v>
      </c>
      <c r="K129" s="48"/>
      <c r="L129" s="48"/>
      <c r="M129" s="218" t="s">
        <v>312</v>
      </c>
      <c r="N129" s="218"/>
      <c r="O129" s="218"/>
      <c r="P129" s="218"/>
      <c r="Q129" s="218"/>
      <c r="R129" s="218"/>
      <c r="S129" s="218"/>
      <c r="T129" s="218"/>
    </row>
    <row r="130" spans="1:20" ht="15" thickBot="1" thickTop="1">
      <c r="A130" s="218"/>
      <c r="B130" s="221"/>
      <c r="C130" s="269"/>
      <c r="D130" s="269"/>
      <c r="E130" s="224" t="s">
        <v>346</v>
      </c>
      <c r="F130" s="794"/>
      <c r="G130" s="795"/>
      <c r="H130" s="796"/>
      <c r="I130" s="218" t="s">
        <v>347</v>
      </c>
      <c r="J130" s="218" t="s">
        <v>348</v>
      </c>
      <c r="K130" s="48"/>
      <c r="L130" s="48"/>
      <c r="M130" s="218" t="s">
        <v>312</v>
      </c>
      <c r="N130" s="218"/>
      <c r="O130" s="218"/>
      <c r="P130" s="218"/>
      <c r="Q130" s="218"/>
      <c r="R130" s="218"/>
      <c r="S130" s="218"/>
      <c r="T130" s="218"/>
    </row>
    <row r="131" spans="1:20" ht="15" thickBot="1" thickTop="1">
      <c r="A131" s="218"/>
      <c r="B131" s="221"/>
      <c r="C131" s="269"/>
      <c r="D131" s="269"/>
      <c r="E131" s="224" t="s">
        <v>346</v>
      </c>
      <c r="F131" s="794"/>
      <c r="G131" s="795"/>
      <c r="H131" s="796"/>
      <c r="I131" s="218" t="s">
        <v>347</v>
      </c>
      <c r="J131" s="218" t="s">
        <v>348</v>
      </c>
      <c r="K131" s="48"/>
      <c r="L131" s="48"/>
      <c r="M131" s="218" t="s">
        <v>312</v>
      </c>
      <c r="N131" s="218"/>
      <c r="O131" s="218"/>
      <c r="P131" s="218"/>
      <c r="Q131" s="218"/>
      <c r="R131" s="218"/>
      <c r="S131" s="218"/>
      <c r="T131" s="218"/>
    </row>
    <row r="132" spans="1:20" ht="14.25" thickTop="1">
      <c r="A132" s="218"/>
      <c r="B132" s="221"/>
      <c r="C132" s="269"/>
      <c r="D132" s="269"/>
      <c r="E132" s="218"/>
      <c r="F132" s="218"/>
      <c r="G132" s="218"/>
      <c r="H132" s="218"/>
      <c r="I132" s="218"/>
      <c r="J132" s="218"/>
      <c r="K132" s="274">
        <f>SUM(K122:K131)</f>
        <v>0</v>
      </c>
      <c r="L132" s="274">
        <f>SUM(L122:L131)</f>
        <v>0</v>
      </c>
      <c r="M132" s="223"/>
      <c r="N132" s="218"/>
      <c r="O132" s="218"/>
      <c r="P132" s="218"/>
      <c r="Q132" s="218"/>
      <c r="R132" s="218"/>
      <c r="S132" s="218"/>
      <c r="T132" s="218"/>
    </row>
    <row r="133" spans="1:20" ht="13.5">
      <c r="A133" s="218"/>
      <c r="B133" s="221"/>
      <c r="C133" s="269"/>
      <c r="D133" s="269"/>
      <c r="E133" s="218"/>
      <c r="F133" s="218"/>
      <c r="G133" s="218"/>
      <c r="H133" s="218"/>
      <c r="I133" s="218"/>
      <c r="J133" s="218"/>
      <c r="K133" s="218"/>
      <c r="L133" s="218"/>
      <c r="M133" s="218"/>
      <c r="N133" s="218"/>
      <c r="O133" s="218"/>
      <c r="P133" s="218"/>
      <c r="Q133" s="218"/>
      <c r="R133" s="218"/>
      <c r="S133" s="218"/>
      <c r="T133" s="218"/>
    </row>
    <row r="134" spans="1:20" s="2" customFormat="1" ht="13.5">
      <c r="A134" s="276"/>
      <c r="B134" s="222" t="s">
        <v>172</v>
      </c>
      <c r="C134" s="276"/>
      <c r="D134" s="276"/>
      <c r="E134" s="276"/>
      <c r="F134" s="276"/>
      <c r="G134" s="276"/>
      <c r="H134" s="276"/>
      <c r="I134" s="276"/>
      <c r="J134" s="276"/>
      <c r="K134" s="276"/>
      <c r="L134" s="276"/>
      <c r="M134" s="276"/>
      <c r="N134" s="276"/>
      <c r="O134" s="276"/>
      <c r="P134" s="276"/>
      <c r="Q134" s="276"/>
      <c r="R134" s="276"/>
      <c r="S134" s="276"/>
      <c r="T134" s="276"/>
    </row>
    <row r="135" spans="1:20" s="2" customFormat="1" ht="18.75" customHeight="1">
      <c r="A135" s="276"/>
      <c r="B135" s="888" t="s">
        <v>175</v>
      </c>
      <c r="C135" s="889"/>
      <c r="D135" s="889"/>
      <c r="E135" s="889"/>
      <c r="F135" s="890"/>
      <c r="G135" s="887" t="s">
        <v>1543</v>
      </c>
      <c r="H135" s="885"/>
      <c r="I135" s="885"/>
      <c r="J135" s="886"/>
      <c r="K135" s="884" t="s">
        <v>1546</v>
      </c>
      <c r="L135" s="885"/>
      <c r="M135" s="885"/>
      <c r="N135" s="886"/>
      <c r="O135" s="276"/>
      <c r="P135" s="276"/>
      <c r="Q135" s="276"/>
      <c r="R135" s="276"/>
      <c r="S135" s="276"/>
      <c r="T135" s="276"/>
    </row>
    <row r="136" spans="1:20" s="2" customFormat="1" ht="14.25" customHeight="1" thickBot="1">
      <c r="A136" s="276"/>
      <c r="B136" s="891"/>
      <c r="C136" s="892"/>
      <c r="D136" s="892"/>
      <c r="E136" s="892"/>
      <c r="F136" s="893"/>
      <c r="G136" s="257" t="s">
        <v>349</v>
      </c>
      <c r="H136" s="257" t="s">
        <v>350</v>
      </c>
      <c r="I136" s="257" t="s">
        <v>319</v>
      </c>
      <c r="J136" s="277" t="s">
        <v>351</v>
      </c>
      <c r="K136" s="257" t="s">
        <v>349</v>
      </c>
      <c r="L136" s="257" t="s">
        <v>350</v>
      </c>
      <c r="M136" s="257" t="s">
        <v>319</v>
      </c>
      <c r="N136" s="277" t="s">
        <v>351</v>
      </c>
      <c r="O136" s="265" t="s">
        <v>352</v>
      </c>
      <c r="P136" s="270"/>
      <c r="Q136" s="276"/>
      <c r="R136" s="276"/>
      <c r="S136" s="270"/>
      <c r="T136" s="270"/>
    </row>
    <row r="137" spans="1:20" s="2" customFormat="1" ht="15" customHeight="1" thickBot="1" thickTop="1">
      <c r="A137" s="276"/>
      <c r="B137" s="899" t="s">
        <v>173</v>
      </c>
      <c r="C137" s="900"/>
      <c r="D137" s="901" t="s">
        <v>353</v>
      </c>
      <c r="E137" s="902"/>
      <c r="F137" s="903"/>
      <c r="G137" s="50"/>
      <c r="H137" s="50"/>
      <c r="I137" s="50"/>
      <c r="J137" s="50"/>
      <c r="K137" s="50"/>
      <c r="L137" s="50"/>
      <c r="M137" s="50"/>
      <c r="N137" s="50"/>
      <c r="O137" s="266">
        <f>SUM(G137:N137)</f>
        <v>0</v>
      </c>
      <c r="P137" s="279"/>
      <c r="Q137" s="276"/>
      <c r="R137" s="276"/>
      <c r="S137" s="279"/>
      <c r="T137" s="279"/>
    </row>
    <row r="138" spans="1:20" s="2" customFormat="1" ht="15" thickBot="1" thickTop="1">
      <c r="A138" s="276"/>
      <c r="B138" s="899"/>
      <c r="C138" s="900"/>
      <c r="D138" s="897" t="s">
        <v>354</v>
      </c>
      <c r="E138" s="895"/>
      <c r="F138" s="898"/>
      <c r="G138" s="50"/>
      <c r="H138" s="50"/>
      <c r="I138" s="50"/>
      <c r="J138" s="50"/>
      <c r="K138" s="50"/>
      <c r="L138" s="50"/>
      <c r="M138" s="50"/>
      <c r="N138" s="50"/>
      <c r="O138" s="266">
        <f aca="true" t="shared" si="3" ref="O138:O144">SUM(G138:N138)</f>
        <v>0</v>
      </c>
      <c r="P138" s="279"/>
      <c r="Q138" s="276"/>
      <c r="R138" s="276"/>
      <c r="S138" s="279"/>
      <c r="T138" s="279"/>
    </row>
    <row r="139" spans="1:20" s="2" customFormat="1" ht="15" thickBot="1" thickTop="1">
      <c r="A139" s="276"/>
      <c r="B139" s="899"/>
      <c r="C139" s="900"/>
      <c r="D139" s="894" t="s">
        <v>355</v>
      </c>
      <c r="E139" s="895"/>
      <c r="F139" s="896"/>
      <c r="G139" s="266">
        <f aca="true" t="shared" si="4" ref="G139:N139">SUM(G137:G138)</f>
        <v>0</v>
      </c>
      <c r="H139" s="266">
        <f t="shared" si="4"/>
        <v>0</v>
      </c>
      <c r="I139" s="266">
        <f t="shared" si="4"/>
        <v>0</v>
      </c>
      <c r="J139" s="266">
        <f t="shared" si="4"/>
        <v>0</v>
      </c>
      <c r="K139" s="266">
        <f t="shared" si="4"/>
        <v>0</v>
      </c>
      <c r="L139" s="266">
        <f t="shared" si="4"/>
        <v>0</v>
      </c>
      <c r="M139" s="266">
        <f t="shared" si="4"/>
        <v>0</v>
      </c>
      <c r="N139" s="266">
        <f t="shared" si="4"/>
        <v>0</v>
      </c>
      <c r="O139" s="266">
        <f t="shared" si="3"/>
        <v>0</v>
      </c>
      <c r="P139" s="279"/>
      <c r="Q139" s="276"/>
      <c r="R139" s="276"/>
      <c r="S139" s="279"/>
      <c r="T139" s="279"/>
    </row>
    <row r="140" spans="1:20" s="2" customFormat="1" ht="15" customHeight="1" thickBot="1" thickTop="1">
      <c r="A140" s="276"/>
      <c r="B140" s="899" t="s">
        <v>174</v>
      </c>
      <c r="C140" s="900"/>
      <c r="D140" s="897" t="s">
        <v>356</v>
      </c>
      <c r="E140" s="895"/>
      <c r="F140" s="898"/>
      <c r="G140" s="50"/>
      <c r="H140" s="50"/>
      <c r="I140" s="50"/>
      <c r="J140" s="50"/>
      <c r="K140" s="50"/>
      <c r="L140" s="50"/>
      <c r="M140" s="50"/>
      <c r="N140" s="50"/>
      <c r="O140" s="266">
        <f t="shared" si="3"/>
        <v>0</v>
      </c>
      <c r="P140" s="279"/>
      <c r="Q140" s="276"/>
      <c r="R140" s="276"/>
      <c r="S140" s="279"/>
      <c r="T140" s="279"/>
    </row>
    <row r="141" spans="1:20" s="2" customFormat="1" ht="15" thickBot="1" thickTop="1">
      <c r="A141" s="276"/>
      <c r="B141" s="899"/>
      <c r="C141" s="900"/>
      <c r="D141" s="897" t="s">
        <v>357</v>
      </c>
      <c r="E141" s="895"/>
      <c r="F141" s="898"/>
      <c r="G141" s="50"/>
      <c r="H141" s="50"/>
      <c r="I141" s="50"/>
      <c r="J141" s="50"/>
      <c r="K141" s="50"/>
      <c r="L141" s="50"/>
      <c r="M141" s="50"/>
      <c r="N141" s="50"/>
      <c r="O141" s="266">
        <f t="shared" si="3"/>
        <v>0</v>
      </c>
      <c r="P141" s="279"/>
      <c r="Q141" s="276"/>
      <c r="R141" s="276"/>
      <c r="S141" s="279"/>
      <c r="T141" s="279"/>
    </row>
    <row r="142" spans="1:20" s="2" customFormat="1" ht="14.25" thickTop="1">
      <c r="A142" s="276"/>
      <c r="B142" s="899"/>
      <c r="C142" s="900"/>
      <c r="D142" s="894" t="s">
        <v>358</v>
      </c>
      <c r="E142" s="895"/>
      <c r="F142" s="896"/>
      <c r="G142" s="266">
        <f aca="true" t="shared" si="5" ref="G142:N142">SUM(G140:G141)</f>
        <v>0</v>
      </c>
      <c r="H142" s="266">
        <f t="shared" si="5"/>
        <v>0</v>
      </c>
      <c r="I142" s="266">
        <f t="shared" si="5"/>
        <v>0</v>
      </c>
      <c r="J142" s="266">
        <f t="shared" si="5"/>
        <v>0</v>
      </c>
      <c r="K142" s="266">
        <f t="shared" si="5"/>
        <v>0</v>
      </c>
      <c r="L142" s="266">
        <f t="shared" si="5"/>
        <v>0</v>
      </c>
      <c r="M142" s="266">
        <f t="shared" si="5"/>
        <v>0</v>
      </c>
      <c r="N142" s="266">
        <f t="shared" si="5"/>
        <v>0</v>
      </c>
      <c r="O142" s="266">
        <f t="shared" si="3"/>
        <v>0</v>
      </c>
      <c r="P142" s="279"/>
      <c r="Q142" s="276"/>
      <c r="R142" s="276"/>
      <c r="S142" s="279"/>
      <c r="T142" s="279"/>
    </row>
    <row r="143" spans="1:20" s="2" customFormat="1" ht="14.25" thickBot="1">
      <c r="A143" s="276"/>
      <c r="B143" s="894" t="s">
        <v>359</v>
      </c>
      <c r="C143" s="895"/>
      <c r="D143" s="895"/>
      <c r="E143" s="895"/>
      <c r="F143" s="896"/>
      <c r="G143" s="266">
        <f aca="true" t="shared" si="6" ref="G143:N143">SUM(G142,G139)</f>
        <v>0</v>
      </c>
      <c r="H143" s="266">
        <f t="shared" si="6"/>
        <v>0</v>
      </c>
      <c r="I143" s="266">
        <f t="shared" si="6"/>
        <v>0</v>
      </c>
      <c r="J143" s="266">
        <f t="shared" si="6"/>
        <v>0</v>
      </c>
      <c r="K143" s="266">
        <f t="shared" si="6"/>
        <v>0</v>
      </c>
      <c r="L143" s="266">
        <f t="shared" si="6"/>
        <v>0</v>
      </c>
      <c r="M143" s="266">
        <f t="shared" si="6"/>
        <v>0</v>
      </c>
      <c r="N143" s="266">
        <f t="shared" si="6"/>
        <v>0</v>
      </c>
      <c r="O143" s="266">
        <f t="shared" si="3"/>
        <v>0</v>
      </c>
      <c r="P143" s="279"/>
      <c r="Q143" s="276"/>
      <c r="R143" s="276"/>
      <c r="S143" s="279"/>
      <c r="T143" s="279"/>
    </row>
    <row r="144" spans="1:20" s="2" customFormat="1" ht="15" customHeight="1" thickBot="1" thickTop="1">
      <c r="A144" s="276"/>
      <c r="B144" s="904" t="s">
        <v>58</v>
      </c>
      <c r="C144" s="905"/>
      <c r="D144" s="905"/>
      <c r="E144" s="905"/>
      <c r="F144" s="905"/>
      <c r="G144" s="50"/>
      <c r="H144" s="50"/>
      <c r="I144" s="50"/>
      <c r="J144" s="50"/>
      <c r="K144" s="50"/>
      <c r="L144" s="50"/>
      <c r="M144" s="50"/>
      <c r="N144" s="50"/>
      <c r="O144" s="266">
        <f t="shared" si="3"/>
        <v>0</v>
      </c>
      <c r="P144" s="280"/>
      <c r="Q144" s="276"/>
      <c r="R144" s="276"/>
      <c r="S144" s="279"/>
      <c r="T144" s="279"/>
    </row>
    <row r="145" spans="1:20" s="2" customFormat="1" ht="14.25" thickTop="1">
      <c r="A145" s="276"/>
      <c r="B145" s="222"/>
      <c r="C145" s="270"/>
      <c r="D145" s="276"/>
      <c r="E145" s="270"/>
      <c r="F145" s="276"/>
      <c r="G145" s="276"/>
      <c r="H145" s="276"/>
      <c r="I145" s="276"/>
      <c r="J145" s="276"/>
      <c r="K145" s="279"/>
      <c r="L145" s="279"/>
      <c r="M145" s="279"/>
      <c r="N145" s="276"/>
      <c r="O145" s="276"/>
      <c r="P145" s="276"/>
      <c r="Q145" s="276"/>
      <c r="R145" s="276"/>
      <c r="S145" s="276"/>
      <c r="T145" s="276"/>
    </row>
    <row r="146" spans="1:20" s="2" customFormat="1" ht="13.5">
      <c r="A146" s="276"/>
      <c r="B146" s="225" t="s">
        <v>295</v>
      </c>
      <c r="C146" s="276"/>
      <c r="D146" s="276"/>
      <c r="E146" s="276"/>
      <c r="F146" s="278"/>
      <c r="G146" s="278"/>
      <c r="H146" s="278"/>
      <c r="I146" s="278"/>
      <c r="J146" s="278"/>
      <c r="K146" s="279"/>
      <c r="L146" s="279"/>
      <c r="M146" s="279"/>
      <c r="N146" s="276"/>
      <c r="O146" s="276"/>
      <c r="P146" s="276"/>
      <c r="Q146" s="276"/>
      <c r="R146" s="276"/>
      <c r="S146" s="276"/>
      <c r="T146" s="276"/>
    </row>
    <row r="147" spans="1:20" s="2" customFormat="1" ht="18.75" customHeight="1">
      <c r="A147" s="276"/>
      <c r="B147" s="839" t="s">
        <v>296</v>
      </c>
      <c r="C147" s="840"/>
      <c r="D147" s="840"/>
      <c r="E147" s="876"/>
      <c r="F147" s="837" t="s">
        <v>1543</v>
      </c>
      <c r="G147" s="847"/>
      <c r="H147" s="847"/>
      <c r="I147" s="847"/>
      <c r="J147" s="847"/>
      <c r="K147" s="847"/>
      <c r="L147" s="847"/>
      <c r="M147" s="837" t="s">
        <v>1546</v>
      </c>
      <c r="N147" s="847"/>
      <c r="O147" s="847"/>
      <c r="P147" s="847"/>
      <c r="Q147" s="847"/>
      <c r="R147" s="847"/>
      <c r="S147" s="847"/>
      <c r="T147" s="276"/>
    </row>
    <row r="148" spans="1:20" s="2" customFormat="1" ht="14.25" thickBot="1">
      <c r="A148" s="276"/>
      <c r="B148" s="840"/>
      <c r="C148" s="840"/>
      <c r="D148" s="840"/>
      <c r="E148" s="876"/>
      <c r="F148" s="864" t="s">
        <v>361</v>
      </c>
      <c r="G148" s="846"/>
      <c r="H148" s="864" t="s">
        <v>362</v>
      </c>
      <c r="I148" s="846"/>
      <c r="J148" s="281" t="s">
        <v>363</v>
      </c>
      <c r="K148" s="864" t="s">
        <v>364</v>
      </c>
      <c r="L148" s="864"/>
      <c r="M148" s="864" t="s">
        <v>361</v>
      </c>
      <c r="N148" s="846"/>
      <c r="O148" s="864" t="s">
        <v>362</v>
      </c>
      <c r="P148" s="846"/>
      <c r="Q148" s="281" t="s">
        <v>363</v>
      </c>
      <c r="R148" s="864" t="s">
        <v>364</v>
      </c>
      <c r="S148" s="864"/>
      <c r="T148" s="280" t="s">
        <v>352</v>
      </c>
    </row>
    <row r="149" spans="1:20" s="2" customFormat="1" ht="30" customHeight="1" thickBot="1" thickTop="1">
      <c r="A149" s="276"/>
      <c r="B149" s="842" t="s">
        <v>365</v>
      </c>
      <c r="C149" s="842"/>
      <c r="D149" s="834" t="s">
        <v>353</v>
      </c>
      <c r="E149" s="862"/>
      <c r="F149" s="95"/>
      <c r="G149" s="50"/>
      <c r="H149" s="96"/>
      <c r="I149" s="50"/>
      <c r="J149" s="50"/>
      <c r="K149" s="96"/>
      <c r="L149" s="50"/>
      <c r="M149" s="96"/>
      <c r="N149" s="50"/>
      <c r="O149" s="96"/>
      <c r="P149" s="50"/>
      <c r="Q149" s="50"/>
      <c r="R149" s="96"/>
      <c r="S149" s="50"/>
      <c r="T149" s="282">
        <f>G149+I149+J149+L149+N149+P149+Q149+S149</f>
        <v>0</v>
      </c>
    </row>
    <row r="150" spans="1:20" s="2" customFormat="1" ht="30" customHeight="1" thickBot="1" thickTop="1">
      <c r="A150" s="276"/>
      <c r="B150" s="842"/>
      <c r="C150" s="842"/>
      <c r="D150" s="854" t="s">
        <v>366</v>
      </c>
      <c r="E150" s="863"/>
      <c r="F150" s="95"/>
      <c r="G150" s="50"/>
      <c r="H150" s="96"/>
      <c r="I150" s="50"/>
      <c r="J150" s="50"/>
      <c r="K150" s="96"/>
      <c r="L150" s="50"/>
      <c r="M150" s="96"/>
      <c r="N150" s="50"/>
      <c r="O150" s="96"/>
      <c r="P150" s="50"/>
      <c r="Q150" s="50"/>
      <c r="R150" s="96"/>
      <c r="S150" s="50"/>
      <c r="T150" s="282">
        <f>G150+I150+J150+L150+N150+P150+Q150+S150</f>
        <v>0</v>
      </c>
    </row>
    <row r="151" spans="1:20" s="2" customFormat="1" ht="20.25" customHeight="1" thickBot="1" thickTop="1">
      <c r="A151" s="276"/>
      <c r="B151" s="842" t="s">
        <v>367</v>
      </c>
      <c r="C151" s="842"/>
      <c r="D151" s="842"/>
      <c r="E151" s="861"/>
      <c r="F151" s="95"/>
      <c r="G151" s="50"/>
      <c r="H151" s="96"/>
      <c r="I151" s="50"/>
      <c r="J151" s="50"/>
      <c r="K151" s="96"/>
      <c r="L151" s="50"/>
      <c r="M151" s="96"/>
      <c r="N151" s="50"/>
      <c r="O151" s="96"/>
      <c r="P151" s="50"/>
      <c r="Q151" s="50"/>
      <c r="R151" s="96"/>
      <c r="S151" s="50"/>
      <c r="T151" s="282">
        <f>G151+I151+J151+L151+N151+P151+Q151+S151</f>
        <v>0</v>
      </c>
    </row>
    <row r="152" spans="1:27" ht="14.25" thickTop="1">
      <c r="A152" s="218"/>
      <c r="B152" s="841" t="s">
        <v>321</v>
      </c>
      <c r="C152" s="841"/>
      <c r="D152" s="841"/>
      <c r="E152" s="841"/>
      <c r="F152" s="283"/>
      <c r="G152" s="283">
        <f>SUM(G149:G151)</f>
        <v>0</v>
      </c>
      <c r="H152" s="283"/>
      <c r="I152" s="283">
        <f>SUM(I149:I151)</f>
        <v>0</v>
      </c>
      <c r="J152" s="283">
        <f>SUM(J149:J151)</f>
        <v>0</v>
      </c>
      <c r="K152" s="283"/>
      <c r="L152" s="283">
        <f>SUM(L149:L151)</f>
        <v>0</v>
      </c>
      <c r="M152" s="283"/>
      <c r="N152" s="283">
        <f>SUM(N149:N151)</f>
        <v>0</v>
      </c>
      <c r="O152" s="283"/>
      <c r="P152" s="283">
        <f>SUM(P149:P151)</f>
        <v>0</v>
      </c>
      <c r="Q152" s="283">
        <f>SUM(Q149:Q151)</f>
        <v>0</v>
      </c>
      <c r="R152" s="283"/>
      <c r="S152" s="283">
        <f>SUM(S149:S151)</f>
        <v>0</v>
      </c>
      <c r="T152" s="282">
        <f>G152+I152+J152+L152+N152+P152+Q152+S152</f>
        <v>0</v>
      </c>
      <c r="U152" s="2"/>
      <c r="V152" s="2"/>
      <c r="W152" s="2"/>
      <c r="X152" s="2"/>
      <c r="Y152" s="2"/>
      <c r="Z152" s="2"/>
      <c r="AA152" s="2"/>
    </row>
    <row r="153" spans="1:27" ht="14.25" thickBot="1">
      <c r="A153" s="218"/>
      <c r="B153" s="224"/>
      <c r="C153" s="224"/>
      <c r="D153" s="224"/>
      <c r="E153" s="224"/>
      <c r="F153" s="283"/>
      <c r="G153" s="283"/>
      <c r="H153" s="283"/>
      <c r="I153" s="283"/>
      <c r="J153" s="283"/>
      <c r="K153" s="283"/>
      <c r="L153" s="283"/>
      <c r="M153" s="283"/>
      <c r="N153" s="283"/>
      <c r="O153" s="283"/>
      <c r="P153" s="283"/>
      <c r="Q153" s="283"/>
      <c r="R153" s="283"/>
      <c r="S153" s="283"/>
      <c r="T153" s="282"/>
      <c r="U153" s="2"/>
      <c r="V153" s="2"/>
      <c r="W153" s="2"/>
      <c r="X153" s="2"/>
      <c r="Y153" s="2"/>
      <c r="Z153" s="2"/>
      <c r="AA153" s="2"/>
    </row>
    <row r="154" spans="1:20" ht="15" thickBot="1" thickTop="1">
      <c r="A154" s="218"/>
      <c r="B154" s="221" t="s">
        <v>1548</v>
      </c>
      <c r="C154" s="269"/>
      <c r="D154" s="269"/>
      <c r="E154" s="218"/>
      <c r="F154" s="218"/>
      <c r="G154" s="227"/>
      <c r="H154" s="227"/>
      <c r="I154" s="218" t="s">
        <v>60</v>
      </c>
      <c r="J154" s="218" t="s">
        <v>60</v>
      </c>
      <c r="K154" s="48"/>
      <c r="L154" s="218" t="s">
        <v>312</v>
      </c>
      <c r="M154" s="226"/>
      <c r="N154" s="218"/>
      <c r="O154" s="218"/>
      <c r="P154" s="218"/>
      <c r="Q154" s="218"/>
      <c r="R154" s="218"/>
      <c r="S154" s="218"/>
      <c r="T154" s="218"/>
    </row>
    <row r="155" spans="1:20" ht="14.25" thickTop="1">
      <c r="A155" s="218"/>
      <c r="B155" s="221"/>
      <c r="C155" s="269"/>
      <c r="D155" s="269"/>
      <c r="E155" s="218"/>
      <c r="F155" s="218"/>
      <c r="G155" s="227"/>
      <c r="H155" s="227"/>
      <c r="I155" s="226"/>
      <c r="J155" s="226"/>
      <c r="K155" s="284"/>
      <c r="L155" s="226"/>
      <c r="M155" s="226"/>
      <c r="N155" s="218"/>
      <c r="O155" s="218"/>
      <c r="P155" s="218"/>
      <c r="Q155" s="218"/>
      <c r="R155" s="218"/>
      <c r="S155" s="218"/>
      <c r="T155" s="218"/>
    </row>
    <row r="156" spans="1:20" ht="13.5">
      <c r="A156" s="227" t="s">
        <v>170</v>
      </c>
      <c r="B156" s="226"/>
      <c r="C156" s="226"/>
      <c r="D156" s="226"/>
      <c r="E156" s="226"/>
      <c r="F156" s="226"/>
      <c r="G156" s="226"/>
      <c r="H156" s="226"/>
      <c r="I156" s="226"/>
      <c r="J156" s="226"/>
      <c r="K156" s="284"/>
      <c r="L156" s="226"/>
      <c r="M156" s="226"/>
      <c r="N156" s="218"/>
      <c r="O156" s="218"/>
      <c r="P156" s="218"/>
      <c r="Q156" s="218"/>
      <c r="R156" s="218"/>
      <c r="S156" s="218"/>
      <c r="T156" s="218"/>
    </row>
    <row r="157" spans="1:20" ht="14.25" thickBot="1">
      <c r="A157" s="227"/>
      <c r="B157" s="226"/>
      <c r="C157" s="226"/>
      <c r="D157" s="226"/>
      <c r="E157" s="226"/>
      <c r="F157" s="226"/>
      <c r="G157" s="226"/>
      <c r="H157" s="226"/>
      <c r="I157" s="226"/>
      <c r="J157" s="226"/>
      <c r="K157" s="272" t="s">
        <v>1543</v>
      </c>
      <c r="L157" s="272" t="s">
        <v>1546</v>
      </c>
      <c r="M157" s="275"/>
      <c r="N157" s="218"/>
      <c r="O157" s="218"/>
      <c r="P157" s="218"/>
      <c r="Q157" s="218"/>
      <c r="R157" s="218"/>
      <c r="S157" s="218"/>
      <c r="T157" s="218"/>
    </row>
    <row r="158" spans="1:20" ht="15" thickBot="1" thickTop="1">
      <c r="A158" s="226"/>
      <c r="B158" s="227" t="s">
        <v>369</v>
      </c>
      <c r="C158" s="226"/>
      <c r="D158" s="226"/>
      <c r="E158" s="218" t="s">
        <v>60</v>
      </c>
      <c r="F158" s="218" t="s">
        <v>169</v>
      </c>
      <c r="G158" s="218" t="s">
        <v>169</v>
      </c>
      <c r="H158" s="218" t="s">
        <v>169</v>
      </c>
      <c r="I158" s="218" t="s">
        <v>169</v>
      </c>
      <c r="J158" s="218" t="s">
        <v>169</v>
      </c>
      <c r="K158" s="48"/>
      <c r="L158" s="48"/>
      <c r="M158" s="218" t="s">
        <v>312</v>
      </c>
      <c r="N158" s="218"/>
      <c r="O158" s="218"/>
      <c r="P158" s="218"/>
      <c r="Q158" s="218"/>
      <c r="R158" s="218"/>
      <c r="S158" s="218"/>
      <c r="T158" s="218"/>
    </row>
    <row r="159" spans="1:20" ht="15" thickBot="1" thickTop="1">
      <c r="A159" s="226"/>
      <c r="B159" s="227" t="s">
        <v>370</v>
      </c>
      <c r="C159" s="227"/>
      <c r="D159" s="226"/>
      <c r="E159" s="226"/>
      <c r="F159" s="218"/>
      <c r="G159" s="218" t="s">
        <v>348</v>
      </c>
      <c r="H159" s="218" t="s">
        <v>348</v>
      </c>
      <c r="I159" s="218" t="s">
        <v>348</v>
      </c>
      <c r="J159" s="218" t="s">
        <v>348</v>
      </c>
      <c r="K159" s="48"/>
      <c r="L159" s="48"/>
      <c r="M159" s="218" t="s">
        <v>312</v>
      </c>
      <c r="N159" s="218"/>
      <c r="O159" s="218"/>
      <c r="P159" s="218"/>
      <c r="Q159" s="218"/>
      <c r="R159" s="218"/>
      <c r="S159" s="218"/>
      <c r="T159" s="218"/>
    </row>
    <row r="160" spans="1:20" ht="15" thickBot="1" thickTop="1">
      <c r="A160" s="226"/>
      <c r="B160" s="227" t="s">
        <v>371</v>
      </c>
      <c r="C160" s="227"/>
      <c r="D160" s="226"/>
      <c r="E160" s="218" t="s">
        <v>348</v>
      </c>
      <c r="F160" s="218" t="s">
        <v>348</v>
      </c>
      <c r="G160" s="218" t="s">
        <v>348</v>
      </c>
      <c r="H160" s="218" t="s">
        <v>348</v>
      </c>
      <c r="I160" s="218" t="s">
        <v>348</v>
      </c>
      <c r="J160" s="218" t="s">
        <v>348</v>
      </c>
      <c r="K160" s="48"/>
      <c r="L160" s="48"/>
      <c r="M160" s="218" t="s">
        <v>312</v>
      </c>
      <c r="N160" s="218"/>
      <c r="O160" s="218"/>
      <c r="P160" s="218"/>
      <c r="Q160" s="218"/>
      <c r="R160" s="218"/>
      <c r="S160" s="218"/>
      <c r="T160" s="218"/>
    </row>
    <row r="161" spans="1:20" ht="15" thickBot="1" thickTop="1">
      <c r="A161" s="226"/>
      <c r="B161" s="227" t="s">
        <v>372</v>
      </c>
      <c r="C161" s="227"/>
      <c r="D161" s="226"/>
      <c r="E161" s="218" t="s">
        <v>348</v>
      </c>
      <c r="F161" s="218" t="s">
        <v>348</v>
      </c>
      <c r="G161" s="218" t="s">
        <v>348</v>
      </c>
      <c r="H161" s="218" t="s">
        <v>348</v>
      </c>
      <c r="I161" s="218" t="s">
        <v>348</v>
      </c>
      <c r="J161" s="218" t="s">
        <v>348</v>
      </c>
      <c r="K161" s="48"/>
      <c r="L161" s="48"/>
      <c r="M161" s="218" t="s">
        <v>312</v>
      </c>
      <c r="N161" s="218"/>
      <c r="O161" s="218"/>
      <c r="P161" s="218"/>
      <c r="Q161" s="218"/>
      <c r="R161" s="218"/>
      <c r="S161" s="218"/>
      <c r="T161" s="218"/>
    </row>
    <row r="162" spans="1:20" ht="15" thickBot="1" thickTop="1">
      <c r="A162" s="226"/>
      <c r="B162" s="227" t="s">
        <v>373</v>
      </c>
      <c r="C162" s="227"/>
      <c r="D162" s="226"/>
      <c r="E162" s="285" t="s">
        <v>374</v>
      </c>
      <c r="F162" s="794"/>
      <c r="G162" s="795"/>
      <c r="H162" s="796"/>
      <c r="I162" s="218" t="s">
        <v>347</v>
      </c>
      <c r="J162" s="218" t="s">
        <v>348</v>
      </c>
      <c r="K162" s="48"/>
      <c r="L162" s="48"/>
      <c r="M162" s="218" t="s">
        <v>312</v>
      </c>
      <c r="N162" s="218"/>
      <c r="O162" s="218"/>
      <c r="P162" s="218"/>
      <c r="Q162" s="218"/>
      <c r="R162" s="218"/>
      <c r="S162" s="218"/>
      <c r="T162" s="218"/>
    </row>
    <row r="163" spans="1:20" ht="15" thickBot="1" thickTop="1">
      <c r="A163" s="226"/>
      <c r="B163" s="227"/>
      <c r="C163" s="227"/>
      <c r="D163" s="226"/>
      <c r="E163" s="285" t="s">
        <v>374</v>
      </c>
      <c r="F163" s="794"/>
      <c r="G163" s="795"/>
      <c r="H163" s="796"/>
      <c r="I163" s="218" t="s">
        <v>347</v>
      </c>
      <c r="J163" s="218" t="s">
        <v>348</v>
      </c>
      <c r="K163" s="48"/>
      <c r="L163" s="48"/>
      <c r="M163" s="218" t="s">
        <v>312</v>
      </c>
      <c r="N163" s="218"/>
      <c r="O163" s="218"/>
      <c r="P163" s="218"/>
      <c r="Q163" s="218"/>
      <c r="R163" s="218"/>
      <c r="S163" s="218"/>
      <c r="T163" s="218"/>
    </row>
    <row r="164" spans="1:20" ht="15" thickBot="1" thickTop="1">
      <c r="A164" s="226"/>
      <c r="B164" s="227"/>
      <c r="C164" s="227"/>
      <c r="D164" s="226"/>
      <c r="E164" s="285" t="s">
        <v>374</v>
      </c>
      <c r="F164" s="794"/>
      <c r="G164" s="795"/>
      <c r="H164" s="796"/>
      <c r="I164" s="218" t="s">
        <v>347</v>
      </c>
      <c r="J164" s="218" t="s">
        <v>348</v>
      </c>
      <c r="K164" s="48"/>
      <c r="L164" s="48"/>
      <c r="M164" s="218" t="s">
        <v>312</v>
      </c>
      <c r="N164" s="218"/>
      <c r="O164" s="218"/>
      <c r="P164" s="218"/>
      <c r="Q164" s="218"/>
      <c r="R164" s="218"/>
      <c r="S164" s="218"/>
      <c r="T164" s="218"/>
    </row>
    <row r="165" spans="1:20" ht="15" thickBot="1" thickTop="1">
      <c r="A165" s="226"/>
      <c r="B165" s="227" t="s">
        <v>1491</v>
      </c>
      <c r="C165" s="218"/>
      <c r="D165" s="286" t="s">
        <v>1030</v>
      </c>
      <c r="E165" s="228" t="s">
        <v>1031</v>
      </c>
      <c r="F165" s="794"/>
      <c r="G165" s="795"/>
      <c r="H165" s="796"/>
      <c r="I165" s="218" t="s">
        <v>347</v>
      </c>
      <c r="J165" s="218" t="s">
        <v>348</v>
      </c>
      <c r="K165" s="48"/>
      <c r="L165" s="48"/>
      <c r="M165" s="218" t="s">
        <v>312</v>
      </c>
      <c r="N165" s="218"/>
      <c r="O165" s="218"/>
      <c r="P165" s="218"/>
      <c r="Q165" s="218"/>
      <c r="R165" s="218"/>
      <c r="S165" s="218"/>
      <c r="T165" s="218"/>
    </row>
    <row r="166" spans="1:20" ht="15" thickBot="1" thickTop="1">
      <c r="A166" s="226"/>
      <c r="B166" s="227"/>
      <c r="C166" s="227"/>
      <c r="D166" s="224"/>
      <c r="E166" s="224" t="s">
        <v>346</v>
      </c>
      <c r="F166" s="794"/>
      <c r="G166" s="795"/>
      <c r="H166" s="796"/>
      <c r="I166" s="218" t="s">
        <v>347</v>
      </c>
      <c r="J166" s="218" t="s">
        <v>348</v>
      </c>
      <c r="K166" s="48"/>
      <c r="L166" s="48"/>
      <c r="M166" s="218" t="s">
        <v>312</v>
      </c>
      <c r="N166" s="218"/>
      <c r="O166" s="218"/>
      <c r="P166" s="218"/>
      <c r="Q166" s="218"/>
      <c r="R166" s="218"/>
      <c r="S166" s="218"/>
      <c r="T166" s="218"/>
    </row>
    <row r="167" spans="1:20" ht="15" thickBot="1" thickTop="1">
      <c r="A167" s="226"/>
      <c r="B167" s="227"/>
      <c r="C167" s="227"/>
      <c r="D167" s="224"/>
      <c r="E167" s="224" t="s">
        <v>346</v>
      </c>
      <c r="F167" s="794"/>
      <c r="G167" s="795"/>
      <c r="H167" s="796"/>
      <c r="I167" s="218" t="s">
        <v>347</v>
      </c>
      <c r="J167" s="218" t="s">
        <v>348</v>
      </c>
      <c r="K167" s="48"/>
      <c r="L167" s="48"/>
      <c r="M167" s="218" t="s">
        <v>312</v>
      </c>
      <c r="N167" s="218"/>
      <c r="O167" s="218"/>
      <c r="P167" s="218"/>
      <c r="Q167" s="218"/>
      <c r="R167" s="218"/>
      <c r="S167" s="218"/>
      <c r="T167" s="218"/>
    </row>
    <row r="168" spans="1:20" ht="14.25" thickTop="1">
      <c r="A168" s="218"/>
      <c r="B168" s="221"/>
      <c r="C168" s="269"/>
      <c r="D168" s="269"/>
      <c r="E168" s="218"/>
      <c r="F168" s="218"/>
      <c r="G168" s="227"/>
      <c r="H168" s="227"/>
      <c r="I168" s="226"/>
      <c r="J168" s="226"/>
      <c r="K168" s="287">
        <f>SUM(K158:K167)</f>
        <v>0</v>
      </c>
      <c r="L168" s="287">
        <f>SUM(L158:L167)</f>
        <v>0</v>
      </c>
      <c r="M168" s="284"/>
      <c r="N168" s="218"/>
      <c r="O168" s="218"/>
      <c r="P168" s="218"/>
      <c r="Q168" s="218"/>
      <c r="R168" s="218"/>
      <c r="S168" s="218"/>
      <c r="T168" s="218"/>
    </row>
    <row r="169" spans="1:20" ht="13.5">
      <c r="A169" s="227"/>
      <c r="B169" s="227"/>
      <c r="C169" s="226"/>
      <c r="D169" s="226"/>
      <c r="E169" s="226"/>
      <c r="F169" s="226"/>
      <c r="G169" s="226"/>
      <c r="H169" s="226"/>
      <c r="I169" s="237"/>
      <c r="J169" s="237"/>
      <c r="K169" s="223"/>
      <c r="L169" s="218"/>
      <c r="M169" s="218"/>
      <c r="N169" s="218"/>
      <c r="O169" s="218"/>
      <c r="P169" s="218"/>
      <c r="Q169" s="218"/>
      <c r="R169" s="218"/>
      <c r="S169" s="218"/>
      <c r="T169" s="218"/>
    </row>
    <row r="170" spans="1:20" ht="21">
      <c r="A170" s="758" t="s">
        <v>378</v>
      </c>
      <c r="B170" s="758"/>
      <c r="C170" s="758"/>
      <c r="D170" s="758"/>
      <c r="E170" s="758"/>
      <c r="F170" s="758"/>
      <c r="G170" s="758"/>
      <c r="H170" s="758"/>
      <c r="I170" s="758"/>
      <c r="J170" s="758"/>
      <c r="K170" s="758"/>
      <c r="L170" s="758"/>
      <c r="M170" s="758"/>
      <c r="N170" s="218"/>
      <c r="O170" s="218"/>
      <c r="P170" s="218"/>
      <c r="Q170" s="218"/>
      <c r="R170" s="218"/>
      <c r="S170" s="218"/>
      <c r="T170" s="218"/>
    </row>
    <row r="171" spans="1:20" ht="13.5">
      <c r="A171" s="227"/>
      <c r="B171" s="227"/>
      <c r="C171" s="226"/>
      <c r="D171" s="226"/>
      <c r="E171" s="226"/>
      <c r="F171" s="226"/>
      <c r="G171" s="226"/>
      <c r="H171" s="226"/>
      <c r="I171" s="237"/>
      <c r="J171" s="237"/>
      <c r="K171" s="218"/>
      <c r="L171" s="218"/>
      <c r="M171" s="218"/>
      <c r="N171" s="218"/>
      <c r="O171" s="218"/>
      <c r="P171" s="218"/>
      <c r="Q171" s="218"/>
      <c r="R171" s="218"/>
      <c r="S171" s="218"/>
      <c r="T171" s="218"/>
    </row>
    <row r="172" spans="1:20" ht="13.5">
      <c r="A172" s="218" t="s">
        <v>379</v>
      </c>
      <c r="B172" s="221"/>
      <c r="C172" s="269"/>
      <c r="D172" s="269"/>
      <c r="E172" s="218"/>
      <c r="F172" s="218"/>
      <c r="G172" s="218"/>
      <c r="H172" s="218"/>
      <c r="I172" s="218"/>
      <c r="J172" s="218"/>
      <c r="K172" s="218"/>
      <c r="L172" s="218"/>
      <c r="M172" s="218"/>
      <c r="N172" s="218"/>
      <c r="O172" s="218"/>
      <c r="P172" s="218"/>
      <c r="Q172" s="218"/>
      <c r="R172" s="218"/>
      <c r="S172" s="218"/>
      <c r="T172" s="218"/>
    </row>
    <row r="173" spans="1:20" ht="13.5">
      <c r="A173" s="218"/>
      <c r="B173" s="218"/>
      <c r="C173" s="218"/>
      <c r="D173" s="218"/>
      <c r="E173" s="218"/>
      <c r="F173" s="218"/>
      <c r="G173" s="218"/>
      <c r="H173" s="218"/>
      <c r="I173" s="218"/>
      <c r="J173" s="218"/>
      <c r="K173" s="218"/>
      <c r="L173" s="218"/>
      <c r="M173" s="218"/>
      <c r="N173" s="218"/>
      <c r="O173" s="218"/>
      <c r="P173" s="218"/>
      <c r="Q173" s="218"/>
      <c r="R173" s="218"/>
      <c r="S173" s="218"/>
      <c r="T173" s="218"/>
    </row>
    <row r="174" spans="1:20" ht="14.25" thickBot="1">
      <c r="A174" s="221"/>
      <c r="B174" s="848" t="s">
        <v>171</v>
      </c>
      <c r="C174" s="849"/>
      <c r="D174" s="849"/>
      <c r="E174" s="849"/>
      <c r="F174" s="850"/>
      <c r="G174" s="234" t="s">
        <v>1543</v>
      </c>
      <c r="H174" s="234" t="s">
        <v>1546</v>
      </c>
      <c r="I174" s="224" t="s">
        <v>352</v>
      </c>
      <c r="J174" s="218"/>
      <c r="K174" s="218"/>
      <c r="L174" s="218"/>
      <c r="M174" s="218"/>
      <c r="N174" s="218"/>
      <c r="O174" s="218"/>
      <c r="P174" s="218"/>
      <c r="Q174" s="218"/>
      <c r="R174" s="218"/>
      <c r="S174" s="218"/>
      <c r="T174" s="218"/>
    </row>
    <row r="175" spans="1:20" ht="15" thickBot="1" thickTop="1">
      <c r="A175" s="218"/>
      <c r="B175" s="834" t="s">
        <v>380</v>
      </c>
      <c r="C175" s="834"/>
      <c r="D175" s="832" t="s">
        <v>381</v>
      </c>
      <c r="E175" s="832"/>
      <c r="F175" s="833"/>
      <c r="G175" s="48"/>
      <c r="H175" s="48"/>
      <c r="I175" s="274">
        <f>SUM(G175:H175)</f>
        <v>0</v>
      </c>
      <c r="J175" s="218"/>
      <c r="K175" s="218"/>
      <c r="L175" s="218"/>
      <c r="M175" s="218"/>
      <c r="N175" s="218"/>
      <c r="O175" s="218"/>
      <c r="P175" s="218"/>
      <c r="Q175" s="218"/>
      <c r="R175" s="218"/>
      <c r="S175" s="218"/>
      <c r="T175" s="218"/>
    </row>
    <row r="176" spans="1:20" ht="15" thickBot="1" thickTop="1">
      <c r="A176" s="218"/>
      <c r="B176" s="834"/>
      <c r="C176" s="834"/>
      <c r="D176" s="832" t="s">
        <v>382</v>
      </c>
      <c r="E176" s="832"/>
      <c r="F176" s="833"/>
      <c r="G176" s="48"/>
      <c r="H176" s="48"/>
      <c r="I176" s="274">
        <f aca="true" t="shared" si="7" ref="I176:I187">SUM(G176:H176)</f>
        <v>0</v>
      </c>
      <c r="J176" s="218"/>
      <c r="K176" s="218"/>
      <c r="L176" s="218"/>
      <c r="M176" s="218"/>
      <c r="N176" s="218"/>
      <c r="O176" s="218"/>
      <c r="P176" s="218"/>
      <c r="Q176" s="218"/>
      <c r="R176" s="218"/>
      <c r="S176" s="218"/>
      <c r="T176" s="218"/>
    </row>
    <row r="177" spans="1:20" ht="15" thickBot="1" thickTop="1">
      <c r="A177" s="218"/>
      <c r="B177" s="834"/>
      <c r="C177" s="834"/>
      <c r="D177" s="851" t="s">
        <v>1067</v>
      </c>
      <c r="E177" s="832" t="s">
        <v>384</v>
      </c>
      <c r="F177" s="833"/>
      <c r="G177" s="48"/>
      <c r="H177" s="48"/>
      <c r="I177" s="274">
        <f t="shared" si="7"/>
        <v>0</v>
      </c>
      <c r="J177" s="218"/>
      <c r="K177" s="218"/>
      <c r="L177" s="218"/>
      <c r="M177" s="218"/>
      <c r="N177" s="218"/>
      <c r="O177" s="218"/>
      <c r="P177" s="218"/>
      <c r="Q177" s="218"/>
      <c r="R177" s="218"/>
      <c r="S177" s="218"/>
      <c r="T177" s="218"/>
    </row>
    <row r="178" spans="1:20" ht="15" thickBot="1" thickTop="1">
      <c r="A178" s="218"/>
      <c r="B178" s="834"/>
      <c r="C178" s="834"/>
      <c r="D178" s="851"/>
      <c r="E178" s="832" t="s">
        <v>385</v>
      </c>
      <c r="F178" s="833"/>
      <c r="G178" s="48"/>
      <c r="H178" s="48"/>
      <c r="I178" s="274">
        <f t="shared" si="7"/>
        <v>0</v>
      </c>
      <c r="J178" s="218"/>
      <c r="K178" s="218"/>
      <c r="L178" s="218"/>
      <c r="M178" s="218"/>
      <c r="N178" s="218"/>
      <c r="O178" s="218"/>
      <c r="P178" s="218"/>
      <c r="Q178" s="218"/>
      <c r="R178" s="218"/>
      <c r="S178" s="218"/>
      <c r="T178" s="218"/>
    </row>
    <row r="179" spans="1:20" ht="15" thickBot="1" thickTop="1">
      <c r="A179" s="218"/>
      <c r="B179" s="834"/>
      <c r="C179" s="834"/>
      <c r="D179" s="851"/>
      <c r="E179" s="852" t="s">
        <v>1084</v>
      </c>
      <c r="F179" s="853"/>
      <c r="G179" s="48"/>
      <c r="H179" s="48"/>
      <c r="I179" s="274">
        <f t="shared" si="7"/>
        <v>0</v>
      </c>
      <c r="J179" s="218"/>
      <c r="K179" s="218"/>
      <c r="L179" s="218"/>
      <c r="M179" s="218"/>
      <c r="N179" s="218"/>
      <c r="O179" s="218"/>
      <c r="P179" s="218"/>
      <c r="Q179" s="218"/>
      <c r="R179" s="218"/>
      <c r="S179" s="218"/>
      <c r="T179" s="218"/>
    </row>
    <row r="180" spans="1:20" ht="15" thickBot="1" thickTop="1">
      <c r="A180" s="218"/>
      <c r="B180" s="831" t="s">
        <v>386</v>
      </c>
      <c r="C180" s="831"/>
      <c r="D180" s="832" t="s">
        <v>383</v>
      </c>
      <c r="E180" s="832"/>
      <c r="F180" s="833"/>
      <c r="G180" s="48"/>
      <c r="H180" s="48"/>
      <c r="I180" s="274">
        <f t="shared" si="7"/>
        <v>0</v>
      </c>
      <c r="J180" s="218"/>
      <c r="K180" s="218"/>
      <c r="L180" s="218"/>
      <c r="M180" s="218"/>
      <c r="N180" s="218"/>
      <c r="O180" s="218"/>
      <c r="P180" s="218"/>
      <c r="Q180" s="218"/>
      <c r="R180" s="218"/>
      <c r="S180" s="218"/>
      <c r="T180" s="218"/>
    </row>
    <row r="181" spans="1:20" ht="15" thickBot="1" thickTop="1">
      <c r="A181" s="218"/>
      <c r="B181" s="831"/>
      <c r="C181" s="831"/>
      <c r="D181" s="832" t="s">
        <v>382</v>
      </c>
      <c r="E181" s="832"/>
      <c r="F181" s="833"/>
      <c r="G181" s="48"/>
      <c r="H181" s="48"/>
      <c r="I181" s="274">
        <f t="shared" si="7"/>
        <v>0</v>
      </c>
      <c r="J181" s="218"/>
      <c r="K181" s="218"/>
      <c r="L181" s="218"/>
      <c r="M181" s="218"/>
      <c r="N181" s="218"/>
      <c r="O181" s="218"/>
      <c r="P181" s="218"/>
      <c r="Q181" s="218"/>
      <c r="R181" s="218"/>
      <c r="S181" s="218"/>
      <c r="T181" s="218"/>
    </row>
    <row r="182" spans="1:20" ht="15" customHeight="1" thickBot="1" thickTop="1">
      <c r="A182" s="218"/>
      <c r="B182" s="831" t="s">
        <v>1068</v>
      </c>
      <c r="C182" s="831"/>
      <c r="D182" s="832" t="s">
        <v>387</v>
      </c>
      <c r="E182" s="832"/>
      <c r="F182" s="833"/>
      <c r="G182" s="48"/>
      <c r="H182" s="48"/>
      <c r="I182" s="274">
        <f t="shared" si="7"/>
        <v>0</v>
      </c>
      <c r="J182" s="218"/>
      <c r="K182" s="218"/>
      <c r="L182" s="218"/>
      <c r="M182" s="218"/>
      <c r="N182" s="218"/>
      <c r="O182" s="218"/>
      <c r="P182" s="218"/>
      <c r="Q182" s="218"/>
      <c r="R182" s="218"/>
      <c r="S182" s="218"/>
      <c r="T182" s="218"/>
    </row>
    <row r="183" spans="1:20" ht="15" thickBot="1" thickTop="1">
      <c r="A183" s="218"/>
      <c r="B183" s="831"/>
      <c r="C183" s="831"/>
      <c r="D183" s="832" t="s">
        <v>388</v>
      </c>
      <c r="E183" s="832"/>
      <c r="F183" s="833"/>
      <c r="G183" s="48"/>
      <c r="H183" s="48"/>
      <c r="I183" s="274">
        <f t="shared" si="7"/>
        <v>0</v>
      </c>
      <c r="J183" s="218"/>
      <c r="K183" s="218"/>
      <c r="L183" s="218"/>
      <c r="M183" s="218"/>
      <c r="N183" s="218"/>
      <c r="O183" s="218"/>
      <c r="P183" s="218"/>
      <c r="Q183" s="218"/>
      <c r="R183" s="218"/>
      <c r="S183" s="218"/>
      <c r="T183" s="218"/>
    </row>
    <row r="184" spans="1:20" ht="15" thickBot="1" thickTop="1">
      <c r="A184" s="218"/>
      <c r="B184" s="831" t="s">
        <v>1069</v>
      </c>
      <c r="C184" s="831"/>
      <c r="D184" s="832" t="s">
        <v>389</v>
      </c>
      <c r="E184" s="832"/>
      <c r="F184" s="833"/>
      <c r="G184" s="48"/>
      <c r="H184" s="48"/>
      <c r="I184" s="274">
        <f t="shared" si="7"/>
        <v>0</v>
      </c>
      <c r="J184" s="218"/>
      <c r="K184" s="218"/>
      <c r="L184" s="218"/>
      <c r="M184" s="218"/>
      <c r="N184" s="218"/>
      <c r="O184" s="218"/>
      <c r="P184" s="218"/>
      <c r="Q184" s="218"/>
      <c r="R184" s="218"/>
      <c r="S184" s="218"/>
      <c r="T184" s="218"/>
    </row>
    <row r="185" spans="1:20" ht="15" thickBot="1" thickTop="1">
      <c r="A185" s="218"/>
      <c r="B185" s="831"/>
      <c r="C185" s="831"/>
      <c r="D185" s="832" t="s">
        <v>390</v>
      </c>
      <c r="E185" s="832"/>
      <c r="F185" s="833"/>
      <c r="G185" s="48"/>
      <c r="H185" s="48"/>
      <c r="I185" s="274">
        <f t="shared" si="7"/>
        <v>0</v>
      </c>
      <c r="J185" s="218"/>
      <c r="K185" s="218"/>
      <c r="L185" s="218"/>
      <c r="M185" s="218"/>
      <c r="N185" s="218"/>
      <c r="O185" s="218"/>
      <c r="P185" s="218"/>
      <c r="Q185" s="218"/>
      <c r="R185" s="218"/>
      <c r="S185" s="218"/>
      <c r="T185" s="218"/>
    </row>
    <row r="186" spans="1:20" ht="15" customHeight="1" thickBot="1" thickTop="1">
      <c r="A186" s="218"/>
      <c r="B186" s="834" t="s">
        <v>345</v>
      </c>
      <c r="C186" s="834"/>
      <c r="D186" s="835"/>
      <c r="E186" s="825"/>
      <c r="F186" s="836"/>
      <c r="G186" s="48"/>
      <c r="H186" s="48"/>
      <c r="I186" s="274">
        <f t="shared" si="7"/>
        <v>0</v>
      </c>
      <c r="J186" s="218"/>
      <c r="K186" s="218"/>
      <c r="L186" s="218"/>
      <c r="M186" s="218"/>
      <c r="N186" s="218"/>
      <c r="O186" s="218"/>
      <c r="P186" s="218"/>
      <c r="Q186" s="218"/>
      <c r="R186" s="218"/>
      <c r="S186" s="218"/>
      <c r="T186" s="218"/>
    </row>
    <row r="187" spans="1:20" ht="15" thickBot="1" thickTop="1">
      <c r="A187" s="218"/>
      <c r="B187" s="834"/>
      <c r="C187" s="834"/>
      <c r="D187" s="835"/>
      <c r="E187" s="825"/>
      <c r="F187" s="836"/>
      <c r="G187" s="48"/>
      <c r="H187" s="48"/>
      <c r="I187" s="274">
        <f t="shared" si="7"/>
        <v>0</v>
      </c>
      <c r="J187" s="218"/>
      <c r="K187" s="218"/>
      <c r="L187" s="218"/>
      <c r="M187" s="218"/>
      <c r="N187" s="218"/>
      <c r="O187" s="218"/>
      <c r="P187" s="218"/>
      <c r="Q187" s="218"/>
      <c r="R187" s="218"/>
      <c r="S187" s="218"/>
      <c r="T187" s="218"/>
    </row>
    <row r="188" spans="1:20" ht="14.25" thickTop="1">
      <c r="A188" s="218"/>
      <c r="B188" s="830" t="s">
        <v>352</v>
      </c>
      <c r="C188" s="830"/>
      <c r="D188" s="830"/>
      <c r="E188" s="830"/>
      <c r="F188" s="830"/>
      <c r="G188" s="274">
        <f>SUM(G175:G187)</f>
        <v>0</v>
      </c>
      <c r="H188" s="274">
        <f>SUM(H175:H187)</f>
        <v>0</v>
      </c>
      <c r="I188" s="274">
        <f>SUM(I175:I187)</f>
        <v>0</v>
      </c>
      <c r="J188" s="218"/>
      <c r="K188" s="218"/>
      <c r="L188" s="218"/>
      <c r="M188" s="218"/>
      <c r="N188" s="218"/>
      <c r="O188" s="218"/>
      <c r="P188" s="218"/>
      <c r="Q188" s="218"/>
      <c r="R188" s="218"/>
      <c r="S188" s="218"/>
      <c r="T188" s="218"/>
    </row>
    <row r="189" spans="1:20" ht="13.5">
      <c r="A189" s="218"/>
      <c r="B189" s="237"/>
      <c r="C189" s="237"/>
      <c r="D189" s="237"/>
      <c r="E189" s="237"/>
      <c r="F189" s="237"/>
      <c r="G189" s="223"/>
      <c r="H189" s="223"/>
      <c r="I189" s="223"/>
      <c r="J189" s="223"/>
      <c r="K189" s="223"/>
      <c r="L189" s="218"/>
      <c r="M189" s="218"/>
      <c r="N189" s="218"/>
      <c r="O189" s="218"/>
      <c r="P189" s="218"/>
      <c r="Q189" s="218"/>
      <c r="R189" s="218"/>
      <c r="S189" s="218"/>
      <c r="T189" s="218"/>
    </row>
    <row r="190" spans="1:20" ht="13.5">
      <c r="A190" s="227" t="s">
        <v>391</v>
      </c>
      <c r="B190" s="226"/>
      <c r="C190" s="218"/>
      <c r="D190" s="218"/>
      <c r="E190" s="218"/>
      <c r="F190" s="218"/>
      <c r="G190" s="218"/>
      <c r="H190" s="218"/>
      <c r="I190" s="218"/>
      <c r="J190" s="218"/>
      <c r="K190" s="218"/>
      <c r="L190" s="218"/>
      <c r="M190" s="218"/>
      <c r="N190" s="218"/>
      <c r="O190" s="218"/>
      <c r="P190" s="218"/>
      <c r="Q190" s="218"/>
      <c r="R190" s="218"/>
      <c r="S190" s="218"/>
      <c r="T190" s="218"/>
    </row>
    <row r="191" spans="1:20" ht="13.5">
      <c r="A191" s="744" t="s">
        <v>1609</v>
      </c>
      <c r="B191" s="226"/>
      <c r="C191" s="218"/>
      <c r="D191" s="218"/>
      <c r="E191" s="218"/>
      <c r="F191" s="218"/>
      <c r="G191" s="218"/>
      <c r="H191" s="218"/>
      <c r="I191" s="218"/>
      <c r="J191" s="218"/>
      <c r="K191" s="218"/>
      <c r="L191" s="218"/>
      <c r="M191" s="218"/>
      <c r="N191" s="218"/>
      <c r="O191" s="218"/>
      <c r="P191" s="218"/>
      <c r="Q191" s="218"/>
      <c r="R191" s="218"/>
      <c r="S191" s="218"/>
      <c r="T191" s="218"/>
    </row>
    <row r="192" spans="1:20" ht="13.5">
      <c r="A192" s="745"/>
      <c r="B192" s="225" t="s">
        <v>392</v>
      </c>
      <c r="C192" s="218"/>
      <c r="D192" s="218"/>
      <c r="E192" s="218"/>
      <c r="F192" s="218"/>
      <c r="G192" s="223"/>
      <c r="H192" s="218"/>
      <c r="I192" s="218"/>
      <c r="J192" s="218"/>
      <c r="K192" s="218"/>
      <c r="L192" s="218"/>
      <c r="M192" s="218"/>
      <c r="N192" s="218"/>
      <c r="O192" s="218"/>
      <c r="P192" s="218"/>
      <c r="Q192" s="218"/>
      <c r="R192" s="218"/>
      <c r="S192" s="218"/>
      <c r="T192" s="218"/>
    </row>
    <row r="193" spans="1:20" ht="13.5">
      <c r="A193" s="745"/>
      <c r="B193" s="225" t="s">
        <v>393</v>
      </c>
      <c r="C193" s="218"/>
      <c r="D193" s="218"/>
      <c r="E193" s="218"/>
      <c r="F193" s="218"/>
      <c r="G193" s="223"/>
      <c r="H193" s="218"/>
      <c r="I193" s="218"/>
      <c r="J193" s="218"/>
      <c r="K193" s="218"/>
      <c r="L193" s="218"/>
      <c r="M193" s="218"/>
      <c r="N193" s="218"/>
      <c r="O193" s="218"/>
      <c r="P193" s="218"/>
      <c r="Q193" s="218"/>
      <c r="R193" s="218"/>
      <c r="S193" s="218"/>
      <c r="T193" s="218"/>
    </row>
    <row r="194" spans="1:20" ht="13.5">
      <c r="A194" s="745"/>
      <c r="B194" s="225" t="s">
        <v>394</v>
      </c>
      <c r="C194" s="218"/>
      <c r="D194" s="218"/>
      <c r="E194" s="218"/>
      <c r="F194" s="218"/>
      <c r="G194" s="223"/>
      <c r="H194" s="218"/>
      <c r="I194" s="218"/>
      <c r="J194" s="218"/>
      <c r="K194" s="218"/>
      <c r="L194" s="218"/>
      <c r="M194" s="218"/>
      <c r="N194" s="218"/>
      <c r="O194" s="218"/>
      <c r="P194" s="218"/>
      <c r="Q194" s="218"/>
      <c r="R194" s="218"/>
      <c r="S194" s="218"/>
      <c r="T194" s="218"/>
    </row>
    <row r="195" spans="1:20" ht="13.5">
      <c r="A195" s="218"/>
      <c r="B195" s="218"/>
      <c r="C195" s="218"/>
      <c r="D195" s="218"/>
      <c r="E195" s="218"/>
      <c r="F195" s="218"/>
      <c r="G195" s="218"/>
      <c r="H195" s="218"/>
      <c r="I195" s="218"/>
      <c r="J195" s="218"/>
      <c r="K195" s="223"/>
      <c r="L195" s="218"/>
      <c r="M195" s="218"/>
      <c r="N195" s="218"/>
      <c r="O195" s="218"/>
      <c r="P195" s="218"/>
      <c r="Q195" s="218"/>
      <c r="R195" s="218"/>
      <c r="S195" s="218"/>
      <c r="T195" s="218"/>
    </row>
    <row r="196" spans="1:20" ht="13.5">
      <c r="A196" s="227" t="s">
        <v>332</v>
      </c>
      <c r="B196" s="226"/>
      <c r="C196" s="226"/>
      <c r="D196" s="226"/>
      <c r="E196" s="218"/>
      <c r="F196" s="218"/>
      <c r="G196" s="218"/>
      <c r="H196" s="218"/>
      <c r="I196" s="218"/>
      <c r="J196" s="218"/>
      <c r="K196" s="223"/>
      <c r="L196" s="218"/>
      <c r="M196" s="218"/>
      <c r="N196" s="218"/>
      <c r="O196" s="218"/>
      <c r="P196" s="218"/>
      <c r="Q196" s="218"/>
      <c r="R196" s="218"/>
      <c r="S196" s="218"/>
      <c r="T196" s="218"/>
    </row>
    <row r="197" spans="1:20" ht="13.5">
      <c r="A197" s="227"/>
      <c r="B197" s="226"/>
      <c r="C197" s="226"/>
      <c r="D197" s="226"/>
      <c r="E197" s="218"/>
      <c r="F197" s="218"/>
      <c r="G197" s="218"/>
      <c r="H197" s="218"/>
      <c r="I197" s="218"/>
      <c r="J197" s="218"/>
      <c r="K197" s="223"/>
      <c r="L197" s="223"/>
      <c r="M197" s="218"/>
      <c r="N197" s="218"/>
      <c r="O197" s="218"/>
      <c r="P197" s="218"/>
      <c r="Q197" s="218"/>
      <c r="R197" s="218"/>
      <c r="S197" s="218"/>
      <c r="T197" s="218"/>
    </row>
    <row r="198" spans="1:20" ht="13.5">
      <c r="A198" s="218"/>
      <c r="B198" s="227" t="s">
        <v>1065</v>
      </c>
      <c r="C198" s="269"/>
      <c r="D198" s="269"/>
      <c r="E198" s="218"/>
      <c r="F198" s="218"/>
      <c r="G198" s="218"/>
      <c r="H198" s="218"/>
      <c r="I198" s="218"/>
      <c r="J198" s="218"/>
      <c r="K198" s="218"/>
      <c r="L198" s="218"/>
      <c r="M198" s="218"/>
      <c r="N198" s="218"/>
      <c r="O198" s="218"/>
      <c r="P198" s="218"/>
      <c r="Q198" s="218"/>
      <c r="R198" s="218"/>
      <c r="S198" s="218"/>
      <c r="T198" s="218"/>
    </row>
    <row r="199" spans="1:20" ht="14.25" thickBot="1">
      <c r="A199" s="218"/>
      <c r="B199" s="221" t="s">
        <v>1064</v>
      </c>
      <c r="C199" s="230"/>
      <c r="D199" s="230"/>
      <c r="E199" s="230"/>
      <c r="F199" s="230"/>
      <c r="G199" s="230"/>
      <c r="H199" s="230"/>
      <c r="I199" s="230"/>
      <c r="J199" s="230"/>
      <c r="K199" s="234" t="s">
        <v>1543</v>
      </c>
      <c r="L199" s="234" t="s">
        <v>1546</v>
      </c>
      <c r="M199" s="218"/>
      <c r="N199" s="218"/>
      <c r="O199" s="218"/>
      <c r="P199" s="218"/>
      <c r="Q199" s="218"/>
      <c r="R199" s="218"/>
      <c r="S199" s="218"/>
      <c r="T199" s="218"/>
    </row>
    <row r="200" spans="1:20" ht="15" thickBot="1" thickTop="1">
      <c r="A200" s="218"/>
      <c r="B200" s="230"/>
      <c r="C200" s="218" t="s">
        <v>333</v>
      </c>
      <c r="D200" s="230"/>
      <c r="E200" s="218" t="s">
        <v>60</v>
      </c>
      <c r="F200" s="218" t="s">
        <v>334</v>
      </c>
      <c r="G200" s="218" t="s">
        <v>334</v>
      </c>
      <c r="H200" s="218" t="s">
        <v>334</v>
      </c>
      <c r="I200" s="218" t="s">
        <v>334</v>
      </c>
      <c r="J200" s="218" t="s">
        <v>334</v>
      </c>
      <c r="K200" s="48"/>
      <c r="L200" s="48"/>
      <c r="M200" s="218" t="s">
        <v>312</v>
      </c>
      <c r="N200" s="218"/>
      <c r="O200" s="218"/>
      <c r="P200" s="218"/>
      <c r="Q200" s="218"/>
      <c r="R200" s="218"/>
      <c r="S200" s="218"/>
      <c r="T200" s="218"/>
    </row>
    <row r="201" spans="1:20" ht="15" thickBot="1" thickTop="1">
      <c r="A201" s="218"/>
      <c r="B201" s="230"/>
      <c r="C201" s="218" t="s">
        <v>335</v>
      </c>
      <c r="D201" s="230"/>
      <c r="E201" s="218" t="s">
        <v>60</v>
      </c>
      <c r="F201" s="218" t="s">
        <v>162</v>
      </c>
      <c r="G201" s="218" t="s">
        <v>162</v>
      </c>
      <c r="H201" s="218" t="s">
        <v>162</v>
      </c>
      <c r="I201" s="218" t="s">
        <v>162</v>
      </c>
      <c r="J201" s="218" t="s">
        <v>162</v>
      </c>
      <c r="K201" s="48"/>
      <c r="L201" s="48"/>
      <c r="M201" s="218" t="s">
        <v>312</v>
      </c>
      <c r="N201" s="218"/>
      <c r="O201" s="218"/>
      <c r="P201" s="218"/>
      <c r="Q201" s="218"/>
      <c r="R201" s="218"/>
      <c r="S201" s="218"/>
      <c r="T201" s="218"/>
    </row>
    <row r="202" spans="1:20" ht="15" thickBot="1" thickTop="1">
      <c r="A202" s="218"/>
      <c r="B202" s="230"/>
      <c r="C202" s="218" t="s">
        <v>336</v>
      </c>
      <c r="D202" s="230"/>
      <c r="E202" s="218" t="s">
        <v>337</v>
      </c>
      <c r="F202" s="218" t="s">
        <v>337</v>
      </c>
      <c r="G202" s="218" t="s">
        <v>337</v>
      </c>
      <c r="H202" s="218" t="s">
        <v>337</v>
      </c>
      <c r="I202" s="218" t="s">
        <v>337</v>
      </c>
      <c r="J202" s="218" t="s">
        <v>337</v>
      </c>
      <c r="K202" s="48"/>
      <c r="L202" s="48"/>
      <c r="M202" s="218" t="s">
        <v>312</v>
      </c>
      <c r="N202" s="218"/>
      <c r="O202" s="218"/>
      <c r="P202" s="218"/>
      <c r="Q202" s="218"/>
      <c r="R202" s="218"/>
      <c r="S202" s="218"/>
      <c r="T202" s="218"/>
    </row>
    <row r="203" spans="1:20" ht="15" thickBot="1" thickTop="1">
      <c r="A203" s="218"/>
      <c r="B203" s="230"/>
      <c r="C203" s="218" t="s">
        <v>338</v>
      </c>
      <c r="D203" s="230"/>
      <c r="E203" s="218" t="s">
        <v>60</v>
      </c>
      <c r="F203" s="218" t="s">
        <v>339</v>
      </c>
      <c r="G203" s="218" t="s">
        <v>339</v>
      </c>
      <c r="H203" s="218" t="s">
        <v>339</v>
      </c>
      <c r="I203" s="218" t="s">
        <v>339</v>
      </c>
      <c r="J203" s="218" t="s">
        <v>339</v>
      </c>
      <c r="K203" s="48"/>
      <c r="L203" s="48"/>
      <c r="M203" s="218" t="s">
        <v>312</v>
      </c>
      <c r="N203" s="218"/>
      <c r="O203" s="218"/>
      <c r="P203" s="218"/>
      <c r="Q203" s="218"/>
      <c r="R203" s="218"/>
      <c r="S203" s="218"/>
      <c r="T203" s="218"/>
    </row>
    <row r="204" spans="1:20" ht="15" thickBot="1" thickTop="1">
      <c r="A204" s="218"/>
      <c r="B204" s="230"/>
      <c r="C204" s="218" t="s">
        <v>340</v>
      </c>
      <c r="D204" s="230"/>
      <c r="E204" s="218" t="s">
        <v>60</v>
      </c>
      <c r="F204" s="218" t="s">
        <v>169</v>
      </c>
      <c r="G204" s="218" t="s">
        <v>169</v>
      </c>
      <c r="H204" s="218" t="s">
        <v>169</v>
      </c>
      <c r="I204" s="218" t="s">
        <v>169</v>
      </c>
      <c r="J204" s="218" t="s">
        <v>169</v>
      </c>
      <c r="K204" s="48"/>
      <c r="L204" s="48"/>
      <c r="M204" s="218" t="s">
        <v>312</v>
      </c>
      <c r="N204" s="218"/>
      <c r="O204" s="218"/>
      <c r="P204" s="218"/>
      <c r="Q204" s="218"/>
      <c r="R204" s="218"/>
      <c r="S204" s="218"/>
      <c r="T204" s="218"/>
    </row>
    <row r="205" spans="1:20" ht="15" thickBot="1" thickTop="1">
      <c r="A205" s="218"/>
      <c r="B205" s="230"/>
      <c r="C205" s="218" t="s">
        <v>341</v>
      </c>
      <c r="D205" s="230"/>
      <c r="E205" s="218"/>
      <c r="F205" s="218" t="s">
        <v>342</v>
      </c>
      <c r="G205" s="218" t="s">
        <v>342</v>
      </c>
      <c r="H205" s="218" t="s">
        <v>342</v>
      </c>
      <c r="I205" s="218" t="s">
        <v>342</v>
      </c>
      <c r="J205" s="218" t="s">
        <v>342</v>
      </c>
      <c r="K205" s="48"/>
      <c r="L205" s="48"/>
      <c r="M205" s="218" t="s">
        <v>312</v>
      </c>
      <c r="N205" s="218"/>
      <c r="O205" s="218"/>
      <c r="P205" s="218"/>
      <c r="Q205" s="218"/>
      <c r="R205" s="218"/>
      <c r="S205" s="218"/>
      <c r="T205" s="218"/>
    </row>
    <row r="206" spans="1:20" ht="15" thickBot="1" thickTop="1">
      <c r="A206" s="218"/>
      <c r="B206" s="221"/>
      <c r="C206" s="273" t="s">
        <v>343</v>
      </c>
      <c r="D206" s="269"/>
      <c r="E206" s="218" t="s">
        <v>60</v>
      </c>
      <c r="F206" s="218" t="s">
        <v>344</v>
      </c>
      <c r="G206" s="218" t="s">
        <v>344</v>
      </c>
      <c r="H206" s="218" t="s">
        <v>344</v>
      </c>
      <c r="I206" s="218" t="s">
        <v>344</v>
      </c>
      <c r="J206" s="218" t="s">
        <v>344</v>
      </c>
      <c r="K206" s="48"/>
      <c r="L206" s="48"/>
      <c r="M206" s="218" t="s">
        <v>312</v>
      </c>
      <c r="N206" s="218"/>
      <c r="O206" s="218"/>
      <c r="P206" s="218"/>
      <c r="Q206" s="218"/>
      <c r="R206" s="218"/>
      <c r="S206" s="218"/>
      <c r="T206" s="218"/>
    </row>
    <row r="207" spans="1:20" ht="15" thickBot="1" thickTop="1">
      <c r="A207" s="218"/>
      <c r="B207" s="221"/>
      <c r="C207" s="273" t="s">
        <v>1526</v>
      </c>
      <c r="D207" s="269"/>
      <c r="E207" s="228" t="s">
        <v>1031</v>
      </c>
      <c r="F207" s="794"/>
      <c r="G207" s="795"/>
      <c r="H207" s="796"/>
      <c r="I207" s="218" t="s">
        <v>168</v>
      </c>
      <c r="J207" s="218" t="s">
        <v>169</v>
      </c>
      <c r="K207" s="48"/>
      <c r="L207" s="48"/>
      <c r="M207" s="218" t="s">
        <v>312</v>
      </c>
      <c r="N207" s="218"/>
      <c r="O207" s="218"/>
      <c r="P207" s="218"/>
      <c r="Q207" s="218"/>
      <c r="R207" s="218"/>
      <c r="S207" s="218"/>
      <c r="T207" s="218"/>
    </row>
    <row r="208" spans="1:20" ht="15" thickBot="1" thickTop="1">
      <c r="A208" s="218"/>
      <c r="B208" s="221"/>
      <c r="C208" s="269"/>
      <c r="D208" s="269"/>
      <c r="E208" s="224" t="s">
        <v>346</v>
      </c>
      <c r="F208" s="794"/>
      <c r="G208" s="795"/>
      <c r="H208" s="796"/>
      <c r="I208" s="218" t="s">
        <v>347</v>
      </c>
      <c r="J208" s="218" t="s">
        <v>348</v>
      </c>
      <c r="K208" s="48"/>
      <c r="L208" s="48"/>
      <c r="M208" s="218" t="s">
        <v>312</v>
      </c>
      <c r="N208" s="218"/>
      <c r="O208" s="218"/>
      <c r="P208" s="218"/>
      <c r="Q208" s="218"/>
      <c r="R208" s="218"/>
      <c r="S208" s="218"/>
      <c r="T208" s="218"/>
    </row>
    <row r="209" spans="1:20" ht="15" thickBot="1" thickTop="1">
      <c r="A209" s="218"/>
      <c r="B209" s="221"/>
      <c r="C209" s="269"/>
      <c r="D209" s="269"/>
      <c r="E209" s="224" t="s">
        <v>346</v>
      </c>
      <c r="F209" s="794"/>
      <c r="G209" s="795"/>
      <c r="H209" s="796"/>
      <c r="I209" s="218" t="s">
        <v>347</v>
      </c>
      <c r="J209" s="218" t="s">
        <v>348</v>
      </c>
      <c r="K209" s="48"/>
      <c r="L209" s="48"/>
      <c r="M209" s="218" t="s">
        <v>312</v>
      </c>
      <c r="N209" s="218"/>
      <c r="O209" s="218"/>
      <c r="P209" s="218"/>
      <c r="Q209" s="218"/>
      <c r="R209" s="218"/>
      <c r="S209" s="218"/>
      <c r="T209" s="218"/>
    </row>
    <row r="210" spans="1:20" ht="14.25" thickTop="1">
      <c r="A210" s="227"/>
      <c r="B210" s="226"/>
      <c r="C210" s="226"/>
      <c r="D210" s="226"/>
      <c r="E210" s="218"/>
      <c r="F210" s="218"/>
      <c r="G210" s="218"/>
      <c r="H210" s="218"/>
      <c r="I210" s="218"/>
      <c r="J210" s="218"/>
      <c r="K210" s="274">
        <f>SUM(K200:K209)</f>
        <v>0</v>
      </c>
      <c r="L210" s="274">
        <f>SUM(L200:L209)</f>
        <v>0</v>
      </c>
      <c r="M210" s="218"/>
      <c r="N210" s="218"/>
      <c r="O210" s="218"/>
      <c r="P210" s="218"/>
      <c r="Q210" s="218"/>
      <c r="R210" s="218"/>
      <c r="S210" s="218"/>
      <c r="T210" s="218"/>
    </row>
    <row r="211" spans="1:20" ht="14.25" thickBot="1">
      <c r="A211" s="218"/>
      <c r="B211" s="221" t="s">
        <v>1066</v>
      </c>
      <c r="C211" s="230"/>
      <c r="D211" s="230"/>
      <c r="E211" s="230"/>
      <c r="F211" s="230"/>
      <c r="G211" s="230"/>
      <c r="H211" s="230"/>
      <c r="I211" s="230"/>
      <c r="J211" s="230"/>
      <c r="K211" s="275"/>
      <c r="L211" s="275"/>
      <c r="M211" s="218"/>
      <c r="N211" s="218"/>
      <c r="O211" s="218"/>
      <c r="P211" s="218"/>
      <c r="Q211" s="218"/>
      <c r="R211" s="218"/>
      <c r="S211" s="218"/>
      <c r="T211" s="218"/>
    </row>
    <row r="212" spans="1:20" ht="15" thickBot="1" thickTop="1">
      <c r="A212" s="218"/>
      <c r="B212" s="230"/>
      <c r="C212" s="218" t="s">
        <v>333</v>
      </c>
      <c r="D212" s="230"/>
      <c r="E212" s="218" t="s">
        <v>60</v>
      </c>
      <c r="F212" s="218" t="s">
        <v>334</v>
      </c>
      <c r="G212" s="218" t="s">
        <v>334</v>
      </c>
      <c r="H212" s="218" t="s">
        <v>334</v>
      </c>
      <c r="I212" s="218" t="s">
        <v>334</v>
      </c>
      <c r="J212" s="218" t="s">
        <v>334</v>
      </c>
      <c r="K212" s="48"/>
      <c r="L212" s="48"/>
      <c r="M212" s="218" t="s">
        <v>312</v>
      </c>
      <c r="N212" s="218"/>
      <c r="O212" s="218"/>
      <c r="P212" s="218"/>
      <c r="Q212" s="218"/>
      <c r="R212" s="218"/>
      <c r="S212" s="218"/>
      <c r="T212" s="218"/>
    </row>
    <row r="213" spans="1:20" ht="15" thickBot="1" thickTop="1">
      <c r="A213" s="218"/>
      <c r="B213" s="230"/>
      <c r="C213" s="218" t="s">
        <v>335</v>
      </c>
      <c r="D213" s="230"/>
      <c r="E213" s="218" t="s">
        <v>60</v>
      </c>
      <c r="F213" s="218" t="s">
        <v>162</v>
      </c>
      <c r="G213" s="218" t="s">
        <v>162</v>
      </c>
      <c r="H213" s="218" t="s">
        <v>162</v>
      </c>
      <c r="I213" s="218" t="s">
        <v>162</v>
      </c>
      <c r="J213" s="218" t="s">
        <v>162</v>
      </c>
      <c r="K213" s="48"/>
      <c r="L213" s="48"/>
      <c r="M213" s="218" t="s">
        <v>312</v>
      </c>
      <c r="N213" s="218"/>
      <c r="O213" s="218"/>
      <c r="P213" s="218"/>
      <c r="Q213" s="218"/>
      <c r="R213" s="218"/>
      <c r="S213" s="218"/>
      <c r="T213" s="218"/>
    </row>
    <row r="214" spans="1:20" ht="15" thickBot="1" thickTop="1">
      <c r="A214" s="218"/>
      <c r="B214" s="230"/>
      <c r="C214" s="218" t="s">
        <v>336</v>
      </c>
      <c r="D214" s="230"/>
      <c r="E214" s="218" t="s">
        <v>337</v>
      </c>
      <c r="F214" s="218" t="s">
        <v>337</v>
      </c>
      <c r="G214" s="218" t="s">
        <v>337</v>
      </c>
      <c r="H214" s="218" t="s">
        <v>337</v>
      </c>
      <c r="I214" s="218" t="s">
        <v>337</v>
      </c>
      <c r="J214" s="218" t="s">
        <v>337</v>
      </c>
      <c r="K214" s="48"/>
      <c r="L214" s="48"/>
      <c r="M214" s="218" t="s">
        <v>312</v>
      </c>
      <c r="N214" s="218"/>
      <c r="O214" s="218"/>
      <c r="P214" s="218"/>
      <c r="Q214" s="218"/>
      <c r="R214" s="218"/>
      <c r="S214" s="218"/>
      <c r="T214" s="218"/>
    </row>
    <row r="215" spans="1:20" ht="15" thickBot="1" thickTop="1">
      <c r="A215" s="218"/>
      <c r="B215" s="230"/>
      <c r="C215" s="218" t="s">
        <v>338</v>
      </c>
      <c r="D215" s="230"/>
      <c r="E215" s="218" t="s">
        <v>60</v>
      </c>
      <c r="F215" s="218" t="s">
        <v>339</v>
      </c>
      <c r="G215" s="218" t="s">
        <v>339</v>
      </c>
      <c r="H215" s="218" t="s">
        <v>339</v>
      </c>
      <c r="I215" s="218" t="s">
        <v>339</v>
      </c>
      <c r="J215" s="218" t="s">
        <v>339</v>
      </c>
      <c r="K215" s="48"/>
      <c r="L215" s="48"/>
      <c r="M215" s="218" t="s">
        <v>312</v>
      </c>
      <c r="N215" s="218"/>
      <c r="O215" s="218"/>
      <c r="P215" s="218"/>
      <c r="Q215" s="218"/>
      <c r="R215" s="218"/>
      <c r="S215" s="218"/>
      <c r="T215" s="218"/>
    </row>
    <row r="216" spans="1:20" ht="15" thickBot="1" thickTop="1">
      <c r="A216" s="218"/>
      <c r="B216" s="230"/>
      <c r="C216" s="218" t="s">
        <v>340</v>
      </c>
      <c r="D216" s="230"/>
      <c r="E216" s="218" t="s">
        <v>60</v>
      </c>
      <c r="F216" s="218" t="s">
        <v>169</v>
      </c>
      <c r="G216" s="218" t="s">
        <v>169</v>
      </c>
      <c r="H216" s="218" t="s">
        <v>169</v>
      </c>
      <c r="I216" s="218" t="s">
        <v>169</v>
      </c>
      <c r="J216" s="218" t="s">
        <v>169</v>
      </c>
      <c r="K216" s="48"/>
      <c r="L216" s="48"/>
      <c r="M216" s="218" t="s">
        <v>312</v>
      </c>
      <c r="N216" s="218"/>
      <c r="O216" s="218"/>
      <c r="P216" s="218"/>
      <c r="Q216" s="218"/>
      <c r="R216" s="218"/>
      <c r="S216" s="218"/>
      <c r="T216" s="218"/>
    </row>
    <row r="217" spans="1:20" ht="15" thickBot="1" thickTop="1">
      <c r="A217" s="218"/>
      <c r="B217" s="230"/>
      <c r="C217" s="218" t="s">
        <v>341</v>
      </c>
      <c r="D217" s="230"/>
      <c r="E217" s="218"/>
      <c r="F217" s="218" t="s">
        <v>342</v>
      </c>
      <c r="G217" s="218" t="s">
        <v>342</v>
      </c>
      <c r="H217" s="218" t="s">
        <v>342</v>
      </c>
      <c r="I217" s="218" t="s">
        <v>342</v>
      </c>
      <c r="J217" s="218" t="s">
        <v>342</v>
      </c>
      <c r="K217" s="48"/>
      <c r="L217" s="48"/>
      <c r="M217" s="218" t="s">
        <v>312</v>
      </c>
      <c r="N217" s="218"/>
      <c r="O217" s="218"/>
      <c r="P217" s="218"/>
      <c r="Q217" s="218"/>
      <c r="R217" s="218"/>
      <c r="S217" s="218"/>
      <c r="T217" s="218"/>
    </row>
    <row r="218" spans="1:20" ht="15" thickBot="1" thickTop="1">
      <c r="A218" s="218"/>
      <c r="B218" s="221"/>
      <c r="C218" s="273" t="s">
        <v>343</v>
      </c>
      <c r="D218" s="269"/>
      <c r="E218" s="218" t="s">
        <v>60</v>
      </c>
      <c r="F218" s="218" t="s">
        <v>344</v>
      </c>
      <c r="G218" s="218" t="s">
        <v>344</v>
      </c>
      <c r="H218" s="218" t="s">
        <v>344</v>
      </c>
      <c r="I218" s="218" t="s">
        <v>344</v>
      </c>
      <c r="J218" s="218" t="s">
        <v>344</v>
      </c>
      <c r="K218" s="48"/>
      <c r="L218" s="48"/>
      <c r="M218" s="218" t="s">
        <v>312</v>
      </c>
      <c r="N218" s="218"/>
      <c r="O218" s="218"/>
      <c r="P218" s="218"/>
      <c r="Q218" s="218"/>
      <c r="R218" s="218"/>
      <c r="S218" s="218"/>
      <c r="T218" s="218"/>
    </row>
    <row r="219" spans="1:20" ht="15" thickBot="1" thickTop="1">
      <c r="A219" s="218"/>
      <c r="B219" s="221"/>
      <c r="C219" s="273" t="s">
        <v>1526</v>
      </c>
      <c r="D219" s="269"/>
      <c r="E219" s="228" t="s">
        <v>1031</v>
      </c>
      <c r="F219" s="794"/>
      <c r="G219" s="795"/>
      <c r="H219" s="796"/>
      <c r="I219" s="218" t="s">
        <v>168</v>
      </c>
      <c r="J219" s="218" t="s">
        <v>169</v>
      </c>
      <c r="K219" s="48"/>
      <c r="L219" s="48"/>
      <c r="M219" s="218" t="s">
        <v>312</v>
      </c>
      <c r="N219" s="218"/>
      <c r="O219" s="218"/>
      <c r="P219" s="218"/>
      <c r="Q219" s="218"/>
      <c r="R219" s="218"/>
      <c r="S219" s="218"/>
      <c r="T219" s="218"/>
    </row>
    <row r="220" spans="1:20" ht="15" thickBot="1" thickTop="1">
      <c r="A220" s="218"/>
      <c r="B220" s="221"/>
      <c r="C220" s="269"/>
      <c r="D220" s="269"/>
      <c r="E220" s="224" t="s">
        <v>346</v>
      </c>
      <c r="F220" s="794"/>
      <c r="G220" s="795"/>
      <c r="H220" s="796"/>
      <c r="I220" s="218" t="s">
        <v>347</v>
      </c>
      <c r="J220" s="218" t="s">
        <v>348</v>
      </c>
      <c r="K220" s="48"/>
      <c r="L220" s="48"/>
      <c r="M220" s="218" t="s">
        <v>312</v>
      </c>
      <c r="N220" s="218"/>
      <c r="O220" s="218"/>
      <c r="P220" s="218"/>
      <c r="Q220" s="218"/>
      <c r="R220" s="218"/>
      <c r="S220" s="218"/>
      <c r="T220" s="218"/>
    </row>
    <row r="221" spans="1:20" ht="15" thickBot="1" thickTop="1">
      <c r="A221" s="218"/>
      <c r="B221" s="221"/>
      <c r="C221" s="269"/>
      <c r="D221" s="269"/>
      <c r="E221" s="224" t="s">
        <v>346</v>
      </c>
      <c r="F221" s="794"/>
      <c r="G221" s="795"/>
      <c r="H221" s="796"/>
      <c r="I221" s="218" t="s">
        <v>347</v>
      </c>
      <c r="J221" s="218" t="s">
        <v>348</v>
      </c>
      <c r="K221" s="48"/>
      <c r="L221" s="48"/>
      <c r="M221" s="218" t="s">
        <v>312</v>
      </c>
      <c r="N221" s="218"/>
      <c r="O221" s="218"/>
      <c r="P221" s="218"/>
      <c r="Q221" s="218"/>
      <c r="R221" s="218"/>
      <c r="S221" s="218"/>
      <c r="T221" s="218"/>
    </row>
    <row r="222" spans="1:20" ht="14.25" thickTop="1">
      <c r="A222" s="226"/>
      <c r="B222" s="227"/>
      <c r="C222" s="227"/>
      <c r="D222" s="226"/>
      <c r="E222" s="218"/>
      <c r="F222" s="218"/>
      <c r="G222" s="218"/>
      <c r="H222" s="218"/>
      <c r="I222" s="218"/>
      <c r="J222" s="218"/>
      <c r="K222" s="274">
        <f>SUM(K212:K221)</f>
        <v>0</v>
      </c>
      <c r="L222" s="274">
        <f>SUM(L212:L221)</f>
        <v>0</v>
      </c>
      <c r="M222" s="218"/>
      <c r="N222" s="218"/>
      <c r="O222" s="218"/>
      <c r="P222" s="218"/>
      <c r="Q222" s="218"/>
      <c r="R222" s="218"/>
      <c r="S222" s="218"/>
      <c r="T222" s="218"/>
    </row>
    <row r="223" spans="1:20" ht="13.5">
      <c r="A223" s="226"/>
      <c r="B223" s="227"/>
      <c r="C223" s="227"/>
      <c r="D223" s="226"/>
      <c r="E223" s="218"/>
      <c r="F223" s="218"/>
      <c r="G223" s="218"/>
      <c r="H223" s="218"/>
      <c r="I223" s="218"/>
      <c r="J223" s="218"/>
      <c r="K223" s="223"/>
      <c r="L223" s="223"/>
      <c r="M223" s="218"/>
      <c r="N223" s="218"/>
      <c r="O223" s="218"/>
      <c r="P223" s="218"/>
      <c r="Q223" s="218"/>
      <c r="R223" s="218"/>
      <c r="S223" s="218"/>
      <c r="T223" s="218"/>
    </row>
    <row r="224" spans="1:20" ht="13.5">
      <c r="A224" s="226"/>
      <c r="B224" s="227" t="s">
        <v>172</v>
      </c>
      <c r="C224" s="218"/>
      <c r="D224" s="226"/>
      <c r="E224" s="226"/>
      <c r="F224" s="226"/>
      <c r="G224" s="226"/>
      <c r="H224" s="226"/>
      <c r="I224" s="226"/>
      <c r="J224" s="226"/>
      <c r="K224" s="223"/>
      <c r="L224" s="223"/>
      <c r="M224" s="218"/>
      <c r="N224" s="218"/>
      <c r="O224" s="218"/>
      <c r="P224" s="218"/>
      <c r="Q224" s="218"/>
      <c r="R224" s="218"/>
      <c r="S224" s="218"/>
      <c r="T224" s="218"/>
    </row>
    <row r="225" spans="1:20" s="2" customFormat="1" ht="18.75" customHeight="1">
      <c r="A225" s="276"/>
      <c r="B225" s="839" t="s">
        <v>175</v>
      </c>
      <c r="C225" s="840"/>
      <c r="D225" s="840"/>
      <c r="E225" s="840"/>
      <c r="F225" s="840"/>
      <c r="G225" s="837" t="s">
        <v>1543</v>
      </c>
      <c r="H225" s="838"/>
      <c r="I225" s="838"/>
      <c r="J225" s="838"/>
      <c r="K225" s="837" t="s">
        <v>1546</v>
      </c>
      <c r="L225" s="847"/>
      <c r="M225" s="847"/>
      <c r="N225" s="847"/>
      <c r="O225" s="276"/>
      <c r="P225" s="276"/>
      <c r="Q225" s="218"/>
      <c r="R225" s="276"/>
      <c r="S225" s="276"/>
      <c r="T225" s="276"/>
    </row>
    <row r="226" spans="1:20" ht="13.5">
      <c r="A226" s="226"/>
      <c r="B226" s="840"/>
      <c r="C226" s="840"/>
      <c r="D226" s="840"/>
      <c r="E226" s="840"/>
      <c r="F226" s="840"/>
      <c r="G226" s="242" t="s">
        <v>349</v>
      </c>
      <c r="H226" s="242" t="s">
        <v>350</v>
      </c>
      <c r="I226" s="242" t="s">
        <v>319</v>
      </c>
      <c r="J226" s="281" t="s">
        <v>351</v>
      </c>
      <c r="K226" s="242" t="s">
        <v>349</v>
      </c>
      <c r="L226" s="242" t="s">
        <v>350</v>
      </c>
      <c r="M226" s="242" t="s">
        <v>319</v>
      </c>
      <c r="N226" s="281" t="s">
        <v>351</v>
      </c>
      <c r="O226" s="265" t="s">
        <v>352</v>
      </c>
      <c r="P226" s="270"/>
      <c r="Q226" s="218"/>
      <c r="R226" s="276"/>
      <c r="S226" s="276"/>
      <c r="T226" s="223"/>
    </row>
    <row r="227" spans="1:20" ht="14.25" thickBot="1">
      <c r="A227" s="226"/>
      <c r="B227" s="842" t="s">
        <v>173</v>
      </c>
      <c r="C227" s="842"/>
      <c r="D227" s="843" t="s">
        <v>353</v>
      </c>
      <c r="E227" s="843"/>
      <c r="F227" s="843"/>
      <c r="G227" s="97"/>
      <c r="H227" s="97"/>
      <c r="I227" s="97"/>
      <c r="J227" s="97"/>
      <c r="K227" s="97"/>
      <c r="L227" s="97"/>
      <c r="M227" s="97"/>
      <c r="N227" s="97"/>
      <c r="O227" s="266">
        <f>SUM(G227:N227)</f>
        <v>0</v>
      </c>
      <c r="P227" s="279"/>
      <c r="Q227" s="218"/>
      <c r="R227" s="276"/>
      <c r="S227" s="276"/>
      <c r="T227" s="223"/>
    </row>
    <row r="228" spans="1:20" ht="15" thickBot="1" thickTop="1">
      <c r="A228" s="226"/>
      <c r="B228" s="842"/>
      <c r="C228" s="842"/>
      <c r="D228" s="844" t="s">
        <v>354</v>
      </c>
      <c r="E228" s="844"/>
      <c r="F228" s="844"/>
      <c r="G228" s="50"/>
      <c r="H228" s="50"/>
      <c r="I228" s="50"/>
      <c r="J228" s="50"/>
      <c r="K228" s="50"/>
      <c r="L228" s="50"/>
      <c r="M228" s="50"/>
      <c r="N228" s="50"/>
      <c r="O228" s="266">
        <f aca="true" t="shared" si="8" ref="O228:O234">SUM(G228:N228)</f>
        <v>0</v>
      </c>
      <c r="P228" s="279"/>
      <c r="Q228" s="218"/>
      <c r="R228" s="276"/>
      <c r="S228" s="276"/>
      <c r="T228" s="223"/>
    </row>
    <row r="229" spans="1:20" ht="15" thickBot="1" thickTop="1">
      <c r="A229" s="226"/>
      <c r="B229" s="842"/>
      <c r="C229" s="842"/>
      <c r="D229" s="844" t="s">
        <v>355</v>
      </c>
      <c r="E229" s="844"/>
      <c r="F229" s="844"/>
      <c r="G229" s="266">
        <f aca="true" t="shared" si="9" ref="G229:N229">SUM(G227:G228)</f>
        <v>0</v>
      </c>
      <c r="H229" s="266">
        <f t="shared" si="9"/>
        <v>0</v>
      </c>
      <c r="I229" s="266">
        <f t="shared" si="9"/>
        <v>0</v>
      </c>
      <c r="J229" s="266">
        <f t="shared" si="9"/>
        <v>0</v>
      </c>
      <c r="K229" s="266">
        <f t="shared" si="9"/>
        <v>0</v>
      </c>
      <c r="L229" s="266">
        <f t="shared" si="9"/>
        <v>0</v>
      </c>
      <c r="M229" s="266">
        <f t="shared" si="9"/>
        <v>0</v>
      </c>
      <c r="N229" s="266">
        <f t="shared" si="9"/>
        <v>0</v>
      </c>
      <c r="O229" s="266">
        <f t="shared" si="8"/>
        <v>0</v>
      </c>
      <c r="P229" s="279"/>
      <c r="Q229" s="218"/>
      <c r="R229" s="276"/>
      <c r="S229" s="276"/>
      <c r="T229" s="223"/>
    </row>
    <row r="230" spans="1:20" ht="15" thickBot="1" thickTop="1">
      <c r="A230" s="226"/>
      <c r="B230" s="842" t="s">
        <v>174</v>
      </c>
      <c r="C230" s="842"/>
      <c r="D230" s="844" t="s">
        <v>356</v>
      </c>
      <c r="E230" s="844"/>
      <c r="F230" s="844"/>
      <c r="G230" s="50"/>
      <c r="H230" s="50"/>
      <c r="I230" s="50"/>
      <c r="J230" s="50"/>
      <c r="K230" s="50"/>
      <c r="L230" s="50"/>
      <c r="M230" s="50"/>
      <c r="N230" s="50"/>
      <c r="O230" s="266">
        <f t="shared" si="8"/>
        <v>0</v>
      </c>
      <c r="P230" s="279"/>
      <c r="Q230" s="218"/>
      <c r="R230" s="276"/>
      <c r="S230" s="276"/>
      <c r="T230" s="223"/>
    </row>
    <row r="231" spans="1:20" ht="15" thickBot="1" thickTop="1">
      <c r="A231" s="226"/>
      <c r="B231" s="842"/>
      <c r="C231" s="842"/>
      <c r="D231" s="844" t="s">
        <v>357</v>
      </c>
      <c r="E231" s="844"/>
      <c r="F231" s="844"/>
      <c r="G231" s="50"/>
      <c r="H231" s="50"/>
      <c r="I231" s="50"/>
      <c r="J231" s="50"/>
      <c r="K231" s="50"/>
      <c r="L231" s="50"/>
      <c r="M231" s="50"/>
      <c r="N231" s="50"/>
      <c r="O231" s="266">
        <f t="shared" si="8"/>
        <v>0</v>
      </c>
      <c r="P231" s="279"/>
      <c r="Q231" s="218"/>
      <c r="R231" s="276"/>
      <c r="S231" s="276"/>
      <c r="T231" s="223"/>
    </row>
    <row r="232" spans="1:20" ht="14.25" thickTop="1">
      <c r="A232" s="226"/>
      <c r="B232" s="842"/>
      <c r="C232" s="842"/>
      <c r="D232" s="844" t="s">
        <v>358</v>
      </c>
      <c r="E232" s="844"/>
      <c r="F232" s="844"/>
      <c r="G232" s="266">
        <f aca="true" t="shared" si="10" ref="G232:N232">SUM(G230:G231)</f>
        <v>0</v>
      </c>
      <c r="H232" s="266">
        <f t="shared" si="10"/>
        <v>0</v>
      </c>
      <c r="I232" s="266">
        <f t="shared" si="10"/>
        <v>0</v>
      </c>
      <c r="J232" s="266">
        <f t="shared" si="10"/>
        <v>0</v>
      </c>
      <c r="K232" s="266">
        <f t="shared" si="10"/>
        <v>0</v>
      </c>
      <c r="L232" s="266">
        <f t="shared" si="10"/>
        <v>0</v>
      </c>
      <c r="M232" s="266">
        <f t="shared" si="10"/>
        <v>0</v>
      </c>
      <c r="N232" s="266">
        <f t="shared" si="10"/>
        <v>0</v>
      </c>
      <c r="O232" s="266">
        <f t="shared" si="8"/>
        <v>0</v>
      </c>
      <c r="P232" s="279"/>
      <c r="Q232" s="218"/>
      <c r="R232" s="276"/>
      <c r="S232" s="276"/>
      <c r="T232" s="223"/>
    </row>
    <row r="233" spans="1:20" ht="14.25" thickBot="1">
      <c r="A233" s="226"/>
      <c r="B233" s="844" t="s">
        <v>359</v>
      </c>
      <c r="C233" s="844"/>
      <c r="D233" s="844"/>
      <c r="E233" s="844"/>
      <c r="F233" s="844"/>
      <c r="G233" s="266">
        <f aca="true" t="shared" si="11" ref="G233:N233">SUM(G232,G229)</f>
        <v>0</v>
      </c>
      <c r="H233" s="266">
        <f t="shared" si="11"/>
        <v>0</v>
      </c>
      <c r="I233" s="266">
        <f t="shared" si="11"/>
        <v>0</v>
      </c>
      <c r="J233" s="266">
        <f t="shared" si="11"/>
        <v>0</v>
      </c>
      <c r="K233" s="266">
        <f t="shared" si="11"/>
        <v>0</v>
      </c>
      <c r="L233" s="266">
        <f t="shared" si="11"/>
        <v>0</v>
      </c>
      <c r="M233" s="266">
        <f t="shared" si="11"/>
        <v>0</v>
      </c>
      <c r="N233" s="266">
        <f t="shared" si="11"/>
        <v>0</v>
      </c>
      <c r="O233" s="266">
        <f t="shared" si="8"/>
        <v>0</v>
      </c>
      <c r="P233" s="279"/>
      <c r="Q233" s="218"/>
      <c r="R233" s="276"/>
      <c r="S233" s="276"/>
      <c r="T233" s="223"/>
    </row>
    <row r="234" spans="1:20" ht="15" customHeight="1" thickBot="1" thickTop="1">
      <c r="A234" s="226"/>
      <c r="B234" s="844" t="s">
        <v>584</v>
      </c>
      <c r="C234" s="845"/>
      <c r="D234" s="845"/>
      <c r="E234" s="845"/>
      <c r="F234" s="845"/>
      <c r="G234" s="50"/>
      <c r="H234" s="50"/>
      <c r="I234" s="50"/>
      <c r="J234" s="50"/>
      <c r="K234" s="50"/>
      <c r="L234" s="50"/>
      <c r="M234" s="50"/>
      <c r="N234" s="50"/>
      <c r="O234" s="266">
        <f t="shared" si="8"/>
        <v>0</v>
      </c>
      <c r="P234" s="280"/>
      <c r="Q234" s="218"/>
      <c r="R234" s="276"/>
      <c r="S234" s="276"/>
      <c r="T234" s="223"/>
    </row>
    <row r="235" spans="1:20" ht="14.25" thickTop="1">
      <c r="A235" s="226"/>
      <c r="B235" s="227"/>
      <c r="C235" s="227"/>
      <c r="D235" s="226"/>
      <c r="E235" s="218"/>
      <c r="F235" s="218"/>
      <c r="G235" s="218"/>
      <c r="H235" s="218"/>
      <c r="I235" s="218"/>
      <c r="J235" s="218"/>
      <c r="K235" s="223"/>
      <c r="L235" s="223"/>
      <c r="M235" s="218"/>
      <c r="N235" s="218"/>
      <c r="O235" s="218"/>
      <c r="P235" s="218"/>
      <c r="Q235" s="218"/>
      <c r="R235" s="218"/>
      <c r="S235" s="218"/>
      <c r="T235" s="218"/>
    </row>
    <row r="236" spans="1:20" ht="13.5">
      <c r="A236" s="218"/>
      <c r="B236" s="227" t="s">
        <v>295</v>
      </c>
      <c r="C236" s="218"/>
      <c r="D236" s="218"/>
      <c r="E236" s="218"/>
      <c r="F236" s="226"/>
      <c r="G236" s="226"/>
      <c r="H236" s="226"/>
      <c r="I236" s="226"/>
      <c r="J236" s="226"/>
      <c r="K236" s="284"/>
      <c r="L236" s="223"/>
      <c r="M236" s="223"/>
      <c r="N236" s="218"/>
      <c r="O236" s="218"/>
      <c r="P236" s="218"/>
      <c r="Q236" s="218"/>
      <c r="R236" s="218"/>
      <c r="S236" s="218"/>
      <c r="T236" s="218"/>
    </row>
    <row r="237" spans="1:27" s="2" customFormat="1" ht="18.75" customHeight="1">
      <c r="A237" s="276"/>
      <c r="B237" s="839" t="s">
        <v>296</v>
      </c>
      <c r="C237" s="840"/>
      <c r="D237" s="840"/>
      <c r="E237" s="840"/>
      <c r="F237" s="837" t="s">
        <v>1543</v>
      </c>
      <c r="G237" s="847"/>
      <c r="H237" s="847"/>
      <c r="I237" s="847"/>
      <c r="J237" s="847"/>
      <c r="K237" s="847"/>
      <c r="L237" s="847"/>
      <c r="M237" s="837" t="s">
        <v>1546</v>
      </c>
      <c r="N237" s="847"/>
      <c r="O237" s="847"/>
      <c r="P237" s="847"/>
      <c r="Q237" s="847"/>
      <c r="R237" s="847"/>
      <c r="S237" s="847"/>
      <c r="T237" s="218"/>
      <c r="U237" s="1"/>
      <c r="V237" s="1"/>
      <c r="W237" s="1"/>
      <c r="X237" s="1"/>
      <c r="Y237" s="1"/>
      <c r="Z237" s="1"/>
      <c r="AA237" s="1"/>
    </row>
    <row r="238" spans="1:20" ht="14.25" thickBot="1">
      <c r="A238" s="218"/>
      <c r="B238" s="840"/>
      <c r="C238" s="840"/>
      <c r="D238" s="840"/>
      <c r="E238" s="840"/>
      <c r="F238" s="846" t="s">
        <v>361</v>
      </c>
      <c r="G238" s="846"/>
      <c r="H238" s="846" t="s">
        <v>362</v>
      </c>
      <c r="I238" s="846"/>
      <c r="J238" s="281" t="s">
        <v>363</v>
      </c>
      <c r="K238" s="846" t="s">
        <v>364</v>
      </c>
      <c r="L238" s="846"/>
      <c r="M238" s="846" t="s">
        <v>361</v>
      </c>
      <c r="N238" s="846"/>
      <c r="O238" s="846" t="s">
        <v>362</v>
      </c>
      <c r="P238" s="846"/>
      <c r="Q238" s="281" t="s">
        <v>363</v>
      </c>
      <c r="R238" s="846" t="s">
        <v>364</v>
      </c>
      <c r="S238" s="846"/>
      <c r="T238" s="285" t="s">
        <v>352</v>
      </c>
    </row>
    <row r="239" spans="1:20" ht="30" customHeight="1" thickBot="1" thickTop="1">
      <c r="A239" s="218"/>
      <c r="B239" s="842" t="s">
        <v>365</v>
      </c>
      <c r="C239" s="842"/>
      <c r="D239" s="834" t="s">
        <v>353</v>
      </c>
      <c r="E239" s="834"/>
      <c r="F239" s="95"/>
      <c r="G239" s="50"/>
      <c r="H239" s="95"/>
      <c r="I239" s="50"/>
      <c r="J239" s="50"/>
      <c r="K239" s="95"/>
      <c r="L239" s="50"/>
      <c r="M239" s="95"/>
      <c r="N239" s="50"/>
      <c r="O239" s="95"/>
      <c r="P239" s="50"/>
      <c r="Q239" s="50"/>
      <c r="R239" s="95"/>
      <c r="S239" s="50"/>
      <c r="T239" s="266">
        <f>G239+I239+J239+L239+N239+P239+Q239+S239</f>
        <v>0</v>
      </c>
    </row>
    <row r="240" spans="1:20" ht="30" customHeight="1" thickBot="1" thickTop="1">
      <c r="A240" s="218"/>
      <c r="B240" s="842"/>
      <c r="C240" s="842"/>
      <c r="D240" s="854" t="s">
        <v>366</v>
      </c>
      <c r="E240" s="854"/>
      <c r="F240" s="95"/>
      <c r="G240" s="50"/>
      <c r="H240" s="96"/>
      <c r="I240" s="50"/>
      <c r="J240" s="50"/>
      <c r="K240" s="96"/>
      <c r="L240" s="50"/>
      <c r="M240" s="96"/>
      <c r="N240" s="50"/>
      <c r="O240" s="96"/>
      <c r="P240" s="50"/>
      <c r="Q240" s="50"/>
      <c r="R240" s="96"/>
      <c r="S240" s="50"/>
      <c r="T240" s="266">
        <f>G240+I240+J240+L240+N240+P240+Q240+S240</f>
        <v>0</v>
      </c>
    </row>
    <row r="241" spans="1:20" ht="18" customHeight="1" thickBot="1" thickTop="1">
      <c r="A241" s="218"/>
      <c r="B241" s="842" t="s">
        <v>367</v>
      </c>
      <c r="C241" s="842"/>
      <c r="D241" s="842"/>
      <c r="E241" s="842"/>
      <c r="F241" s="95"/>
      <c r="G241" s="50"/>
      <c r="H241" s="96"/>
      <c r="I241" s="50"/>
      <c r="J241" s="50"/>
      <c r="K241" s="96"/>
      <c r="L241" s="50"/>
      <c r="M241" s="96"/>
      <c r="N241" s="50"/>
      <c r="O241" s="96"/>
      <c r="P241" s="50"/>
      <c r="Q241" s="50"/>
      <c r="R241" s="96"/>
      <c r="S241" s="50"/>
      <c r="T241" s="266">
        <f>G241+I241+J241+L241+N241+P241+Q241+S241</f>
        <v>0</v>
      </c>
    </row>
    <row r="242" spans="1:20" ht="14.25" thickTop="1">
      <c r="A242" s="218"/>
      <c r="B242" s="841" t="s">
        <v>321</v>
      </c>
      <c r="C242" s="841"/>
      <c r="D242" s="841"/>
      <c r="E242" s="841"/>
      <c r="F242" s="224"/>
      <c r="G242" s="274">
        <f>SUM(G239:G241)</f>
        <v>0</v>
      </c>
      <c r="H242" s="274"/>
      <c r="I242" s="274">
        <f>SUM(I239:I241)</f>
        <v>0</v>
      </c>
      <c r="J242" s="274">
        <f>SUM(J239:J241)</f>
        <v>0</v>
      </c>
      <c r="K242" s="274"/>
      <c r="L242" s="274">
        <f>SUM(L239:L241)</f>
        <v>0</v>
      </c>
      <c r="M242" s="274"/>
      <c r="N242" s="274">
        <f>SUM(N239:N241)</f>
        <v>0</v>
      </c>
      <c r="O242" s="274"/>
      <c r="P242" s="274">
        <f>SUM(P239:P241)</f>
        <v>0</v>
      </c>
      <c r="Q242" s="274">
        <f>SUM(Q239:Q241)</f>
        <v>0</v>
      </c>
      <c r="R242" s="274"/>
      <c r="S242" s="274">
        <f>SUM(S239:S241)</f>
        <v>0</v>
      </c>
      <c r="T242" s="266">
        <f>G242+I242+J242+L242+N242+P242+Q242+S242</f>
        <v>0</v>
      </c>
    </row>
    <row r="243" spans="1:20" ht="14.25" thickBot="1">
      <c r="A243" s="218"/>
      <c r="B243" s="224"/>
      <c r="C243" s="224"/>
      <c r="D243" s="224"/>
      <c r="E243" s="224"/>
      <c r="F243" s="224"/>
      <c r="G243" s="274"/>
      <c r="H243" s="274"/>
      <c r="I243" s="274"/>
      <c r="J243" s="274"/>
      <c r="K243" s="274"/>
      <c r="L243" s="274"/>
      <c r="M243" s="274"/>
      <c r="N243" s="274"/>
      <c r="O243" s="274"/>
      <c r="P243" s="274"/>
      <c r="Q243" s="274"/>
      <c r="R243" s="274"/>
      <c r="S243" s="274"/>
      <c r="T243" s="266"/>
    </row>
    <row r="244" spans="1:20" ht="15" thickBot="1" thickTop="1">
      <c r="A244" s="218"/>
      <c r="B244" s="221" t="s">
        <v>1548</v>
      </c>
      <c r="C244" s="269"/>
      <c r="D244" s="269"/>
      <c r="E244" s="218"/>
      <c r="F244" s="218"/>
      <c r="G244" s="227"/>
      <c r="H244" s="227"/>
      <c r="I244" s="218" t="s">
        <v>60</v>
      </c>
      <c r="J244" s="218" t="s">
        <v>60</v>
      </c>
      <c r="K244" s="48"/>
      <c r="L244" s="218" t="s">
        <v>312</v>
      </c>
      <c r="M244" s="274"/>
      <c r="N244" s="274"/>
      <c r="O244" s="274"/>
      <c r="P244" s="274"/>
      <c r="Q244" s="274"/>
      <c r="R244" s="274"/>
      <c r="S244" s="274"/>
      <c r="T244" s="266"/>
    </row>
    <row r="245" spans="1:20" ht="14.25" thickTop="1">
      <c r="A245" s="218"/>
      <c r="B245" s="218"/>
      <c r="C245" s="218"/>
      <c r="D245" s="218"/>
      <c r="E245" s="218"/>
      <c r="F245" s="218"/>
      <c r="G245" s="218"/>
      <c r="H245" s="218"/>
      <c r="I245" s="218"/>
      <c r="J245" s="218"/>
      <c r="K245" s="223"/>
      <c r="L245" s="223"/>
      <c r="M245" s="218"/>
      <c r="N245" s="218"/>
      <c r="O245" s="218"/>
      <c r="P245" s="218"/>
      <c r="Q245" s="218"/>
      <c r="R245" s="218"/>
      <c r="S245" s="218"/>
      <c r="T245" s="218"/>
    </row>
    <row r="246" spans="1:20" ht="13.5">
      <c r="A246" s="227" t="s">
        <v>455</v>
      </c>
      <c r="B246" s="226"/>
      <c r="C246" s="226"/>
      <c r="D246" s="226"/>
      <c r="E246" s="226"/>
      <c r="F246" s="218"/>
      <c r="G246" s="218"/>
      <c r="H246" s="218"/>
      <c r="I246" s="218"/>
      <c r="J246" s="218"/>
      <c r="K246" s="223"/>
      <c r="L246" s="223"/>
      <c r="M246" s="218"/>
      <c r="N246" s="218"/>
      <c r="O246" s="218"/>
      <c r="P246" s="218"/>
      <c r="Q246" s="218"/>
      <c r="R246" s="218"/>
      <c r="S246" s="218"/>
      <c r="T246" s="218"/>
    </row>
    <row r="247" spans="1:20" ht="14.25" thickBot="1">
      <c r="A247" s="227"/>
      <c r="B247" s="226"/>
      <c r="C247" s="226"/>
      <c r="D247" s="226"/>
      <c r="E247" s="226"/>
      <c r="F247" s="218"/>
      <c r="G247" s="218"/>
      <c r="H247" s="218"/>
      <c r="I247" s="218"/>
      <c r="J247" s="218"/>
      <c r="K247" s="234" t="s">
        <v>1543</v>
      </c>
      <c r="L247" s="234" t="s">
        <v>1546</v>
      </c>
      <c r="M247" s="275"/>
      <c r="N247" s="218"/>
      <c r="O247" s="218"/>
      <c r="P247" s="218"/>
      <c r="Q247" s="218"/>
      <c r="R247" s="218"/>
      <c r="S247" s="218"/>
      <c r="T247" s="218"/>
    </row>
    <row r="248" spans="1:20" ht="15" thickBot="1" thickTop="1">
      <c r="A248" s="226"/>
      <c r="B248" s="227" t="s">
        <v>369</v>
      </c>
      <c r="C248" s="226"/>
      <c r="D248" s="226"/>
      <c r="E248" s="226"/>
      <c r="F248" s="218" t="s">
        <v>169</v>
      </c>
      <c r="G248" s="218" t="s">
        <v>169</v>
      </c>
      <c r="H248" s="218" t="s">
        <v>169</v>
      </c>
      <c r="I248" s="218" t="s">
        <v>169</v>
      </c>
      <c r="J248" s="218" t="s">
        <v>169</v>
      </c>
      <c r="K248" s="48"/>
      <c r="L248" s="48"/>
      <c r="M248" s="218" t="s">
        <v>312</v>
      </c>
      <c r="N248" s="218"/>
      <c r="O248" s="218"/>
      <c r="P248" s="218"/>
      <c r="Q248" s="218"/>
      <c r="R248" s="218"/>
      <c r="S248" s="218"/>
      <c r="T248" s="218"/>
    </row>
    <row r="249" spans="1:20" ht="15" thickBot="1" thickTop="1">
      <c r="A249" s="226"/>
      <c r="B249" s="227" t="s">
        <v>370</v>
      </c>
      <c r="C249" s="227"/>
      <c r="D249" s="226"/>
      <c r="E249" s="226"/>
      <c r="F249" s="218"/>
      <c r="G249" s="218" t="s">
        <v>348</v>
      </c>
      <c r="H249" s="218" t="s">
        <v>348</v>
      </c>
      <c r="I249" s="218" t="s">
        <v>348</v>
      </c>
      <c r="J249" s="218" t="s">
        <v>348</v>
      </c>
      <c r="K249" s="48"/>
      <c r="L249" s="48"/>
      <c r="M249" s="218" t="s">
        <v>312</v>
      </c>
      <c r="N249" s="218"/>
      <c r="O249" s="218"/>
      <c r="P249" s="218"/>
      <c r="Q249" s="218"/>
      <c r="R249" s="218"/>
      <c r="S249" s="218"/>
      <c r="T249" s="218"/>
    </row>
    <row r="250" spans="1:20" ht="15" thickBot="1" thickTop="1">
      <c r="A250" s="226"/>
      <c r="B250" s="227" t="s">
        <v>371</v>
      </c>
      <c r="C250" s="227"/>
      <c r="D250" s="226"/>
      <c r="E250" s="218" t="s">
        <v>348</v>
      </c>
      <c r="F250" s="218" t="s">
        <v>348</v>
      </c>
      <c r="G250" s="218" t="s">
        <v>348</v>
      </c>
      <c r="H250" s="218" t="s">
        <v>348</v>
      </c>
      <c r="I250" s="218" t="s">
        <v>348</v>
      </c>
      <c r="J250" s="218" t="s">
        <v>348</v>
      </c>
      <c r="K250" s="48"/>
      <c r="L250" s="48"/>
      <c r="M250" s="218" t="s">
        <v>312</v>
      </c>
      <c r="N250" s="218"/>
      <c r="O250" s="218"/>
      <c r="P250" s="218"/>
      <c r="Q250" s="218"/>
      <c r="R250" s="218"/>
      <c r="S250" s="218"/>
      <c r="T250" s="218"/>
    </row>
    <row r="251" spans="1:20" ht="15" thickBot="1" thickTop="1">
      <c r="A251" s="226"/>
      <c r="B251" s="227" t="s">
        <v>395</v>
      </c>
      <c r="C251" s="227"/>
      <c r="D251" s="226"/>
      <c r="E251" s="218" t="s">
        <v>348</v>
      </c>
      <c r="F251" s="218" t="s">
        <v>348</v>
      </c>
      <c r="G251" s="218" t="s">
        <v>348</v>
      </c>
      <c r="H251" s="218" t="s">
        <v>348</v>
      </c>
      <c r="I251" s="218" t="s">
        <v>348</v>
      </c>
      <c r="J251" s="218" t="s">
        <v>348</v>
      </c>
      <c r="K251" s="48"/>
      <c r="L251" s="48"/>
      <c r="M251" s="218" t="s">
        <v>312</v>
      </c>
      <c r="N251" s="218"/>
      <c r="O251" s="218"/>
      <c r="P251" s="218"/>
      <c r="Q251" s="218"/>
      <c r="R251" s="218"/>
      <c r="S251" s="218"/>
      <c r="T251" s="218"/>
    </row>
    <row r="252" spans="1:20" ht="15" thickBot="1" thickTop="1">
      <c r="A252" s="226"/>
      <c r="B252" s="227" t="s">
        <v>373</v>
      </c>
      <c r="C252" s="227"/>
      <c r="D252" s="226"/>
      <c r="E252" s="285" t="s">
        <v>374</v>
      </c>
      <c r="F252" s="794"/>
      <c r="G252" s="795"/>
      <c r="H252" s="796"/>
      <c r="I252" s="218" t="s">
        <v>347</v>
      </c>
      <c r="J252" s="218" t="s">
        <v>348</v>
      </c>
      <c r="K252" s="48"/>
      <c r="L252" s="48"/>
      <c r="M252" s="218" t="s">
        <v>312</v>
      </c>
      <c r="N252" s="218"/>
      <c r="O252" s="218"/>
      <c r="P252" s="218"/>
      <c r="Q252" s="218"/>
      <c r="R252" s="218"/>
      <c r="S252" s="218"/>
      <c r="T252" s="218"/>
    </row>
    <row r="253" spans="1:20" ht="15" thickBot="1" thickTop="1">
      <c r="A253" s="226"/>
      <c r="B253" s="227"/>
      <c r="C253" s="227"/>
      <c r="D253" s="226"/>
      <c r="E253" s="285" t="s">
        <v>374</v>
      </c>
      <c r="F253" s="794"/>
      <c r="G253" s="795"/>
      <c r="H253" s="796"/>
      <c r="I253" s="218" t="s">
        <v>347</v>
      </c>
      <c r="J253" s="218" t="s">
        <v>348</v>
      </c>
      <c r="K253" s="48"/>
      <c r="L253" s="48"/>
      <c r="M253" s="218" t="s">
        <v>312</v>
      </c>
      <c r="N253" s="218"/>
      <c r="O253" s="218"/>
      <c r="P253" s="218"/>
      <c r="Q253" s="218"/>
      <c r="R253" s="218"/>
      <c r="S253" s="218"/>
      <c r="T253" s="218"/>
    </row>
    <row r="254" spans="1:20" ht="15" thickBot="1" thickTop="1">
      <c r="A254" s="226"/>
      <c r="B254" s="227"/>
      <c r="C254" s="227"/>
      <c r="D254" s="226"/>
      <c r="E254" s="285" t="s">
        <v>374</v>
      </c>
      <c r="F254" s="794"/>
      <c r="G254" s="874"/>
      <c r="H254" s="875"/>
      <c r="I254" s="218" t="s">
        <v>347</v>
      </c>
      <c r="J254" s="218" t="s">
        <v>348</v>
      </c>
      <c r="K254" s="48"/>
      <c r="L254" s="48"/>
      <c r="M254" s="218" t="s">
        <v>312</v>
      </c>
      <c r="N254" s="218"/>
      <c r="O254" s="218"/>
      <c r="P254" s="218"/>
      <c r="Q254" s="218"/>
      <c r="R254" s="218"/>
      <c r="S254" s="218"/>
      <c r="T254" s="218"/>
    </row>
    <row r="255" spans="1:20" ht="15" thickBot="1" thickTop="1">
      <c r="A255" s="226"/>
      <c r="B255" s="227" t="s">
        <v>1491</v>
      </c>
      <c r="C255" s="227"/>
      <c r="D255" s="218" t="s">
        <v>60</v>
      </c>
      <c r="E255" s="228" t="s">
        <v>1031</v>
      </c>
      <c r="F255" s="794"/>
      <c r="G255" s="795"/>
      <c r="H255" s="796"/>
      <c r="I255" s="218" t="s">
        <v>347</v>
      </c>
      <c r="J255" s="218" t="s">
        <v>348</v>
      </c>
      <c r="K255" s="48"/>
      <c r="L255" s="48"/>
      <c r="M255" s="218" t="s">
        <v>312</v>
      </c>
      <c r="N255" s="218"/>
      <c r="O255" s="218"/>
      <c r="P255" s="218"/>
      <c r="Q255" s="218"/>
      <c r="R255" s="218"/>
      <c r="S255" s="218"/>
      <c r="T255" s="218"/>
    </row>
    <row r="256" spans="1:20" ht="15" thickBot="1" thickTop="1">
      <c r="A256" s="226"/>
      <c r="B256" s="227"/>
      <c r="C256" s="227"/>
      <c r="D256" s="224"/>
      <c r="E256" s="224" t="s">
        <v>346</v>
      </c>
      <c r="F256" s="794"/>
      <c r="G256" s="795"/>
      <c r="H256" s="796"/>
      <c r="I256" s="218" t="s">
        <v>347</v>
      </c>
      <c r="J256" s="218" t="s">
        <v>348</v>
      </c>
      <c r="K256" s="48"/>
      <c r="L256" s="48"/>
      <c r="M256" s="218" t="s">
        <v>312</v>
      </c>
      <c r="N256" s="218"/>
      <c r="O256" s="218"/>
      <c r="P256" s="218"/>
      <c r="Q256" s="218"/>
      <c r="R256" s="218"/>
      <c r="S256" s="218"/>
      <c r="T256" s="218"/>
    </row>
    <row r="257" spans="1:20" ht="15" thickBot="1" thickTop="1">
      <c r="A257" s="226"/>
      <c r="B257" s="227"/>
      <c r="C257" s="227"/>
      <c r="D257" s="224"/>
      <c r="E257" s="224" t="s">
        <v>346</v>
      </c>
      <c r="F257" s="794"/>
      <c r="G257" s="795"/>
      <c r="H257" s="796"/>
      <c r="I257" s="218" t="s">
        <v>347</v>
      </c>
      <c r="J257" s="218" t="s">
        <v>348</v>
      </c>
      <c r="K257" s="48"/>
      <c r="L257" s="48"/>
      <c r="M257" s="218" t="s">
        <v>312</v>
      </c>
      <c r="N257" s="218"/>
      <c r="O257" s="218"/>
      <c r="P257" s="218"/>
      <c r="Q257" s="218"/>
      <c r="R257" s="218"/>
      <c r="S257" s="218"/>
      <c r="T257" s="218"/>
    </row>
    <row r="258" spans="1:20" ht="14.25" thickTop="1">
      <c r="A258" s="227"/>
      <c r="B258" s="227"/>
      <c r="C258" s="226"/>
      <c r="D258" s="226"/>
      <c r="E258" s="226"/>
      <c r="F258" s="226"/>
      <c r="G258" s="226"/>
      <c r="H258" s="226"/>
      <c r="I258" s="237"/>
      <c r="J258" s="237"/>
      <c r="K258" s="274">
        <f>SUM(K248:K257)</f>
        <v>0</v>
      </c>
      <c r="L258" s="274">
        <f>SUM(L248:L257)</f>
        <v>0</v>
      </c>
      <c r="M258" s="223"/>
      <c r="N258" s="218"/>
      <c r="O258" s="218"/>
      <c r="P258" s="218"/>
      <c r="Q258" s="218"/>
      <c r="R258" s="218"/>
      <c r="S258" s="218"/>
      <c r="T258" s="218"/>
    </row>
    <row r="259" spans="1:20" ht="13.5">
      <c r="A259" s="227"/>
      <c r="B259" s="227"/>
      <c r="C259" s="226"/>
      <c r="D259" s="226"/>
      <c r="E259" s="226"/>
      <c r="F259" s="226"/>
      <c r="G259" s="226"/>
      <c r="H259" s="226"/>
      <c r="I259" s="237"/>
      <c r="J259" s="237"/>
      <c r="K259" s="223"/>
      <c r="L259" s="218"/>
      <c r="M259" s="218"/>
      <c r="N259" s="218"/>
      <c r="O259" s="218"/>
      <c r="P259" s="218"/>
      <c r="Q259" s="218"/>
      <c r="R259" s="218"/>
      <c r="S259" s="218"/>
      <c r="T259" s="218"/>
    </row>
    <row r="260" spans="1:20" ht="24" customHeight="1">
      <c r="A260" s="217" t="s">
        <v>607</v>
      </c>
      <c r="B260" s="288"/>
      <c r="C260" s="288"/>
      <c r="D260" s="288"/>
      <c r="E260" s="288"/>
      <c r="F260" s="288"/>
      <c r="G260" s="288"/>
      <c r="H260" s="288"/>
      <c r="I260" s="288"/>
      <c r="J260" s="288"/>
      <c r="K260" s="288"/>
      <c r="L260" s="288"/>
      <c r="M260" s="288"/>
      <c r="N260" s="218"/>
      <c r="O260" s="218"/>
      <c r="P260" s="218"/>
      <c r="Q260" s="218"/>
      <c r="R260" s="218"/>
      <c r="S260" s="218"/>
      <c r="T260" s="218"/>
    </row>
    <row r="261" spans="1:20" ht="13.5">
      <c r="A261" s="218"/>
      <c r="B261" s="218"/>
      <c r="C261" s="218"/>
      <c r="D261" s="218"/>
      <c r="E261" s="218"/>
      <c r="F261" s="218"/>
      <c r="G261" s="218"/>
      <c r="H261" s="218"/>
      <c r="I261" s="218"/>
      <c r="J261" s="218"/>
      <c r="K261" s="218"/>
      <c r="L261" s="218"/>
      <c r="M261" s="218"/>
      <c r="N261" s="218"/>
      <c r="O261" s="218"/>
      <c r="P261" s="218"/>
      <c r="Q261" s="218"/>
      <c r="R261" s="218"/>
      <c r="S261" s="218"/>
      <c r="T261" s="218"/>
    </row>
    <row r="262" spans="1:20" ht="13.5">
      <c r="A262" s="221" t="s">
        <v>957</v>
      </c>
      <c r="B262" s="218"/>
      <c r="C262" s="218"/>
      <c r="D262" s="218"/>
      <c r="E262" s="218"/>
      <c r="F262" s="218"/>
      <c r="G262" s="218"/>
      <c r="H262" s="218"/>
      <c r="I262" s="218"/>
      <c r="J262" s="218"/>
      <c r="K262" s="218"/>
      <c r="L262" s="218"/>
      <c r="M262" s="218"/>
      <c r="N262" s="218"/>
      <c r="O262" s="218"/>
      <c r="P262" s="218"/>
      <c r="Q262" s="218"/>
      <c r="R262" s="218"/>
      <c r="S262" s="218"/>
      <c r="T262" s="218"/>
    </row>
    <row r="263" spans="1:20" ht="13.5">
      <c r="A263" s="744" t="s">
        <v>1609</v>
      </c>
      <c r="B263" s="218"/>
      <c r="C263" s="218"/>
      <c r="D263" s="218"/>
      <c r="E263" s="218"/>
      <c r="F263" s="218"/>
      <c r="G263" s="218"/>
      <c r="H263" s="218"/>
      <c r="I263" s="218"/>
      <c r="J263" s="218"/>
      <c r="K263" s="289"/>
      <c r="L263" s="218"/>
      <c r="M263" s="218"/>
      <c r="N263" s="218"/>
      <c r="O263" s="218"/>
      <c r="P263" s="218"/>
      <c r="Q263" s="218"/>
      <c r="R263" s="218"/>
      <c r="S263" s="218"/>
      <c r="T263" s="218"/>
    </row>
    <row r="264" spans="1:20" ht="13.5">
      <c r="A264" s="745"/>
      <c r="B264" s="222" t="s">
        <v>396</v>
      </c>
      <c r="C264" s="218"/>
      <c r="D264" s="218"/>
      <c r="E264" s="218"/>
      <c r="F264" s="218"/>
      <c r="G264" s="218"/>
      <c r="H264" s="218"/>
      <c r="I264" s="223"/>
      <c r="J264" s="218"/>
      <c r="K264" s="218"/>
      <c r="L264" s="218"/>
      <c r="M264" s="218"/>
      <c r="N264" s="218"/>
      <c r="O264" s="218"/>
      <c r="P264" s="218"/>
      <c r="Q264" s="218"/>
      <c r="R264" s="218"/>
      <c r="S264" s="218"/>
      <c r="T264" s="218"/>
    </row>
    <row r="265" spans="1:20" ht="13.5">
      <c r="A265" s="745"/>
      <c r="B265" s="222" t="s">
        <v>397</v>
      </c>
      <c r="C265" s="218"/>
      <c r="D265" s="218"/>
      <c r="E265" s="218"/>
      <c r="F265" s="218"/>
      <c r="G265" s="218"/>
      <c r="H265" s="218"/>
      <c r="I265" s="223"/>
      <c r="J265" s="218"/>
      <c r="K265" s="218"/>
      <c r="L265" s="218"/>
      <c r="M265" s="218"/>
      <c r="N265" s="218"/>
      <c r="O265" s="218"/>
      <c r="P265" s="218"/>
      <c r="Q265" s="218"/>
      <c r="R265" s="218"/>
      <c r="S265" s="218"/>
      <c r="T265" s="218"/>
    </row>
    <row r="266" spans="1:20" ht="13.5">
      <c r="A266" s="745"/>
      <c r="B266" s="222" t="s">
        <v>398</v>
      </c>
      <c r="C266" s="218"/>
      <c r="D266" s="218"/>
      <c r="E266" s="218"/>
      <c r="F266" s="218"/>
      <c r="G266" s="218"/>
      <c r="H266" s="218"/>
      <c r="I266" s="223"/>
      <c r="J266" s="218"/>
      <c r="K266" s="218"/>
      <c r="L266" s="218"/>
      <c r="M266" s="218"/>
      <c r="N266" s="218"/>
      <c r="O266" s="218"/>
      <c r="P266" s="218"/>
      <c r="Q266" s="218"/>
      <c r="R266" s="218"/>
      <c r="S266" s="218"/>
      <c r="T266" s="218"/>
    </row>
    <row r="267" spans="1:20" ht="13.5">
      <c r="A267" s="745"/>
      <c r="B267" s="222" t="s">
        <v>399</v>
      </c>
      <c r="C267" s="218"/>
      <c r="D267" s="218"/>
      <c r="E267" s="218"/>
      <c r="F267" s="218"/>
      <c r="G267" s="218"/>
      <c r="H267" s="218"/>
      <c r="I267" s="223"/>
      <c r="J267" s="218"/>
      <c r="K267" s="218"/>
      <c r="L267" s="218"/>
      <c r="M267" s="218"/>
      <c r="N267" s="218"/>
      <c r="O267" s="218"/>
      <c r="P267" s="218"/>
      <c r="Q267" s="218"/>
      <c r="R267" s="218"/>
      <c r="S267" s="218"/>
      <c r="T267" s="218"/>
    </row>
    <row r="268" spans="1:20" ht="13.5">
      <c r="A268" s="745"/>
      <c r="B268" s="222" t="s">
        <v>400</v>
      </c>
      <c r="C268" s="218"/>
      <c r="D268" s="218"/>
      <c r="E268" s="218"/>
      <c r="F268" s="218"/>
      <c r="G268" s="218"/>
      <c r="H268" s="218"/>
      <c r="I268" s="223"/>
      <c r="J268" s="218"/>
      <c r="K268" s="218"/>
      <c r="L268" s="218"/>
      <c r="M268" s="218"/>
      <c r="N268" s="218"/>
      <c r="O268" s="218"/>
      <c r="P268" s="218"/>
      <c r="Q268" s="218"/>
      <c r="R268" s="218"/>
      <c r="S268" s="218"/>
      <c r="T268" s="218"/>
    </row>
    <row r="269" spans="1:20" ht="13.5">
      <c r="A269" s="745"/>
      <c r="B269" s="222" t="s">
        <v>1491</v>
      </c>
      <c r="C269" s="221"/>
      <c r="D269" s="224" t="s">
        <v>1523</v>
      </c>
      <c r="E269" s="856"/>
      <c r="F269" s="857"/>
      <c r="G269" s="858"/>
      <c r="H269" s="218" t="s">
        <v>492</v>
      </c>
      <c r="I269" s="223"/>
      <c r="J269" s="218"/>
      <c r="K269" s="218"/>
      <c r="L269" s="218"/>
      <c r="M269" s="218"/>
      <c r="N269" s="218"/>
      <c r="O269" s="218"/>
      <c r="P269" s="218"/>
      <c r="Q269" s="218"/>
      <c r="R269" s="218"/>
      <c r="S269" s="218"/>
      <c r="T269" s="218"/>
    </row>
    <row r="270" spans="1:20" ht="13.5">
      <c r="A270" s="221"/>
      <c r="B270" s="218"/>
      <c r="C270" s="218"/>
      <c r="D270" s="218"/>
      <c r="E270" s="218"/>
      <c r="F270" s="218"/>
      <c r="G270" s="218"/>
      <c r="H270" s="218"/>
      <c r="I270" s="218"/>
      <c r="J270" s="218"/>
      <c r="K270" s="218"/>
      <c r="L270" s="218"/>
      <c r="M270" s="218"/>
      <c r="N270" s="218"/>
      <c r="O270" s="218"/>
      <c r="P270" s="218"/>
      <c r="Q270" s="218"/>
      <c r="R270" s="218"/>
      <c r="S270" s="218"/>
      <c r="T270" s="218"/>
    </row>
    <row r="271" spans="1:20" ht="13.5">
      <c r="A271" s="221" t="s">
        <v>401</v>
      </c>
      <c r="B271" s="218"/>
      <c r="C271" s="218"/>
      <c r="D271" s="218"/>
      <c r="E271" s="218"/>
      <c r="F271" s="218"/>
      <c r="G271" s="218"/>
      <c r="H271" s="218"/>
      <c r="I271" s="218"/>
      <c r="J271" s="218"/>
      <c r="K271" s="218"/>
      <c r="L271" s="218"/>
      <c r="M271" s="218"/>
      <c r="N271" s="218"/>
      <c r="O271" s="218"/>
      <c r="P271" s="218"/>
      <c r="Q271" s="218"/>
      <c r="R271" s="218"/>
      <c r="S271" s="218"/>
      <c r="T271" s="218"/>
    </row>
    <row r="272" spans="1:20" ht="13.5">
      <c r="A272" s="744" t="s">
        <v>1609</v>
      </c>
      <c r="B272" s="218"/>
      <c r="C272" s="218"/>
      <c r="D272" s="218"/>
      <c r="E272" s="218"/>
      <c r="F272" s="218"/>
      <c r="G272" s="218"/>
      <c r="H272" s="218"/>
      <c r="I272" s="218"/>
      <c r="J272" s="218"/>
      <c r="K272" s="218"/>
      <c r="L272" s="218"/>
      <c r="M272" s="218"/>
      <c r="N272" s="218"/>
      <c r="O272" s="218"/>
      <c r="P272" s="218"/>
      <c r="Q272" s="218"/>
      <c r="R272" s="218"/>
      <c r="S272" s="218"/>
      <c r="T272" s="218"/>
    </row>
    <row r="273" spans="1:20" ht="13.5">
      <c r="A273" s="745"/>
      <c r="B273" s="222" t="s">
        <v>402</v>
      </c>
      <c r="C273" s="218"/>
      <c r="D273" s="218"/>
      <c r="E273" s="218"/>
      <c r="F273" s="218"/>
      <c r="G273" s="218"/>
      <c r="H273" s="218"/>
      <c r="I273" s="223"/>
      <c r="J273" s="218"/>
      <c r="K273" s="218"/>
      <c r="L273" s="218"/>
      <c r="M273" s="218"/>
      <c r="N273" s="218"/>
      <c r="O273" s="218"/>
      <c r="P273" s="218"/>
      <c r="Q273" s="218"/>
      <c r="R273" s="218"/>
      <c r="S273" s="218"/>
      <c r="T273" s="218"/>
    </row>
    <row r="274" spans="1:20" ht="13.5">
      <c r="A274" s="745"/>
      <c r="B274" s="222" t="s">
        <v>403</v>
      </c>
      <c r="C274" s="218"/>
      <c r="D274" s="218"/>
      <c r="E274" s="218"/>
      <c r="F274" s="218"/>
      <c r="G274" s="218"/>
      <c r="H274" s="218"/>
      <c r="I274" s="223"/>
      <c r="J274" s="218"/>
      <c r="K274" s="218"/>
      <c r="L274" s="218"/>
      <c r="M274" s="218"/>
      <c r="N274" s="218"/>
      <c r="O274" s="218"/>
      <c r="P274" s="218"/>
      <c r="Q274" s="218"/>
      <c r="R274" s="218"/>
      <c r="S274" s="218"/>
      <c r="T274" s="218"/>
    </row>
    <row r="275" spans="1:20" s="3" customFormat="1" ht="13.5">
      <c r="A275" s="230"/>
      <c r="B275" s="230"/>
      <c r="C275" s="230"/>
      <c r="D275" s="230"/>
      <c r="E275" s="230"/>
      <c r="F275" s="230"/>
      <c r="G275" s="230"/>
      <c r="H275" s="230"/>
      <c r="I275" s="230"/>
      <c r="J275" s="230"/>
      <c r="K275" s="230"/>
      <c r="L275" s="230"/>
      <c r="M275" s="230"/>
      <c r="N275" s="230"/>
      <c r="O275" s="230"/>
      <c r="P275" s="230"/>
      <c r="Q275" s="230"/>
      <c r="R275" s="230"/>
      <c r="S275" s="230"/>
      <c r="T275" s="230"/>
    </row>
    <row r="276" spans="1:20" s="3" customFormat="1" ht="13.5">
      <c r="A276" s="290" t="s">
        <v>404</v>
      </c>
      <c r="B276" s="230"/>
      <c r="C276" s="230"/>
      <c r="D276" s="230"/>
      <c r="E276" s="230"/>
      <c r="F276" s="230"/>
      <c r="G276" s="230"/>
      <c r="H276" s="230"/>
      <c r="I276" s="230"/>
      <c r="J276" s="230"/>
      <c r="K276" s="230"/>
      <c r="L276" s="230"/>
      <c r="M276" s="230"/>
      <c r="N276" s="230"/>
      <c r="O276" s="230"/>
      <c r="P276" s="230"/>
      <c r="Q276" s="230"/>
      <c r="R276" s="230"/>
      <c r="S276" s="230"/>
      <c r="T276" s="230"/>
    </row>
    <row r="277" spans="1:20" ht="13.5">
      <c r="A277" s="218"/>
      <c r="B277" s="221"/>
      <c r="C277" s="218"/>
      <c r="D277" s="218"/>
      <c r="E277" s="218"/>
      <c r="F277" s="218"/>
      <c r="G277" s="218"/>
      <c r="H277" s="218"/>
      <c r="I277" s="218"/>
      <c r="J277" s="218"/>
      <c r="K277" s="218"/>
      <c r="L277" s="218"/>
      <c r="M277" s="218"/>
      <c r="N277" s="218"/>
      <c r="O277" s="218"/>
      <c r="P277" s="218"/>
      <c r="Q277" s="218"/>
      <c r="R277" s="218"/>
      <c r="S277" s="218"/>
      <c r="T277" s="218"/>
    </row>
    <row r="278" spans="1:20" ht="14.25" thickBot="1">
      <c r="A278" s="218"/>
      <c r="B278" s="860" t="s">
        <v>1049</v>
      </c>
      <c r="C278" s="860"/>
      <c r="D278" s="860"/>
      <c r="E278" s="860"/>
      <c r="F278" s="860"/>
      <c r="G278" s="234" t="s">
        <v>1543</v>
      </c>
      <c r="H278" s="234" t="s">
        <v>1546</v>
      </c>
      <c r="I278" s="224" t="s">
        <v>352</v>
      </c>
      <c r="J278" s="218"/>
      <c r="K278" s="218"/>
      <c r="L278" s="218"/>
      <c r="M278" s="218"/>
      <c r="N278" s="218"/>
      <c r="O278" s="218"/>
      <c r="P278" s="218"/>
      <c r="Q278" s="218"/>
      <c r="R278" s="218"/>
      <c r="S278" s="218"/>
      <c r="T278" s="218"/>
    </row>
    <row r="279" spans="1:20" ht="15" thickBot="1" thickTop="1">
      <c r="A279" s="218"/>
      <c r="B279" s="832" t="s">
        <v>405</v>
      </c>
      <c r="C279" s="832"/>
      <c r="D279" s="832"/>
      <c r="E279" s="832"/>
      <c r="F279" s="832"/>
      <c r="G279" s="48"/>
      <c r="H279" s="48"/>
      <c r="I279" s="274">
        <f>SUM(G279:H279)</f>
        <v>0</v>
      </c>
      <c r="J279" s="218"/>
      <c r="K279" s="218"/>
      <c r="L279" s="218"/>
      <c r="M279" s="218"/>
      <c r="N279" s="218"/>
      <c r="O279" s="218"/>
      <c r="P279" s="218"/>
      <c r="Q279" s="218"/>
      <c r="R279" s="218"/>
      <c r="S279" s="218"/>
      <c r="T279" s="218"/>
    </row>
    <row r="280" spans="1:20" ht="15" thickBot="1" thickTop="1">
      <c r="A280" s="218"/>
      <c r="B280" s="832" t="s">
        <v>406</v>
      </c>
      <c r="C280" s="832"/>
      <c r="D280" s="832"/>
      <c r="E280" s="832"/>
      <c r="F280" s="832"/>
      <c r="G280" s="48"/>
      <c r="H280" s="48"/>
      <c r="I280" s="274">
        <f aca="true" t="shared" si="12" ref="I280:I290">SUM(G280:H280)</f>
        <v>0</v>
      </c>
      <c r="J280" s="218"/>
      <c r="K280" s="218"/>
      <c r="L280" s="218"/>
      <c r="M280" s="218"/>
      <c r="N280" s="218"/>
      <c r="O280" s="218"/>
      <c r="P280" s="218"/>
      <c r="Q280" s="218"/>
      <c r="R280" s="218"/>
      <c r="S280" s="218"/>
      <c r="T280" s="218"/>
    </row>
    <row r="281" spans="1:20" ht="15" thickBot="1" thickTop="1">
      <c r="A281" s="218"/>
      <c r="B281" s="815" t="s">
        <v>1070</v>
      </c>
      <c r="C281" s="816"/>
      <c r="D281" s="816"/>
      <c r="E281" s="816"/>
      <c r="F281" s="817"/>
      <c r="G281" s="48"/>
      <c r="H281" s="48"/>
      <c r="I281" s="274">
        <f t="shared" si="12"/>
        <v>0</v>
      </c>
      <c r="J281" s="218"/>
      <c r="K281" s="218"/>
      <c r="L281" s="218"/>
      <c r="M281" s="218"/>
      <c r="N281" s="218"/>
      <c r="O281" s="218"/>
      <c r="P281" s="218"/>
      <c r="Q281" s="218"/>
      <c r="R281" s="218"/>
      <c r="S281" s="218"/>
      <c r="T281" s="218"/>
    </row>
    <row r="282" spans="1:20" ht="15" thickBot="1" thickTop="1">
      <c r="A282" s="218"/>
      <c r="B282" s="832" t="s">
        <v>407</v>
      </c>
      <c r="C282" s="832"/>
      <c r="D282" s="832"/>
      <c r="E282" s="832"/>
      <c r="F282" s="832"/>
      <c r="G282" s="48"/>
      <c r="H282" s="48"/>
      <c r="I282" s="274">
        <f t="shared" si="12"/>
        <v>0</v>
      </c>
      <c r="J282" s="218"/>
      <c r="K282" s="218"/>
      <c r="L282" s="218"/>
      <c r="M282" s="218"/>
      <c r="N282" s="218"/>
      <c r="O282" s="218"/>
      <c r="P282" s="218"/>
      <c r="Q282" s="218"/>
      <c r="R282" s="218"/>
      <c r="S282" s="218"/>
      <c r="T282" s="218"/>
    </row>
    <row r="283" spans="1:20" ht="15" thickBot="1" thickTop="1">
      <c r="A283" s="218"/>
      <c r="B283" s="832" t="s">
        <v>408</v>
      </c>
      <c r="C283" s="832"/>
      <c r="D283" s="832"/>
      <c r="E283" s="832"/>
      <c r="F283" s="832"/>
      <c r="G283" s="48"/>
      <c r="H283" s="48"/>
      <c r="I283" s="274">
        <f t="shared" si="12"/>
        <v>0</v>
      </c>
      <c r="J283" s="218"/>
      <c r="K283" s="218"/>
      <c r="L283" s="218"/>
      <c r="M283" s="218"/>
      <c r="N283" s="218"/>
      <c r="O283" s="218"/>
      <c r="P283" s="218"/>
      <c r="Q283" s="218"/>
      <c r="R283" s="218"/>
      <c r="S283" s="218"/>
      <c r="T283" s="218"/>
    </row>
    <row r="284" spans="1:20" ht="15" thickBot="1" thickTop="1">
      <c r="A284" s="218"/>
      <c r="B284" s="832" t="s">
        <v>456</v>
      </c>
      <c r="C284" s="832"/>
      <c r="D284" s="832"/>
      <c r="E284" s="832"/>
      <c r="F284" s="832"/>
      <c r="G284" s="48"/>
      <c r="H284" s="48"/>
      <c r="I284" s="274">
        <f t="shared" si="12"/>
        <v>0</v>
      </c>
      <c r="J284" s="218"/>
      <c r="K284" s="218"/>
      <c r="L284" s="218"/>
      <c r="M284" s="218"/>
      <c r="N284" s="218"/>
      <c r="O284" s="218"/>
      <c r="P284" s="218"/>
      <c r="Q284" s="218"/>
      <c r="R284" s="218"/>
      <c r="S284" s="218"/>
      <c r="T284" s="218"/>
    </row>
    <row r="285" spans="1:20" ht="15" thickBot="1" thickTop="1">
      <c r="A285" s="218"/>
      <c r="B285" s="815" t="s">
        <v>1388</v>
      </c>
      <c r="C285" s="816"/>
      <c r="D285" s="816"/>
      <c r="E285" s="816"/>
      <c r="F285" s="817"/>
      <c r="G285" s="48"/>
      <c r="H285" s="48"/>
      <c r="I285" s="274">
        <f>SUM(G285:H285)</f>
        <v>0</v>
      </c>
      <c r="J285" s="218"/>
      <c r="K285" s="218"/>
      <c r="L285" s="218"/>
      <c r="M285" s="218"/>
      <c r="N285" s="218"/>
      <c r="O285" s="218"/>
      <c r="P285" s="218"/>
      <c r="Q285" s="218"/>
      <c r="R285" s="218"/>
      <c r="S285" s="218"/>
      <c r="T285" s="218"/>
    </row>
    <row r="286" spans="1:20" ht="15" thickBot="1" thickTop="1">
      <c r="A286" s="218"/>
      <c r="B286" s="815" t="s">
        <v>1071</v>
      </c>
      <c r="C286" s="816"/>
      <c r="D286" s="816"/>
      <c r="E286" s="816"/>
      <c r="F286" s="817"/>
      <c r="G286" s="48"/>
      <c r="H286" s="48"/>
      <c r="I286" s="274">
        <f>SUM(G286:H286)</f>
        <v>0</v>
      </c>
      <c r="J286" s="218"/>
      <c r="K286" s="218"/>
      <c r="L286" s="218"/>
      <c r="M286" s="218"/>
      <c r="N286" s="218"/>
      <c r="O286" s="218"/>
      <c r="P286" s="218"/>
      <c r="Q286" s="218"/>
      <c r="R286" s="218"/>
      <c r="S286" s="218"/>
      <c r="T286" s="218"/>
    </row>
    <row r="287" spans="1:20" ht="15" thickBot="1" thickTop="1">
      <c r="A287" s="218"/>
      <c r="B287" s="291" t="s">
        <v>1190</v>
      </c>
      <c r="C287" s="292"/>
      <c r="D287" s="292"/>
      <c r="E287" s="292"/>
      <c r="F287" s="292"/>
      <c r="G287" s="48"/>
      <c r="H287" s="48"/>
      <c r="I287" s="274">
        <f>SUM(G287:H287)</f>
        <v>0</v>
      </c>
      <c r="J287" s="218"/>
      <c r="K287" s="218"/>
      <c r="L287" s="218"/>
      <c r="M287" s="218"/>
      <c r="N287" s="218"/>
      <c r="O287" s="218"/>
      <c r="P287" s="218"/>
      <c r="Q287" s="218"/>
      <c r="R287" s="218"/>
      <c r="S287" s="218"/>
      <c r="T287" s="218"/>
    </row>
    <row r="288" spans="1:20" ht="15" thickBot="1" thickTop="1">
      <c r="A288" s="218"/>
      <c r="B288" s="832" t="s">
        <v>1191</v>
      </c>
      <c r="C288" s="832"/>
      <c r="D288" s="832"/>
      <c r="E288" s="832"/>
      <c r="F288" s="832"/>
      <c r="G288" s="48"/>
      <c r="H288" s="48"/>
      <c r="I288" s="274">
        <f>SUM(G288:H288)</f>
        <v>0</v>
      </c>
      <c r="J288" s="218"/>
      <c r="K288" s="218"/>
      <c r="L288" s="218"/>
      <c r="M288" s="218"/>
      <c r="N288" s="218"/>
      <c r="O288" s="218"/>
      <c r="P288" s="218"/>
      <c r="Q288" s="218"/>
      <c r="R288" s="218"/>
      <c r="S288" s="218"/>
      <c r="T288" s="218"/>
    </row>
    <row r="289" spans="1:20" ht="15" thickBot="1" thickTop="1">
      <c r="A289" s="218"/>
      <c r="B289" s="872" t="s">
        <v>345</v>
      </c>
      <c r="C289" s="873"/>
      <c r="D289" s="825"/>
      <c r="E289" s="826"/>
      <c r="F289" s="826"/>
      <c r="G289" s="48"/>
      <c r="H289" s="48"/>
      <c r="I289" s="274">
        <f t="shared" si="12"/>
        <v>0</v>
      </c>
      <c r="J289" s="218"/>
      <c r="K289" s="218"/>
      <c r="L289" s="218"/>
      <c r="M289" s="218"/>
      <c r="N289" s="218"/>
      <c r="O289" s="218"/>
      <c r="P289" s="218"/>
      <c r="Q289" s="218"/>
      <c r="R289" s="218"/>
      <c r="S289" s="218"/>
      <c r="T289" s="218"/>
    </row>
    <row r="290" spans="1:20" ht="15" thickBot="1" thickTop="1">
      <c r="A290" s="218"/>
      <c r="B290" s="823"/>
      <c r="C290" s="824"/>
      <c r="D290" s="825"/>
      <c r="E290" s="826"/>
      <c r="F290" s="826"/>
      <c r="G290" s="48"/>
      <c r="H290" s="48"/>
      <c r="I290" s="274">
        <f t="shared" si="12"/>
        <v>0</v>
      </c>
      <c r="J290" s="218"/>
      <c r="K290" s="218"/>
      <c r="L290" s="218"/>
      <c r="M290" s="218"/>
      <c r="N290" s="218"/>
      <c r="O290" s="218"/>
      <c r="P290" s="218"/>
      <c r="Q290" s="218"/>
      <c r="R290" s="218"/>
      <c r="S290" s="218"/>
      <c r="T290" s="218"/>
    </row>
    <row r="291" spans="1:20" ht="14.25" thickTop="1">
      <c r="A291" s="218"/>
      <c r="B291" s="855"/>
      <c r="C291" s="855"/>
      <c r="D291" s="855"/>
      <c r="E291" s="855"/>
      <c r="F291" s="224" t="s">
        <v>352</v>
      </c>
      <c r="G291" s="274">
        <f>SUM(G279:G290)</f>
        <v>0</v>
      </c>
      <c r="H291" s="274">
        <f>SUM(H279:H290)</f>
        <v>0</v>
      </c>
      <c r="I291" s="274">
        <f>SUM(I279:I290)</f>
        <v>0</v>
      </c>
      <c r="J291" s="218"/>
      <c r="K291" s="218"/>
      <c r="L291" s="218"/>
      <c r="M291" s="218"/>
      <c r="N291" s="218"/>
      <c r="O291" s="218"/>
      <c r="P291" s="218"/>
      <c r="Q291" s="218"/>
      <c r="R291" s="218"/>
      <c r="S291" s="218"/>
      <c r="T291" s="218"/>
    </row>
    <row r="292" spans="1:20" ht="13.5">
      <c r="A292" s="218"/>
      <c r="B292" s="221"/>
      <c r="C292" s="218"/>
      <c r="D292" s="218"/>
      <c r="E292" s="218"/>
      <c r="F292" s="218"/>
      <c r="G292" s="218"/>
      <c r="H292" s="218"/>
      <c r="I292" s="218"/>
      <c r="J292" s="218"/>
      <c r="K292" s="218"/>
      <c r="L292" s="218"/>
      <c r="M292" s="218"/>
      <c r="N292" s="218"/>
      <c r="O292" s="218"/>
      <c r="P292" s="218"/>
      <c r="Q292" s="218"/>
      <c r="R292" s="218"/>
      <c r="S292" s="218"/>
      <c r="T292" s="218"/>
    </row>
    <row r="293" spans="1:20" ht="13.5">
      <c r="A293" s="221" t="s">
        <v>958</v>
      </c>
      <c r="B293" s="218"/>
      <c r="C293" s="218"/>
      <c r="D293" s="218"/>
      <c r="E293" s="218"/>
      <c r="F293" s="218"/>
      <c r="G293" s="218"/>
      <c r="H293" s="218"/>
      <c r="I293" s="223"/>
      <c r="J293" s="218"/>
      <c r="K293" s="218"/>
      <c r="L293" s="218"/>
      <c r="M293" s="218"/>
      <c r="N293" s="218"/>
      <c r="O293" s="218"/>
      <c r="P293" s="218"/>
      <c r="Q293" s="218"/>
      <c r="R293" s="218"/>
      <c r="S293" s="218"/>
      <c r="T293" s="218"/>
    </row>
    <row r="294" spans="1:20" ht="14.25" thickBot="1">
      <c r="A294" s="221"/>
      <c r="B294" s="218"/>
      <c r="C294" s="218"/>
      <c r="D294" s="218"/>
      <c r="E294" s="218"/>
      <c r="F294" s="218"/>
      <c r="G294" s="218"/>
      <c r="H294" s="218"/>
      <c r="I294" s="234" t="s">
        <v>1543</v>
      </c>
      <c r="J294" s="234" t="s">
        <v>1546</v>
      </c>
      <c r="K294" s="275"/>
      <c r="L294" s="218"/>
      <c r="M294" s="218"/>
      <c r="N294" s="218"/>
      <c r="O294" s="218"/>
      <c r="P294" s="218"/>
      <c r="Q294" s="218"/>
      <c r="R294" s="218"/>
      <c r="S294" s="218"/>
      <c r="T294" s="218"/>
    </row>
    <row r="295" spans="1:20" ht="15" thickBot="1" thickTop="1">
      <c r="A295" s="218"/>
      <c r="B295" s="221" t="s">
        <v>409</v>
      </c>
      <c r="C295" s="221"/>
      <c r="D295" s="218" t="s">
        <v>60</v>
      </c>
      <c r="E295" s="218" t="s">
        <v>410</v>
      </c>
      <c r="F295" s="218" t="s">
        <v>410</v>
      </c>
      <c r="G295" s="218" t="s">
        <v>410</v>
      </c>
      <c r="H295" s="218" t="s">
        <v>410</v>
      </c>
      <c r="I295" s="48"/>
      <c r="J295" s="48"/>
      <c r="K295" s="218" t="s">
        <v>312</v>
      </c>
      <c r="L295" s="218"/>
      <c r="M295" s="218"/>
      <c r="N295" s="218"/>
      <c r="O295" s="218"/>
      <c r="P295" s="218"/>
      <c r="Q295" s="218"/>
      <c r="R295" s="218"/>
      <c r="S295" s="218"/>
      <c r="T295" s="218"/>
    </row>
    <row r="296" spans="1:20" ht="15" thickBot="1" thickTop="1">
      <c r="A296" s="218"/>
      <c r="B296" s="221" t="s">
        <v>880</v>
      </c>
      <c r="C296" s="221"/>
      <c r="D296" s="218" t="s">
        <v>348</v>
      </c>
      <c r="E296" s="218" t="s">
        <v>348</v>
      </c>
      <c r="F296" s="218" t="s">
        <v>348</v>
      </c>
      <c r="G296" s="218" t="s">
        <v>348</v>
      </c>
      <c r="H296" s="218" t="s">
        <v>348</v>
      </c>
      <c r="I296" s="48"/>
      <c r="J296" s="48"/>
      <c r="K296" s="218" t="s">
        <v>312</v>
      </c>
      <c r="L296" s="218"/>
      <c r="M296" s="218"/>
      <c r="N296" s="218"/>
      <c r="O296" s="218"/>
      <c r="P296" s="218"/>
      <c r="Q296" s="218"/>
      <c r="R296" s="218"/>
      <c r="S296" s="218"/>
      <c r="T296" s="218"/>
    </row>
    <row r="297" spans="1:20" ht="15" thickBot="1" thickTop="1">
      <c r="A297" s="218"/>
      <c r="B297" s="221" t="s">
        <v>412</v>
      </c>
      <c r="C297" s="221"/>
      <c r="D297" s="218" t="s">
        <v>348</v>
      </c>
      <c r="E297" s="218" t="s">
        <v>348</v>
      </c>
      <c r="F297" s="218" t="s">
        <v>348</v>
      </c>
      <c r="G297" s="218" t="s">
        <v>348</v>
      </c>
      <c r="H297" s="218" t="s">
        <v>348</v>
      </c>
      <c r="I297" s="48"/>
      <c r="J297" s="48"/>
      <c r="K297" s="218" t="s">
        <v>312</v>
      </c>
      <c r="L297" s="218"/>
      <c r="M297" s="218"/>
      <c r="N297" s="218"/>
      <c r="O297" s="218"/>
      <c r="P297" s="218"/>
      <c r="Q297" s="218"/>
      <c r="R297" s="218"/>
      <c r="S297" s="218"/>
      <c r="T297" s="218"/>
    </row>
    <row r="298" spans="1:20" ht="15" thickBot="1" thickTop="1">
      <c r="A298" s="218"/>
      <c r="B298" s="221" t="s">
        <v>413</v>
      </c>
      <c r="C298" s="221"/>
      <c r="D298" s="218" t="s">
        <v>348</v>
      </c>
      <c r="E298" s="218" t="s">
        <v>348</v>
      </c>
      <c r="F298" s="218" t="s">
        <v>348</v>
      </c>
      <c r="G298" s="218" t="s">
        <v>348</v>
      </c>
      <c r="H298" s="218" t="s">
        <v>348</v>
      </c>
      <c r="I298" s="48"/>
      <c r="J298" s="48"/>
      <c r="K298" s="218" t="s">
        <v>312</v>
      </c>
      <c r="L298" s="218"/>
      <c r="M298" s="218"/>
      <c r="N298" s="218"/>
      <c r="O298" s="218"/>
      <c r="P298" s="218"/>
      <c r="Q298" s="218"/>
      <c r="R298" s="218"/>
      <c r="S298" s="218"/>
      <c r="T298" s="218"/>
    </row>
    <row r="299" spans="1:20" ht="15" thickBot="1" thickTop="1">
      <c r="A299" s="218"/>
      <c r="B299" s="221" t="s">
        <v>414</v>
      </c>
      <c r="C299" s="221"/>
      <c r="D299" s="218" t="s">
        <v>348</v>
      </c>
      <c r="E299" s="218" t="s">
        <v>348</v>
      </c>
      <c r="F299" s="218" t="s">
        <v>348</v>
      </c>
      <c r="G299" s="218" t="s">
        <v>348</v>
      </c>
      <c r="H299" s="218" t="s">
        <v>348</v>
      </c>
      <c r="I299" s="48"/>
      <c r="J299" s="48"/>
      <c r="K299" s="218" t="s">
        <v>312</v>
      </c>
      <c r="L299" s="218"/>
      <c r="M299" s="218"/>
      <c r="N299" s="218"/>
      <c r="O299" s="218"/>
      <c r="P299" s="218"/>
      <c r="Q299" s="218"/>
      <c r="R299" s="218"/>
      <c r="S299" s="218"/>
      <c r="T299" s="218"/>
    </row>
    <row r="300" spans="1:20" ht="15" thickBot="1" thickTop="1">
      <c r="A300" s="218"/>
      <c r="B300" s="221" t="s">
        <v>415</v>
      </c>
      <c r="C300" s="221"/>
      <c r="D300" s="218" t="s">
        <v>348</v>
      </c>
      <c r="E300" s="218" t="s">
        <v>348</v>
      </c>
      <c r="F300" s="218" t="s">
        <v>348</v>
      </c>
      <c r="G300" s="218" t="s">
        <v>348</v>
      </c>
      <c r="H300" s="218" t="s">
        <v>348</v>
      </c>
      <c r="I300" s="48"/>
      <c r="J300" s="48"/>
      <c r="K300" s="218" t="s">
        <v>312</v>
      </c>
      <c r="L300" s="218"/>
      <c r="M300" s="218"/>
      <c r="N300" s="218"/>
      <c r="O300" s="218"/>
      <c r="P300" s="218"/>
      <c r="Q300" s="218"/>
      <c r="R300" s="218"/>
      <c r="S300" s="218"/>
      <c r="T300" s="218"/>
    </row>
    <row r="301" spans="1:20" ht="15" thickBot="1" thickTop="1">
      <c r="A301" s="218"/>
      <c r="B301" s="221" t="s">
        <v>879</v>
      </c>
      <c r="C301" s="221"/>
      <c r="D301" s="218"/>
      <c r="E301" s="218" t="s">
        <v>348</v>
      </c>
      <c r="F301" s="218" t="s">
        <v>348</v>
      </c>
      <c r="G301" s="218" t="s">
        <v>348</v>
      </c>
      <c r="H301" s="218" t="s">
        <v>348</v>
      </c>
      <c r="I301" s="48"/>
      <c r="J301" s="48"/>
      <c r="K301" s="218" t="s">
        <v>312</v>
      </c>
      <c r="L301" s="218"/>
      <c r="M301" s="218"/>
      <c r="N301" s="218"/>
      <c r="O301" s="218"/>
      <c r="P301" s="218"/>
      <c r="Q301" s="218"/>
      <c r="R301" s="218"/>
      <c r="S301" s="218"/>
      <c r="T301" s="218"/>
    </row>
    <row r="302" spans="1:20" ht="15" thickBot="1" thickTop="1">
      <c r="A302" s="218"/>
      <c r="B302" s="221" t="s">
        <v>416</v>
      </c>
      <c r="C302" s="221"/>
      <c r="D302" s="218"/>
      <c r="E302" s="218" t="s">
        <v>348</v>
      </c>
      <c r="F302" s="218" t="s">
        <v>348</v>
      </c>
      <c r="G302" s="218" t="s">
        <v>348</v>
      </c>
      <c r="H302" s="218" t="s">
        <v>348</v>
      </c>
      <c r="I302" s="48"/>
      <c r="J302" s="48"/>
      <c r="K302" s="218" t="s">
        <v>312</v>
      </c>
      <c r="L302" s="218"/>
      <c r="M302" s="218"/>
      <c r="N302" s="218"/>
      <c r="O302" s="218"/>
      <c r="P302" s="218"/>
      <c r="Q302" s="218"/>
      <c r="R302" s="218"/>
      <c r="S302" s="218"/>
      <c r="T302" s="218"/>
    </row>
    <row r="303" spans="1:20" ht="15" thickBot="1" thickTop="1">
      <c r="A303" s="218"/>
      <c r="B303" s="221" t="s">
        <v>1511</v>
      </c>
      <c r="C303" s="221"/>
      <c r="D303" s="218"/>
      <c r="E303" s="218" t="s">
        <v>348</v>
      </c>
      <c r="F303" s="218" t="s">
        <v>348</v>
      </c>
      <c r="G303" s="218" t="s">
        <v>348</v>
      </c>
      <c r="H303" s="218" t="s">
        <v>348</v>
      </c>
      <c r="I303" s="48"/>
      <c r="J303" s="48"/>
      <c r="K303" s="218" t="s">
        <v>312</v>
      </c>
      <c r="L303" s="218"/>
      <c r="M303" s="218"/>
      <c r="N303" s="218"/>
      <c r="O303" s="218"/>
      <c r="P303" s="218"/>
      <c r="Q303" s="218"/>
      <c r="R303" s="218"/>
      <c r="S303" s="218"/>
      <c r="T303" s="218"/>
    </row>
    <row r="304" spans="1:20" ht="15" thickBot="1" thickTop="1">
      <c r="A304" s="218"/>
      <c r="B304" s="221" t="s">
        <v>1512</v>
      </c>
      <c r="C304" s="221"/>
      <c r="D304" s="218"/>
      <c r="E304" s="218" t="s">
        <v>60</v>
      </c>
      <c r="F304" s="218" t="s">
        <v>60</v>
      </c>
      <c r="G304" s="218" t="s">
        <v>60</v>
      </c>
      <c r="H304" s="218" t="s">
        <v>60</v>
      </c>
      <c r="I304" s="48"/>
      <c r="J304" s="48"/>
      <c r="K304" s="218" t="s">
        <v>312</v>
      </c>
      <c r="L304" s="218"/>
      <c r="M304" s="218"/>
      <c r="N304" s="218"/>
      <c r="O304" s="218"/>
      <c r="P304" s="218"/>
      <c r="Q304" s="218"/>
      <c r="R304" s="218"/>
      <c r="S304" s="218"/>
      <c r="T304" s="218"/>
    </row>
    <row r="305" spans="1:20" ht="15" thickBot="1" thickTop="1">
      <c r="A305" s="218"/>
      <c r="B305" s="293" t="s">
        <v>1525</v>
      </c>
      <c r="C305" s="294"/>
      <c r="D305" s="228" t="s">
        <v>1031</v>
      </c>
      <c r="E305" s="794"/>
      <c r="F305" s="795"/>
      <c r="G305" s="796"/>
      <c r="H305" s="218" t="s">
        <v>168</v>
      </c>
      <c r="I305" s="48"/>
      <c r="J305" s="48"/>
      <c r="K305" s="218" t="s">
        <v>312</v>
      </c>
      <c r="L305" s="218"/>
      <c r="M305" s="218"/>
      <c r="N305" s="218"/>
      <c r="O305" s="218"/>
      <c r="P305" s="218"/>
      <c r="Q305" s="218"/>
      <c r="R305" s="218"/>
      <c r="S305" s="218"/>
      <c r="T305" s="218"/>
    </row>
    <row r="306" spans="1:20" ht="15" thickBot="1" thickTop="1">
      <c r="A306" s="221"/>
      <c r="B306" s="295"/>
      <c r="C306" s="294"/>
      <c r="D306" s="224" t="s">
        <v>74</v>
      </c>
      <c r="E306" s="794"/>
      <c r="F306" s="795"/>
      <c r="G306" s="796"/>
      <c r="H306" s="218" t="s">
        <v>168</v>
      </c>
      <c r="I306" s="48"/>
      <c r="J306" s="48"/>
      <c r="K306" s="218" t="s">
        <v>312</v>
      </c>
      <c r="L306" s="218"/>
      <c r="M306" s="218"/>
      <c r="N306" s="218"/>
      <c r="O306" s="218"/>
      <c r="P306" s="218"/>
      <c r="Q306" s="218"/>
      <c r="R306" s="218"/>
      <c r="S306" s="218"/>
      <c r="T306" s="218"/>
    </row>
    <row r="307" spans="1:20" ht="15" thickBot="1" thickTop="1">
      <c r="A307" s="218"/>
      <c r="B307" s="221"/>
      <c r="C307" s="218"/>
      <c r="D307" s="218"/>
      <c r="E307" s="218"/>
      <c r="F307" s="218"/>
      <c r="G307" s="218"/>
      <c r="H307" s="218"/>
      <c r="I307" s="274">
        <f>SUM(I295:I306)</f>
        <v>0</v>
      </c>
      <c r="J307" s="274">
        <f>SUM(J295:J306)</f>
        <v>0</v>
      </c>
      <c r="K307" s="223"/>
      <c r="L307" s="218"/>
      <c r="M307" s="218"/>
      <c r="N307" s="218"/>
      <c r="O307" s="218"/>
      <c r="P307" s="218"/>
      <c r="Q307" s="218"/>
      <c r="R307" s="218"/>
      <c r="S307" s="218"/>
      <c r="T307" s="218"/>
    </row>
    <row r="308" spans="1:20" ht="15" thickBot="1" thickTop="1">
      <c r="A308" s="218"/>
      <c r="B308" s="818" t="s">
        <v>418</v>
      </c>
      <c r="C308" s="818"/>
      <c r="D308" s="818"/>
      <c r="E308" s="818"/>
      <c r="F308" s="818"/>
      <c r="G308" s="818"/>
      <c r="H308" s="819"/>
      <c r="I308" s="48"/>
      <c r="J308" s="48"/>
      <c r="K308" s="218" t="s">
        <v>312</v>
      </c>
      <c r="L308" s="218"/>
      <c r="M308" s="218"/>
      <c r="N308" s="218"/>
      <c r="O308" s="218"/>
      <c r="P308" s="218"/>
      <c r="Q308" s="218"/>
      <c r="R308" s="218"/>
      <c r="S308" s="218"/>
      <c r="T308" s="218"/>
    </row>
    <row r="309" spans="1:20" ht="14.25" thickTop="1">
      <c r="A309" s="218"/>
      <c r="B309" s="296"/>
      <c r="C309" s="296"/>
      <c r="D309" s="296"/>
      <c r="E309" s="296"/>
      <c r="F309" s="296"/>
      <c r="G309" s="296"/>
      <c r="H309" s="296"/>
      <c r="I309" s="218"/>
      <c r="J309" s="218"/>
      <c r="K309" s="218"/>
      <c r="L309" s="218"/>
      <c r="M309" s="218"/>
      <c r="N309" s="218"/>
      <c r="O309" s="218"/>
      <c r="P309" s="218"/>
      <c r="Q309" s="218"/>
      <c r="R309" s="218"/>
      <c r="S309" s="218"/>
      <c r="T309" s="218"/>
    </row>
    <row r="310" spans="1:20" s="85" customFormat="1" ht="13.5">
      <c r="A310" s="221" t="s">
        <v>959</v>
      </c>
      <c r="B310" s="218"/>
      <c r="C310" s="218"/>
      <c r="D310" s="218"/>
      <c r="E310" s="218"/>
      <c r="F310" s="218"/>
      <c r="G310" s="218"/>
      <c r="H310" s="218"/>
      <c r="I310" s="297"/>
      <c r="J310" s="231"/>
      <c r="K310" s="231"/>
      <c r="L310" s="218"/>
      <c r="M310" s="218"/>
      <c r="N310" s="218"/>
      <c r="O310" s="218"/>
      <c r="P310" s="218"/>
      <c r="Q310" s="218"/>
      <c r="R310" s="218"/>
      <c r="S310" s="218"/>
      <c r="T310" s="218"/>
    </row>
    <row r="311" spans="1:20" ht="14.25" thickBot="1">
      <c r="A311" s="221"/>
      <c r="B311" s="218"/>
      <c r="C311" s="218"/>
      <c r="D311" s="218"/>
      <c r="E311" s="218"/>
      <c r="F311" s="218"/>
      <c r="G311" s="218"/>
      <c r="H311" s="218"/>
      <c r="I311" s="234" t="s">
        <v>1543</v>
      </c>
      <c r="J311" s="234" t="s">
        <v>1546</v>
      </c>
      <c r="K311" s="298"/>
      <c r="L311" s="218"/>
      <c r="M311" s="218"/>
      <c r="N311" s="218"/>
      <c r="O311" s="218"/>
      <c r="P311" s="218"/>
      <c r="Q311" s="218"/>
      <c r="R311" s="218"/>
      <c r="S311" s="218"/>
      <c r="T311" s="218"/>
    </row>
    <row r="312" spans="1:20" ht="15" thickBot="1" thickTop="1">
      <c r="A312" s="218"/>
      <c r="B312" s="221" t="s">
        <v>409</v>
      </c>
      <c r="C312" s="221"/>
      <c r="D312" s="218" t="s">
        <v>60</v>
      </c>
      <c r="E312" s="218" t="s">
        <v>60</v>
      </c>
      <c r="F312" s="218" t="s">
        <v>60</v>
      </c>
      <c r="G312" s="218" t="s">
        <v>60</v>
      </c>
      <c r="H312" s="218" t="s">
        <v>60</v>
      </c>
      <c r="I312" s="48"/>
      <c r="J312" s="48"/>
      <c r="K312" s="218" t="s">
        <v>312</v>
      </c>
      <c r="L312" s="218"/>
      <c r="M312" s="218"/>
      <c r="N312" s="218"/>
      <c r="O312" s="218"/>
      <c r="P312" s="218"/>
      <c r="Q312" s="218"/>
      <c r="R312" s="218"/>
      <c r="S312" s="218"/>
      <c r="T312" s="218"/>
    </row>
    <row r="313" spans="1:20" ht="15" thickBot="1" thickTop="1">
      <c r="A313" s="218"/>
      <c r="B313" s="221" t="s">
        <v>411</v>
      </c>
      <c r="C313" s="221"/>
      <c r="D313" s="218" t="s">
        <v>348</v>
      </c>
      <c r="E313" s="218" t="s">
        <v>60</v>
      </c>
      <c r="F313" s="218" t="s">
        <v>60</v>
      </c>
      <c r="G313" s="218" t="s">
        <v>60</v>
      </c>
      <c r="H313" s="218" t="s">
        <v>60</v>
      </c>
      <c r="I313" s="48"/>
      <c r="J313" s="48"/>
      <c r="K313" s="218" t="s">
        <v>312</v>
      </c>
      <c r="L313" s="218"/>
      <c r="M313" s="218"/>
      <c r="N313" s="218"/>
      <c r="O313" s="218"/>
      <c r="P313" s="218"/>
      <c r="Q313" s="218"/>
      <c r="R313" s="218"/>
      <c r="S313" s="218"/>
      <c r="T313" s="218"/>
    </row>
    <row r="314" spans="1:20" ht="15" thickBot="1" thickTop="1">
      <c r="A314" s="218"/>
      <c r="B314" s="221" t="s">
        <v>412</v>
      </c>
      <c r="C314" s="221"/>
      <c r="D314" s="218" t="s">
        <v>348</v>
      </c>
      <c r="E314" s="218" t="s">
        <v>60</v>
      </c>
      <c r="F314" s="218" t="s">
        <v>60</v>
      </c>
      <c r="G314" s="218" t="s">
        <v>60</v>
      </c>
      <c r="H314" s="218" t="s">
        <v>60</v>
      </c>
      <c r="I314" s="48"/>
      <c r="J314" s="48"/>
      <c r="K314" s="218" t="s">
        <v>312</v>
      </c>
      <c r="L314" s="218"/>
      <c r="M314" s="218"/>
      <c r="N314" s="218"/>
      <c r="O314" s="218"/>
      <c r="P314" s="218"/>
      <c r="Q314" s="218"/>
      <c r="R314" s="218"/>
      <c r="S314" s="218"/>
      <c r="T314" s="218"/>
    </row>
    <row r="315" spans="1:20" ht="15" thickBot="1" thickTop="1">
      <c r="A315" s="218"/>
      <c r="B315" s="221" t="s">
        <v>413</v>
      </c>
      <c r="C315" s="221"/>
      <c r="D315" s="218" t="s">
        <v>348</v>
      </c>
      <c r="E315" s="218" t="s">
        <v>60</v>
      </c>
      <c r="F315" s="218" t="s">
        <v>60</v>
      </c>
      <c r="G315" s="218" t="s">
        <v>60</v>
      </c>
      <c r="H315" s="218" t="s">
        <v>60</v>
      </c>
      <c r="I315" s="48"/>
      <c r="J315" s="48"/>
      <c r="K315" s="218" t="s">
        <v>312</v>
      </c>
      <c r="L315" s="218"/>
      <c r="M315" s="218"/>
      <c r="N315" s="218"/>
      <c r="O315" s="218"/>
      <c r="P315" s="218"/>
      <c r="Q315" s="218"/>
      <c r="R315" s="218"/>
      <c r="S315" s="218"/>
      <c r="T315" s="218"/>
    </row>
    <row r="316" spans="1:20" ht="15" thickBot="1" thickTop="1">
      <c r="A316" s="218"/>
      <c r="B316" s="221" t="s">
        <v>414</v>
      </c>
      <c r="C316" s="221"/>
      <c r="D316" s="218" t="s">
        <v>348</v>
      </c>
      <c r="E316" s="218" t="s">
        <v>60</v>
      </c>
      <c r="F316" s="218" t="s">
        <v>60</v>
      </c>
      <c r="G316" s="218" t="s">
        <v>60</v>
      </c>
      <c r="H316" s="218" t="s">
        <v>60</v>
      </c>
      <c r="I316" s="48"/>
      <c r="J316" s="48"/>
      <c r="K316" s="218" t="s">
        <v>312</v>
      </c>
      <c r="L316" s="218"/>
      <c r="M316" s="218"/>
      <c r="N316" s="218"/>
      <c r="O316" s="218"/>
      <c r="P316" s="218"/>
      <c r="Q316" s="218"/>
      <c r="R316" s="218"/>
      <c r="S316" s="218"/>
      <c r="T316" s="218"/>
    </row>
    <row r="317" spans="1:20" ht="15" thickBot="1" thickTop="1">
      <c r="A317" s="218"/>
      <c r="B317" s="221" t="s">
        <v>415</v>
      </c>
      <c r="C317" s="221"/>
      <c r="D317" s="218" t="s">
        <v>348</v>
      </c>
      <c r="E317" s="218" t="s">
        <v>60</v>
      </c>
      <c r="F317" s="218" t="s">
        <v>60</v>
      </c>
      <c r="G317" s="218" t="s">
        <v>60</v>
      </c>
      <c r="H317" s="218" t="s">
        <v>60</v>
      </c>
      <c r="I317" s="48"/>
      <c r="J317" s="48"/>
      <c r="K317" s="218" t="s">
        <v>312</v>
      </c>
      <c r="L317" s="218"/>
      <c r="M317" s="218"/>
      <c r="N317" s="218"/>
      <c r="O317" s="218"/>
      <c r="P317" s="218"/>
      <c r="Q317" s="218"/>
      <c r="R317" s="218"/>
      <c r="S317" s="218"/>
      <c r="T317" s="218"/>
    </row>
    <row r="318" spans="1:20" ht="15" thickBot="1" thickTop="1">
      <c r="A318" s="218"/>
      <c r="B318" s="221" t="s">
        <v>879</v>
      </c>
      <c r="C318" s="221"/>
      <c r="D318" s="218"/>
      <c r="E318" s="218" t="s">
        <v>60</v>
      </c>
      <c r="F318" s="218" t="s">
        <v>60</v>
      </c>
      <c r="G318" s="218" t="s">
        <v>60</v>
      </c>
      <c r="H318" s="218" t="s">
        <v>60</v>
      </c>
      <c r="I318" s="48"/>
      <c r="J318" s="48"/>
      <c r="K318" s="218" t="s">
        <v>312</v>
      </c>
      <c r="L318" s="218"/>
      <c r="M318" s="218"/>
      <c r="N318" s="218"/>
      <c r="O318" s="218"/>
      <c r="P318" s="218"/>
      <c r="Q318" s="218"/>
      <c r="R318" s="218"/>
      <c r="S318" s="218"/>
      <c r="T318" s="218"/>
    </row>
    <row r="319" spans="1:20" ht="15" thickBot="1" thickTop="1">
      <c r="A319" s="218"/>
      <c r="B319" s="221" t="s">
        <v>416</v>
      </c>
      <c r="C319" s="221"/>
      <c r="D319" s="218"/>
      <c r="E319" s="218" t="s">
        <v>60</v>
      </c>
      <c r="F319" s="218" t="s">
        <v>60</v>
      </c>
      <c r="G319" s="218" t="s">
        <v>60</v>
      </c>
      <c r="H319" s="218" t="s">
        <v>60</v>
      </c>
      <c r="I319" s="48"/>
      <c r="J319" s="48"/>
      <c r="K319" s="218" t="s">
        <v>312</v>
      </c>
      <c r="L319" s="218"/>
      <c r="M319" s="218"/>
      <c r="N319" s="218"/>
      <c r="O319" s="218"/>
      <c r="P319" s="218"/>
      <c r="Q319" s="218"/>
      <c r="R319" s="218"/>
      <c r="S319" s="218"/>
      <c r="T319" s="218"/>
    </row>
    <row r="320" spans="1:20" ht="15" thickBot="1" thickTop="1">
      <c r="A320" s="218"/>
      <c r="B320" s="221" t="s">
        <v>1511</v>
      </c>
      <c r="C320" s="221"/>
      <c r="D320" s="218"/>
      <c r="E320" s="218" t="s">
        <v>60</v>
      </c>
      <c r="F320" s="218" t="s">
        <v>60</v>
      </c>
      <c r="G320" s="218" t="s">
        <v>60</v>
      </c>
      <c r="H320" s="218" t="s">
        <v>60</v>
      </c>
      <c r="I320" s="48"/>
      <c r="J320" s="48"/>
      <c r="K320" s="218" t="s">
        <v>312</v>
      </c>
      <c r="L320" s="218"/>
      <c r="M320" s="218"/>
      <c r="N320" s="218"/>
      <c r="O320" s="218"/>
      <c r="P320" s="218"/>
      <c r="Q320" s="218"/>
      <c r="R320" s="218"/>
      <c r="S320" s="218"/>
      <c r="T320" s="218"/>
    </row>
    <row r="321" spans="1:20" ht="15" thickBot="1" thickTop="1">
      <c r="A321" s="218"/>
      <c r="B321" s="221" t="s">
        <v>1512</v>
      </c>
      <c r="C321" s="221"/>
      <c r="D321" s="218"/>
      <c r="E321" s="218" t="s">
        <v>60</v>
      </c>
      <c r="F321" s="218" t="s">
        <v>60</v>
      </c>
      <c r="G321" s="218" t="s">
        <v>60</v>
      </c>
      <c r="H321" s="218" t="s">
        <v>60</v>
      </c>
      <c r="I321" s="48"/>
      <c r="J321" s="48"/>
      <c r="K321" s="218" t="s">
        <v>312</v>
      </c>
      <c r="L321" s="218"/>
      <c r="M321" s="218"/>
      <c r="N321" s="218"/>
      <c r="O321" s="218"/>
      <c r="P321" s="218"/>
      <c r="Q321" s="218"/>
      <c r="R321" s="218"/>
      <c r="S321" s="218"/>
      <c r="T321" s="218"/>
    </row>
    <row r="322" spans="1:20" ht="15" thickBot="1" thickTop="1">
      <c r="A322" s="231"/>
      <c r="B322" s="293" t="s">
        <v>1525</v>
      </c>
      <c r="C322" s="294"/>
      <c r="D322" s="228" t="s">
        <v>1031</v>
      </c>
      <c r="E322" s="794"/>
      <c r="F322" s="795"/>
      <c r="G322" s="796"/>
      <c r="H322" s="218" t="s">
        <v>168</v>
      </c>
      <c r="I322" s="48"/>
      <c r="J322" s="48"/>
      <c r="K322" s="218" t="s">
        <v>312</v>
      </c>
      <c r="L322" s="218"/>
      <c r="M322" s="218"/>
      <c r="N322" s="218"/>
      <c r="O322" s="218"/>
      <c r="P322" s="218"/>
      <c r="Q322" s="218"/>
      <c r="R322" s="218"/>
      <c r="S322" s="218"/>
      <c r="T322" s="218"/>
    </row>
    <row r="323" spans="1:20" ht="15" thickBot="1" thickTop="1">
      <c r="A323" s="229"/>
      <c r="B323" s="295"/>
      <c r="C323" s="294"/>
      <c r="D323" s="224" t="s">
        <v>74</v>
      </c>
      <c r="E323" s="794"/>
      <c r="F323" s="795"/>
      <c r="G323" s="796"/>
      <c r="H323" s="218" t="s">
        <v>168</v>
      </c>
      <c r="I323" s="48"/>
      <c r="J323" s="48"/>
      <c r="K323" s="218" t="s">
        <v>312</v>
      </c>
      <c r="L323" s="218"/>
      <c r="M323" s="218"/>
      <c r="N323" s="218"/>
      <c r="O323" s="218"/>
      <c r="P323" s="218"/>
      <c r="Q323" s="218"/>
      <c r="R323" s="218"/>
      <c r="S323" s="218"/>
      <c r="T323" s="218"/>
    </row>
    <row r="324" spans="1:20" ht="15" thickBot="1" thickTop="1">
      <c r="A324" s="231"/>
      <c r="B324" s="229"/>
      <c r="C324" s="231"/>
      <c r="D324" s="231"/>
      <c r="E324" s="231"/>
      <c r="F324" s="231"/>
      <c r="G324" s="231"/>
      <c r="H324" s="231"/>
      <c r="I324" s="274">
        <f>SUM(I312:I323)</f>
        <v>0</v>
      </c>
      <c r="J324" s="274">
        <f>SUM(J312:J323)</f>
        <v>0</v>
      </c>
      <c r="K324" s="223"/>
      <c r="L324" s="218"/>
      <c r="M324" s="218"/>
      <c r="N324" s="218"/>
      <c r="O324" s="218"/>
      <c r="P324" s="218"/>
      <c r="Q324" s="218"/>
      <c r="R324" s="218"/>
      <c r="S324" s="218"/>
      <c r="T324" s="218"/>
    </row>
    <row r="325" spans="1:20" s="3" customFormat="1" ht="15" thickBot="1" thickTop="1">
      <c r="A325" s="231"/>
      <c r="B325" s="818" t="s">
        <v>418</v>
      </c>
      <c r="C325" s="818"/>
      <c r="D325" s="818"/>
      <c r="E325" s="818"/>
      <c r="F325" s="818"/>
      <c r="G325" s="818"/>
      <c r="H325" s="819"/>
      <c r="I325" s="48"/>
      <c r="J325" s="48"/>
      <c r="K325" s="218" t="s">
        <v>312</v>
      </c>
      <c r="L325" s="218"/>
      <c r="M325" s="230"/>
      <c r="N325" s="230"/>
      <c r="O325" s="230"/>
      <c r="P325" s="230"/>
      <c r="Q325" s="230"/>
      <c r="R325" s="230"/>
      <c r="S325" s="230"/>
      <c r="T325" s="230"/>
    </row>
    <row r="326" spans="1:20" s="3" customFormat="1" ht="14.25" thickTop="1">
      <c r="A326" s="218"/>
      <c r="B326" s="296"/>
      <c r="C326" s="296"/>
      <c r="D326" s="296"/>
      <c r="E326" s="296"/>
      <c r="F326" s="296"/>
      <c r="G326" s="296"/>
      <c r="H326" s="296"/>
      <c r="I326" s="218"/>
      <c r="J326" s="218"/>
      <c r="K326" s="218"/>
      <c r="L326" s="218"/>
      <c r="M326" s="230"/>
      <c r="N326" s="230"/>
      <c r="O326" s="230"/>
      <c r="P326" s="230"/>
      <c r="Q326" s="230"/>
      <c r="R326" s="230"/>
      <c r="S326" s="230"/>
      <c r="T326" s="230"/>
    </row>
    <row r="327" spans="1:20" ht="13.5">
      <c r="A327" s="221" t="s">
        <v>1549</v>
      </c>
      <c r="B327" s="218"/>
      <c r="C327" s="218"/>
      <c r="D327" s="218"/>
      <c r="E327" s="218"/>
      <c r="F327" s="218"/>
      <c r="G327" s="218"/>
      <c r="H327" s="218"/>
      <c r="I327" s="223"/>
      <c r="J327" s="218"/>
      <c r="K327" s="218"/>
      <c r="L327" s="218"/>
      <c r="M327" s="218"/>
      <c r="N327" s="218"/>
      <c r="O327" s="218"/>
      <c r="P327" s="218"/>
      <c r="Q327" s="218"/>
      <c r="R327" s="218"/>
      <c r="S327" s="218"/>
      <c r="T327" s="218"/>
    </row>
    <row r="328" spans="1:20" ht="13.5">
      <c r="A328" s="218"/>
      <c r="B328" s="218"/>
      <c r="C328" s="218"/>
      <c r="D328" s="218"/>
      <c r="E328" s="218"/>
      <c r="F328" s="218"/>
      <c r="G328" s="218"/>
      <c r="H328" s="218"/>
      <c r="I328" s="218"/>
      <c r="J328" s="218"/>
      <c r="K328" s="230"/>
      <c r="L328" s="218"/>
      <c r="M328" s="218"/>
      <c r="N328" s="218"/>
      <c r="O328" s="218"/>
      <c r="P328" s="218"/>
      <c r="Q328" s="218"/>
      <c r="R328" s="218"/>
      <c r="S328" s="218"/>
      <c r="T328" s="218"/>
    </row>
    <row r="329" spans="1:20" ht="14.25" thickBot="1">
      <c r="A329" s="218"/>
      <c r="B329" s="299"/>
      <c r="C329" s="300"/>
      <c r="D329" s="300"/>
      <c r="E329" s="300"/>
      <c r="F329" s="300"/>
      <c r="G329" s="300"/>
      <c r="H329" s="300"/>
      <c r="I329" s="300"/>
      <c r="J329" s="301"/>
      <c r="K329" s="302"/>
      <c r="L329" s="218"/>
      <c r="M329" s="218"/>
      <c r="N329" s="218"/>
      <c r="O329" s="218"/>
      <c r="P329" s="218"/>
      <c r="Q329" s="218"/>
      <c r="R329" s="218"/>
      <c r="S329" s="218"/>
      <c r="T329" s="218"/>
    </row>
    <row r="330" spans="1:20" ht="15" thickBot="1" thickTop="1">
      <c r="A330" s="218"/>
      <c r="B330" s="303"/>
      <c r="C330" s="304" t="s">
        <v>405</v>
      </c>
      <c r="D330" s="218"/>
      <c r="E330" s="48"/>
      <c r="F330" s="223" t="s">
        <v>420</v>
      </c>
      <c r="G330" s="48"/>
      <c r="H330" s="218" t="s">
        <v>312</v>
      </c>
      <c r="I330" s="305">
        <f>IF(E330&lt;&gt;"",G330/E330,"")</f>
      </c>
      <c r="J330" s="218"/>
      <c r="K330" s="306"/>
      <c r="L330" s="218"/>
      <c r="M330" s="218"/>
      <c r="N330" s="218"/>
      <c r="O330" s="218"/>
      <c r="P330" s="218"/>
      <c r="Q330" s="218"/>
      <c r="R330" s="218"/>
      <c r="S330" s="218"/>
      <c r="T330" s="218"/>
    </row>
    <row r="331" spans="1:20" ht="14.25" thickTop="1">
      <c r="A331" s="218"/>
      <c r="B331" s="303"/>
      <c r="C331" s="230"/>
      <c r="D331" s="230"/>
      <c r="E331" s="230"/>
      <c r="F331" s="230"/>
      <c r="G331" s="230"/>
      <c r="H331" s="230"/>
      <c r="I331" s="230"/>
      <c r="J331" s="223"/>
      <c r="K331" s="307"/>
      <c r="L331" s="218"/>
      <c r="M331" s="218"/>
      <c r="N331" s="218"/>
      <c r="O331" s="218"/>
      <c r="P331" s="218"/>
      <c r="Q331" s="218"/>
      <c r="R331" s="218"/>
      <c r="S331" s="218"/>
      <c r="T331" s="218"/>
    </row>
    <row r="332" spans="1:20" ht="14.25" thickBot="1">
      <c r="A332" s="218"/>
      <c r="B332" s="303"/>
      <c r="C332" s="230" t="s">
        <v>421</v>
      </c>
      <c r="D332" s="230"/>
      <c r="E332" s="230"/>
      <c r="F332" s="230"/>
      <c r="G332" s="230"/>
      <c r="H332" s="230"/>
      <c r="I332" s="230"/>
      <c r="J332" s="223"/>
      <c r="K332" s="307"/>
      <c r="L332" s="218"/>
      <c r="M332" s="218"/>
      <c r="N332" s="218"/>
      <c r="O332" s="218"/>
      <c r="P332" s="218"/>
      <c r="Q332" s="218"/>
      <c r="R332" s="218"/>
      <c r="S332" s="218"/>
      <c r="T332" s="218"/>
    </row>
    <row r="333" spans="1:20" ht="15" thickBot="1" thickTop="1">
      <c r="A333" s="218"/>
      <c r="B333" s="308"/>
      <c r="C333" s="224" t="s">
        <v>422</v>
      </c>
      <c r="D333" s="794"/>
      <c r="E333" s="795"/>
      <c r="F333" s="795"/>
      <c r="G333" s="796"/>
      <c r="H333" s="230"/>
      <c r="I333" s="224" t="s">
        <v>423</v>
      </c>
      <c r="J333" s="48"/>
      <c r="K333" s="306" t="s">
        <v>312</v>
      </c>
      <c r="L333" s="218"/>
      <c r="M333" s="218"/>
      <c r="N333" s="218"/>
      <c r="O333" s="218"/>
      <c r="P333" s="218"/>
      <c r="Q333" s="218"/>
      <c r="R333" s="218"/>
      <c r="S333" s="218"/>
      <c r="T333" s="218"/>
    </row>
    <row r="334" spans="1:20" ht="15" thickBot="1" thickTop="1">
      <c r="A334" s="218"/>
      <c r="B334" s="308"/>
      <c r="C334" s="224" t="s">
        <v>424</v>
      </c>
      <c r="D334" s="794"/>
      <c r="E334" s="795"/>
      <c r="F334" s="795"/>
      <c r="G334" s="796"/>
      <c r="H334" s="230"/>
      <c r="I334" s="224" t="s">
        <v>423</v>
      </c>
      <c r="J334" s="48"/>
      <c r="K334" s="306" t="s">
        <v>312</v>
      </c>
      <c r="L334" s="218"/>
      <c r="M334" s="218"/>
      <c r="N334" s="218"/>
      <c r="O334" s="218"/>
      <c r="P334" s="218"/>
      <c r="Q334" s="218"/>
      <c r="R334" s="218"/>
      <c r="S334" s="218"/>
      <c r="T334" s="218"/>
    </row>
    <row r="335" spans="1:20" s="3" customFormat="1" ht="15" thickBot="1" thickTop="1">
      <c r="A335" s="230"/>
      <c r="B335" s="308" t="s">
        <v>417</v>
      </c>
      <c r="C335" s="224" t="s">
        <v>425</v>
      </c>
      <c r="D335" s="794"/>
      <c r="E335" s="795"/>
      <c r="F335" s="795"/>
      <c r="G335" s="796"/>
      <c r="H335" s="230"/>
      <c r="I335" s="224" t="s">
        <v>423</v>
      </c>
      <c r="J335" s="48"/>
      <c r="K335" s="306" t="s">
        <v>312</v>
      </c>
      <c r="L335" s="230"/>
      <c r="M335" s="230"/>
      <c r="N335" s="230"/>
      <c r="O335" s="230"/>
      <c r="P335" s="230"/>
      <c r="Q335" s="230"/>
      <c r="R335" s="230"/>
      <c r="S335" s="230"/>
      <c r="T335" s="230"/>
    </row>
    <row r="336" spans="1:20" s="3" customFormat="1" ht="14.25" thickTop="1">
      <c r="A336" s="230"/>
      <c r="B336" s="309"/>
      <c r="C336" s="310"/>
      <c r="D336" s="310"/>
      <c r="E336" s="310"/>
      <c r="F336" s="310"/>
      <c r="G336" s="310"/>
      <c r="H336" s="310"/>
      <c r="I336" s="310"/>
      <c r="J336" s="310"/>
      <c r="K336" s="311"/>
      <c r="L336" s="230"/>
      <c r="M336" s="230"/>
      <c r="N336" s="230"/>
      <c r="O336" s="230"/>
      <c r="P336" s="230"/>
      <c r="Q336" s="230"/>
      <c r="R336" s="230"/>
      <c r="S336" s="230"/>
      <c r="T336" s="230"/>
    </row>
    <row r="337" spans="1:20" s="3" customFormat="1" ht="14.25" thickBot="1">
      <c r="A337" s="230"/>
      <c r="B337" s="299"/>
      <c r="C337" s="300"/>
      <c r="D337" s="300"/>
      <c r="E337" s="300"/>
      <c r="F337" s="300"/>
      <c r="G337" s="300"/>
      <c r="H337" s="300"/>
      <c r="I337" s="300"/>
      <c r="J337" s="301"/>
      <c r="K337" s="302"/>
      <c r="L337" s="230"/>
      <c r="M337" s="230"/>
      <c r="N337" s="230"/>
      <c r="O337" s="230"/>
      <c r="P337" s="230"/>
      <c r="Q337" s="230"/>
      <c r="R337" s="230"/>
      <c r="S337" s="230"/>
      <c r="T337" s="230"/>
    </row>
    <row r="338" spans="1:20" s="3" customFormat="1" ht="15" thickBot="1" thickTop="1">
      <c r="A338" s="230"/>
      <c r="B338" s="303"/>
      <c r="C338" s="304" t="s">
        <v>406</v>
      </c>
      <c r="D338" s="230"/>
      <c r="E338" s="48"/>
      <c r="F338" s="223" t="s">
        <v>420</v>
      </c>
      <c r="G338" s="48"/>
      <c r="H338" s="218" t="s">
        <v>312</v>
      </c>
      <c r="I338" s="305">
        <f>IF(E338&lt;&gt;"",G338/E338,"")</f>
      </c>
      <c r="J338" s="218"/>
      <c r="K338" s="306"/>
      <c r="L338" s="230"/>
      <c r="M338" s="230"/>
      <c r="N338" s="230"/>
      <c r="O338" s="230"/>
      <c r="P338" s="230"/>
      <c r="Q338" s="230"/>
      <c r="R338" s="230"/>
      <c r="S338" s="230"/>
      <c r="T338" s="230"/>
    </row>
    <row r="339" spans="1:20" s="3" customFormat="1" ht="14.25" thickTop="1">
      <c r="A339" s="230"/>
      <c r="B339" s="303"/>
      <c r="C339" s="230"/>
      <c r="D339" s="230"/>
      <c r="E339" s="230"/>
      <c r="F339" s="230"/>
      <c r="G339" s="230"/>
      <c r="H339" s="230"/>
      <c r="I339" s="230"/>
      <c r="J339" s="223"/>
      <c r="K339" s="307"/>
      <c r="L339" s="230"/>
      <c r="M339" s="230"/>
      <c r="N339" s="230"/>
      <c r="O339" s="230"/>
      <c r="P339" s="230"/>
      <c r="Q339" s="230"/>
      <c r="R339" s="230"/>
      <c r="S339" s="230"/>
      <c r="T339" s="230"/>
    </row>
    <row r="340" spans="1:20" ht="14.25" thickBot="1">
      <c r="A340" s="221"/>
      <c r="B340" s="303"/>
      <c r="C340" s="230" t="s">
        <v>421</v>
      </c>
      <c r="D340" s="230"/>
      <c r="E340" s="230"/>
      <c r="F340" s="230"/>
      <c r="G340" s="230"/>
      <c r="H340" s="230"/>
      <c r="I340" s="230"/>
      <c r="J340" s="223"/>
      <c r="K340" s="307"/>
      <c r="L340" s="218"/>
      <c r="M340" s="218"/>
      <c r="N340" s="218"/>
      <c r="O340" s="218"/>
      <c r="P340" s="218"/>
      <c r="Q340" s="218"/>
      <c r="R340" s="218"/>
      <c r="S340" s="218"/>
      <c r="T340" s="218"/>
    </row>
    <row r="341" spans="1:20" s="3" customFormat="1" ht="15" thickBot="1" thickTop="1">
      <c r="A341" s="230"/>
      <c r="B341" s="308"/>
      <c r="C341" s="224" t="s">
        <v>422</v>
      </c>
      <c r="D341" s="794"/>
      <c r="E341" s="795"/>
      <c r="F341" s="795"/>
      <c r="G341" s="796"/>
      <c r="H341" s="230"/>
      <c r="I341" s="224" t="s">
        <v>423</v>
      </c>
      <c r="J341" s="48"/>
      <c r="K341" s="306" t="s">
        <v>312</v>
      </c>
      <c r="L341" s="230"/>
      <c r="M341" s="230"/>
      <c r="N341" s="230"/>
      <c r="O341" s="230"/>
      <c r="P341" s="230"/>
      <c r="Q341" s="230"/>
      <c r="R341" s="230"/>
      <c r="S341" s="230"/>
      <c r="T341" s="230"/>
    </row>
    <row r="342" spans="1:20" s="3" customFormat="1" ht="15" thickBot="1" thickTop="1">
      <c r="A342" s="230"/>
      <c r="B342" s="308"/>
      <c r="C342" s="224" t="s">
        <v>424</v>
      </c>
      <c r="D342" s="794"/>
      <c r="E342" s="795"/>
      <c r="F342" s="795"/>
      <c r="G342" s="796"/>
      <c r="H342" s="230"/>
      <c r="I342" s="224" t="s">
        <v>423</v>
      </c>
      <c r="J342" s="48"/>
      <c r="K342" s="306" t="s">
        <v>312</v>
      </c>
      <c r="L342" s="230"/>
      <c r="M342" s="230"/>
      <c r="N342" s="230"/>
      <c r="O342" s="230"/>
      <c r="P342" s="230"/>
      <c r="Q342" s="230"/>
      <c r="R342" s="230"/>
      <c r="S342" s="230"/>
      <c r="T342" s="230"/>
    </row>
    <row r="343" spans="1:20" s="3" customFormat="1" ht="15" thickBot="1" thickTop="1">
      <c r="A343" s="230"/>
      <c r="B343" s="308" t="s">
        <v>417</v>
      </c>
      <c r="C343" s="224" t="s">
        <v>425</v>
      </c>
      <c r="D343" s="794"/>
      <c r="E343" s="795"/>
      <c r="F343" s="795"/>
      <c r="G343" s="796"/>
      <c r="H343" s="230"/>
      <c r="I343" s="224" t="s">
        <v>423</v>
      </c>
      <c r="J343" s="48"/>
      <c r="K343" s="306" t="s">
        <v>312</v>
      </c>
      <c r="L343" s="230"/>
      <c r="M343" s="230"/>
      <c r="N343" s="230"/>
      <c r="O343" s="230"/>
      <c r="P343" s="230"/>
      <c r="Q343" s="230"/>
      <c r="R343" s="230"/>
      <c r="S343" s="230"/>
      <c r="T343" s="230"/>
    </row>
    <row r="344" spans="1:20" s="3" customFormat="1" ht="14.25" thickTop="1">
      <c r="A344" s="230"/>
      <c r="B344" s="309"/>
      <c r="C344" s="310"/>
      <c r="D344" s="310"/>
      <c r="E344" s="310"/>
      <c r="F344" s="310"/>
      <c r="G344" s="310"/>
      <c r="H344" s="310"/>
      <c r="I344" s="310"/>
      <c r="J344" s="310"/>
      <c r="K344" s="311"/>
      <c r="L344" s="230"/>
      <c r="M344" s="230"/>
      <c r="N344" s="230"/>
      <c r="O344" s="230"/>
      <c r="P344" s="230"/>
      <c r="Q344" s="230"/>
      <c r="R344" s="230"/>
      <c r="S344" s="230"/>
      <c r="T344" s="230"/>
    </row>
    <row r="345" spans="1:20" s="3" customFormat="1" ht="14.25" thickBot="1">
      <c r="A345" s="230"/>
      <c r="B345" s="299"/>
      <c r="C345" s="300"/>
      <c r="D345" s="300"/>
      <c r="E345" s="300"/>
      <c r="F345" s="300"/>
      <c r="G345" s="300"/>
      <c r="H345" s="300"/>
      <c r="I345" s="300"/>
      <c r="J345" s="301"/>
      <c r="K345" s="302"/>
      <c r="L345" s="230"/>
      <c r="M345" s="230"/>
      <c r="N345" s="230"/>
      <c r="O345" s="230"/>
      <c r="P345" s="230"/>
      <c r="Q345" s="230"/>
      <c r="R345" s="230"/>
      <c r="S345" s="230"/>
      <c r="T345" s="230"/>
    </row>
    <row r="346" spans="1:20" s="3" customFormat="1" ht="15" thickBot="1" thickTop="1">
      <c r="A346" s="230"/>
      <c r="B346" s="303"/>
      <c r="C346" s="304"/>
      <c r="D346" s="314" t="s">
        <v>1194</v>
      </c>
      <c r="E346" s="48"/>
      <c r="F346" s="223" t="s">
        <v>420</v>
      </c>
      <c r="G346" s="48"/>
      <c r="H346" s="218" t="s">
        <v>312</v>
      </c>
      <c r="I346" s="305">
        <f>IF(E346&lt;&gt;"",G346/E346,"")</f>
      </c>
      <c r="J346" s="218"/>
      <c r="K346" s="306"/>
      <c r="L346" s="230"/>
      <c r="M346" s="230"/>
      <c r="N346" s="230"/>
      <c r="O346" s="230"/>
      <c r="P346" s="230"/>
      <c r="Q346" s="230"/>
      <c r="R346" s="230"/>
      <c r="S346" s="230"/>
      <c r="T346" s="230"/>
    </row>
    <row r="347" spans="1:20" s="3" customFormat="1" ht="14.25" thickTop="1">
      <c r="A347" s="230"/>
      <c r="B347" s="303"/>
      <c r="C347" s="230"/>
      <c r="D347" s="230"/>
      <c r="E347" s="230"/>
      <c r="F347" s="230"/>
      <c r="G347" s="230"/>
      <c r="H347" s="230"/>
      <c r="I347" s="230"/>
      <c r="J347" s="223"/>
      <c r="K347" s="307"/>
      <c r="L347" s="230"/>
      <c r="M347" s="230"/>
      <c r="N347" s="230"/>
      <c r="O347" s="230"/>
      <c r="P347" s="230"/>
      <c r="Q347" s="230"/>
      <c r="R347" s="230"/>
      <c r="S347" s="230"/>
      <c r="T347" s="230"/>
    </row>
    <row r="348" spans="1:20" s="3" customFormat="1" ht="14.25" thickBot="1">
      <c r="A348" s="230"/>
      <c r="B348" s="303"/>
      <c r="C348" s="230" t="s">
        <v>421</v>
      </c>
      <c r="D348" s="230"/>
      <c r="E348" s="230"/>
      <c r="F348" s="230"/>
      <c r="G348" s="230"/>
      <c r="H348" s="230"/>
      <c r="I348" s="230"/>
      <c r="J348" s="223"/>
      <c r="K348" s="307"/>
      <c r="L348" s="230"/>
      <c r="M348" s="230"/>
      <c r="N348" s="230"/>
      <c r="O348" s="230"/>
      <c r="P348" s="230"/>
      <c r="Q348" s="230"/>
      <c r="R348" s="230"/>
      <c r="S348" s="230"/>
      <c r="T348" s="230"/>
    </row>
    <row r="349" spans="1:20" s="3" customFormat="1" ht="15" thickBot="1" thickTop="1">
      <c r="A349" s="230"/>
      <c r="B349" s="308"/>
      <c r="C349" s="224" t="s">
        <v>422</v>
      </c>
      <c r="D349" s="794"/>
      <c r="E349" s="795"/>
      <c r="F349" s="795"/>
      <c r="G349" s="796"/>
      <c r="H349" s="230"/>
      <c r="I349" s="224" t="s">
        <v>423</v>
      </c>
      <c r="J349" s="48"/>
      <c r="K349" s="306" t="s">
        <v>312</v>
      </c>
      <c r="L349" s="230"/>
      <c r="M349" s="230"/>
      <c r="N349" s="230"/>
      <c r="O349" s="230"/>
      <c r="P349" s="230"/>
      <c r="Q349" s="230"/>
      <c r="R349" s="230"/>
      <c r="S349" s="230"/>
      <c r="T349" s="230"/>
    </row>
    <row r="350" spans="1:20" s="3" customFormat="1" ht="15" thickBot="1" thickTop="1">
      <c r="A350" s="230"/>
      <c r="B350" s="308"/>
      <c r="C350" s="224" t="s">
        <v>424</v>
      </c>
      <c r="D350" s="794"/>
      <c r="E350" s="795"/>
      <c r="F350" s="795"/>
      <c r="G350" s="796"/>
      <c r="H350" s="230"/>
      <c r="I350" s="224" t="s">
        <v>423</v>
      </c>
      <c r="J350" s="48"/>
      <c r="K350" s="306" t="s">
        <v>312</v>
      </c>
      <c r="L350" s="230"/>
      <c r="M350" s="230"/>
      <c r="N350" s="230"/>
      <c r="O350" s="230"/>
      <c r="P350" s="230"/>
      <c r="Q350" s="230"/>
      <c r="R350" s="230"/>
      <c r="S350" s="230"/>
      <c r="T350" s="230"/>
    </row>
    <row r="351" spans="1:20" s="3" customFormat="1" ht="15" thickBot="1" thickTop="1">
      <c r="A351" s="230"/>
      <c r="B351" s="308" t="s">
        <v>417</v>
      </c>
      <c r="C351" s="224" t="s">
        <v>425</v>
      </c>
      <c r="D351" s="794"/>
      <c r="E351" s="795"/>
      <c r="F351" s="795"/>
      <c r="G351" s="796"/>
      <c r="H351" s="230"/>
      <c r="I351" s="224" t="s">
        <v>423</v>
      </c>
      <c r="J351" s="48"/>
      <c r="K351" s="306" t="s">
        <v>312</v>
      </c>
      <c r="L351" s="230"/>
      <c r="M351" s="230"/>
      <c r="N351" s="230"/>
      <c r="O351" s="230"/>
      <c r="P351" s="230"/>
      <c r="Q351" s="230"/>
      <c r="R351" s="230"/>
      <c r="S351" s="230"/>
      <c r="T351" s="230"/>
    </row>
    <row r="352" spans="1:20" s="3" customFormat="1" ht="14.25" thickTop="1">
      <c r="A352" s="230"/>
      <c r="B352" s="309"/>
      <c r="C352" s="310"/>
      <c r="D352" s="310"/>
      <c r="E352" s="310"/>
      <c r="F352" s="310"/>
      <c r="G352" s="310"/>
      <c r="H352" s="310"/>
      <c r="I352" s="310"/>
      <c r="J352" s="310"/>
      <c r="K352" s="311"/>
      <c r="L352" s="230"/>
      <c r="M352" s="230"/>
      <c r="N352" s="230"/>
      <c r="O352" s="230"/>
      <c r="P352" s="230"/>
      <c r="Q352" s="230"/>
      <c r="R352" s="230"/>
      <c r="S352" s="230"/>
      <c r="T352" s="230"/>
    </row>
    <row r="353" spans="1:20" s="3" customFormat="1" ht="14.25" thickBot="1">
      <c r="A353" s="230"/>
      <c r="B353" s="299"/>
      <c r="C353" s="300"/>
      <c r="D353" s="300"/>
      <c r="E353" s="300"/>
      <c r="F353" s="300"/>
      <c r="G353" s="300"/>
      <c r="H353" s="300"/>
      <c r="I353" s="300"/>
      <c r="J353" s="301"/>
      <c r="K353" s="302"/>
      <c r="L353" s="230"/>
      <c r="M353" s="230"/>
      <c r="N353" s="230"/>
      <c r="O353" s="230"/>
      <c r="P353" s="230"/>
      <c r="Q353" s="230"/>
      <c r="R353" s="230"/>
      <c r="S353" s="230"/>
      <c r="T353" s="230"/>
    </row>
    <row r="354" spans="1:20" s="3" customFormat="1" ht="15" thickBot="1" thickTop="1">
      <c r="A354" s="230"/>
      <c r="B354" s="303"/>
      <c r="C354" s="304"/>
      <c r="D354" s="314" t="s">
        <v>1195</v>
      </c>
      <c r="E354" s="48"/>
      <c r="F354" s="223" t="s">
        <v>420</v>
      </c>
      <c r="G354" s="48"/>
      <c r="H354" s="218" t="s">
        <v>312</v>
      </c>
      <c r="I354" s="305">
        <f>IF(E354&lt;&gt;"",G354/E354,"")</f>
      </c>
      <c r="J354" s="218"/>
      <c r="K354" s="306"/>
      <c r="L354" s="230"/>
      <c r="M354" s="230"/>
      <c r="N354" s="230"/>
      <c r="O354" s="230"/>
      <c r="P354" s="230"/>
      <c r="Q354" s="230"/>
      <c r="R354" s="230"/>
      <c r="S354" s="230"/>
      <c r="T354" s="230"/>
    </row>
    <row r="355" spans="1:20" s="3" customFormat="1" ht="14.25" thickTop="1">
      <c r="A355" s="230"/>
      <c r="B355" s="303"/>
      <c r="C355" s="230"/>
      <c r="D355" s="230"/>
      <c r="E355" s="230"/>
      <c r="F355" s="230"/>
      <c r="G355" s="230"/>
      <c r="H355" s="230"/>
      <c r="I355" s="230"/>
      <c r="J355" s="223"/>
      <c r="K355" s="307"/>
      <c r="L355" s="230"/>
      <c r="M355" s="230"/>
      <c r="N355" s="230"/>
      <c r="O355" s="230"/>
      <c r="P355" s="230"/>
      <c r="Q355" s="230"/>
      <c r="R355" s="230"/>
      <c r="S355" s="230"/>
      <c r="T355" s="230"/>
    </row>
    <row r="356" spans="1:20" s="3" customFormat="1" ht="14.25" thickBot="1">
      <c r="A356" s="230"/>
      <c r="B356" s="303"/>
      <c r="C356" s="230" t="s">
        <v>421</v>
      </c>
      <c r="D356" s="230"/>
      <c r="E356" s="230"/>
      <c r="F356" s="230"/>
      <c r="G356" s="230"/>
      <c r="H356" s="230"/>
      <c r="I356" s="230"/>
      <c r="J356" s="223"/>
      <c r="K356" s="307"/>
      <c r="L356" s="230"/>
      <c r="M356" s="230"/>
      <c r="N356" s="230"/>
      <c r="O356" s="230"/>
      <c r="P356" s="230"/>
      <c r="Q356" s="230"/>
      <c r="R356" s="230"/>
      <c r="S356" s="230"/>
      <c r="T356" s="230"/>
    </row>
    <row r="357" spans="1:20" s="3" customFormat="1" ht="15" thickBot="1" thickTop="1">
      <c r="A357" s="230"/>
      <c r="B357" s="308"/>
      <c r="C357" s="224" t="s">
        <v>422</v>
      </c>
      <c r="D357" s="794"/>
      <c r="E357" s="795"/>
      <c r="F357" s="795"/>
      <c r="G357" s="796"/>
      <c r="H357" s="230"/>
      <c r="I357" s="224" t="s">
        <v>423</v>
      </c>
      <c r="J357" s="48"/>
      <c r="K357" s="306" t="s">
        <v>312</v>
      </c>
      <c r="L357" s="230"/>
      <c r="M357" s="230"/>
      <c r="N357" s="230"/>
      <c r="O357" s="230"/>
      <c r="P357" s="230"/>
      <c r="Q357" s="230"/>
      <c r="R357" s="230"/>
      <c r="S357" s="230"/>
      <c r="T357" s="230"/>
    </row>
    <row r="358" spans="1:20" s="3" customFormat="1" ht="15" thickBot="1" thickTop="1">
      <c r="A358" s="230"/>
      <c r="B358" s="308"/>
      <c r="C358" s="224" t="s">
        <v>424</v>
      </c>
      <c r="D358" s="794"/>
      <c r="E358" s="795"/>
      <c r="F358" s="795"/>
      <c r="G358" s="796"/>
      <c r="H358" s="230"/>
      <c r="I358" s="224" t="s">
        <v>423</v>
      </c>
      <c r="J358" s="48"/>
      <c r="K358" s="306" t="s">
        <v>312</v>
      </c>
      <c r="L358" s="230"/>
      <c r="M358" s="230"/>
      <c r="N358" s="230"/>
      <c r="O358" s="230"/>
      <c r="P358" s="230"/>
      <c r="Q358" s="230"/>
      <c r="R358" s="230"/>
      <c r="S358" s="230"/>
      <c r="T358" s="230"/>
    </row>
    <row r="359" spans="1:20" s="3" customFormat="1" ht="15" thickBot="1" thickTop="1">
      <c r="A359" s="230"/>
      <c r="B359" s="308" t="s">
        <v>417</v>
      </c>
      <c r="C359" s="224" t="s">
        <v>425</v>
      </c>
      <c r="D359" s="794"/>
      <c r="E359" s="795"/>
      <c r="F359" s="795"/>
      <c r="G359" s="796"/>
      <c r="H359" s="230"/>
      <c r="I359" s="224" t="s">
        <v>423</v>
      </c>
      <c r="J359" s="48"/>
      <c r="K359" s="306" t="s">
        <v>312</v>
      </c>
      <c r="L359" s="230"/>
      <c r="M359" s="230"/>
      <c r="N359" s="230"/>
      <c r="O359" s="230"/>
      <c r="P359" s="230"/>
      <c r="Q359" s="230"/>
      <c r="R359" s="230"/>
      <c r="S359" s="230"/>
      <c r="T359" s="230"/>
    </row>
    <row r="360" spans="1:20" s="3" customFormat="1" ht="14.25" thickTop="1">
      <c r="A360" s="230"/>
      <c r="B360" s="309"/>
      <c r="C360" s="310"/>
      <c r="D360" s="310"/>
      <c r="E360" s="310"/>
      <c r="F360" s="310"/>
      <c r="G360" s="310"/>
      <c r="H360" s="310"/>
      <c r="I360" s="310"/>
      <c r="J360" s="310"/>
      <c r="K360" s="311"/>
      <c r="L360" s="230"/>
      <c r="M360" s="230"/>
      <c r="N360" s="230"/>
      <c r="O360" s="230"/>
      <c r="P360" s="230"/>
      <c r="Q360" s="230"/>
      <c r="R360" s="230"/>
      <c r="S360" s="230"/>
      <c r="T360" s="230"/>
    </row>
    <row r="361" spans="1:20" s="3" customFormat="1" ht="14.25" thickBot="1">
      <c r="A361" s="230"/>
      <c r="B361" s="312" t="s">
        <v>1391</v>
      </c>
      <c r="C361" s="300"/>
      <c r="D361" s="300"/>
      <c r="E361" s="300"/>
      <c r="F361" s="300"/>
      <c r="G361" s="300"/>
      <c r="H361" s="300"/>
      <c r="I361" s="300"/>
      <c r="J361" s="301"/>
      <c r="K361" s="302"/>
      <c r="L361" s="230"/>
      <c r="M361" s="230"/>
      <c r="N361" s="230"/>
      <c r="O361" s="230"/>
      <c r="P361" s="230"/>
      <c r="Q361" s="230"/>
      <c r="R361" s="230"/>
      <c r="S361" s="230"/>
      <c r="T361" s="230"/>
    </row>
    <row r="362" spans="1:20" s="3" customFormat="1" ht="15" thickBot="1" thickTop="1">
      <c r="A362" s="230"/>
      <c r="B362" s="303"/>
      <c r="C362" s="230"/>
      <c r="D362" s="314" t="s">
        <v>1165</v>
      </c>
      <c r="E362" s="48"/>
      <c r="F362" s="223" t="s">
        <v>420</v>
      </c>
      <c r="G362" s="48"/>
      <c r="H362" s="218" t="s">
        <v>312</v>
      </c>
      <c r="I362" s="305">
        <f>IF(E362&lt;&gt;"",G362/E362,"")</f>
      </c>
      <c r="J362" s="218"/>
      <c r="K362" s="307"/>
      <c r="L362" s="230"/>
      <c r="M362" s="230"/>
      <c r="N362" s="230"/>
      <c r="O362" s="230"/>
      <c r="P362" s="230"/>
      <c r="Q362" s="230"/>
      <c r="R362" s="230"/>
      <c r="S362" s="230"/>
      <c r="T362" s="230"/>
    </row>
    <row r="363" spans="1:20" s="3" customFormat="1" ht="14.25" thickTop="1">
      <c r="A363" s="230"/>
      <c r="B363" s="303"/>
      <c r="C363" s="230"/>
      <c r="D363" s="315"/>
      <c r="E363" s="223"/>
      <c r="F363" s="315"/>
      <c r="G363" s="218"/>
      <c r="H363" s="305"/>
      <c r="I363" s="218"/>
      <c r="J363" s="223"/>
      <c r="K363" s="307"/>
      <c r="L363" s="230"/>
      <c r="M363" s="230"/>
      <c r="N363" s="230"/>
      <c r="O363" s="230"/>
      <c r="P363" s="230"/>
      <c r="Q363" s="230"/>
      <c r="R363" s="230"/>
      <c r="S363" s="230"/>
      <c r="T363" s="230"/>
    </row>
    <row r="364" spans="1:20" s="3" customFormat="1" ht="14.25" thickBot="1">
      <c r="A364" s="230"/>
      <c r="B364" s="303"/>
      <c r="C364" s="230" t="s">
        <v>421</v>
      </c>
      <c r="D364" s="230"/>
      <c r="E364" s="230"/>
      <c r="F364" s="230"/>
      <c r="G364" s="230"/>
      <c r="H364" s="230"/>
      <c r="I364" s="230"/>
      <c r="J364" s="223"/>
      <c r="K364" s="307"/>
      <c r="L364" s="230"/>
      <c r="M364" s="230"/>
      <c r="N364" s="230"/>
      <c r="O364" s="230"/>
      <c r="P364" s="230"/>
      <c r="Q364" s="230"/>
      <c r="R364" s="230"/>
      <c r="S364" s="230"/>
      <c r="T364" s="230"/>
    </row>
    <row r="365" spans="1:20" s="3" customFormat="1" ht="15" thickBot="1" thickTop="1">
      <c r="A365" s="230"/>
      <c r="B365" s="308"/>
      <c r="C365" s="224" t="s">
        <v>422</v>
      </c>
      <c r="D365" s="794"/>
      <c r="E365" s="795"/>
      <c r="F365" s="795"/>
      <c r="G365" s="796"/>
      <c r="H365" s="230"/>
      <c r="I365" s="224" t="s">
        <v>423</v>
      </c>
      <c r="J365" s="48"/>
      <c r="K365" s="306" t="s">
        <v>312</v>
      </c>
      <c r="L365" s="230"/>
      <c r="M365" s="230"/>
      <c r="N365" s="230"/>
      <c r="O365" s="230"/>
      <c r="P365" s="230"/>
      <c r="Q365" s="230"/>
      <c r="R365" s="230"/>
      <c r="S365" s="230"/>
      <c r="T365" s="230"/>
    </row>
    <row r="366" spans="1:20" s="3" customFormat="1" ht="15" thickBot="1" thickTop="1">
      <c r="A366" s="230"/>
      <c r="B366" s="308"/>
      <c r="C366" s="224" t="s">
        <v>424</v>
      </c>
      <c r="D366" s="794"/>
      <c r="E366" s="795"/>
      <c r="F366" s="795"/>
      <c r="G366" s="796"/>
      <c r="H366" s="230"/>
      <c r="I366" s="224" t="s">
        <v>423</v>
      </c>
      <c r="J366" s="48"/>
      <c r="K366" s="306" t="s">
        <v>312</v>
      </c>
      <c r="L366" s="230"/>
      <c r="M366" s="230"/>
      <c r="N366" s="230"/>
      <c r="O366" s="230"/>
      <c r="P366" s="230"/>
      <c r="Q366" s="230"/>
      <c r="R366" s="230"/>
      <c r="S366" s="230"/>
      <c r="T366" s="230"/>
    </row>
    <row r="367" spans="1:20" s="3" customFormat="1" ht="15" thickBot="1" thickTop="1">
      <c r="A367" s="230"/>
      <c r="B367" s="308" t="s">
        <v>417</v>
      </c>
      <c r="C367" s="224" t="s">
        <v>425</v>
      </c>
      <c r="D367" s="794"/>
      <c r="E367" s="795"/>
      <c r="F367" s="795"/>
      <c r="G367" s="796"/>
      <c r="H367" s="230"/>
      <c r="I367" s="224" t="s">
        <v>423</v>
      </c>
      <c r="J367" s="48"/>
      <c r="K367" s="306" t="s">
        <v>312</v>
      </c>
      <c r="L367" s="230"/>
      <c r="M367" s="230"/>
      <c r="N367" s="230"/>
      <c r="O367" s="230"/>
      <c r="P367" s="230"/>
      <c r="Q367" s="230"/>
      <c r="R367" s="230"/>
      <c r="S367" s="230"/>
      <c r="T367" s="230"/>
    </row>
    <row r="368" spans="1:20" s="3" customFormat="1" ht="14.25" thickTop="1">
      <c r="A368" s="230"/>
      <c r="B368" s="309"/>
      <c r="C368" s="310"/>
      <c r="D368" s="310"/>
      <c r="E368" s="310"/>
      <c r="F368" s="310"/>
      <c r="G368" s="310"/>
      <c r="H368" s="310"/>
      <c r="I368" s="310"/>
      <c r="J368" s="310"/>
      <c r="K368" s="311"/>
      <c r="L368" s="230"/>
      <c r="M368" s="230"/>
      <c r="N368" s="230"/>
      <c r="O368" s="230"/>
      <c r="P368" s="230"/>
      <c r="Q368" s="230"/>
      <c r="R368" s="230"/>
      <c r="S368" s="230"/>
      <c r="T368" s="230"/>
    </row>
    <row r="369" spans="1:20" s="3" customFormat="1" ht="14.25" thickBot="1">
      <c r="A369" s="230"/>
      <c r="B369" s="299"/>
      <c r="C369" s="300"/>
      <c r="D369" s="300"/>
      <c r="E369" s="300"/>
      <c r="F369" s="300"/>
      <c r="G369" s="300"/>
      <c r="H369" s="300"/>
      <c r="I369" s="300"/>
      <c r="J369" s="301"/>
      <c r="K369" s="302"/>
      <c r="L369" s="230"/>
      <c r="M369" s="230"/>
      <c r="N369" s="230"/>
      <c r="O369" s="230"/>
      <c r="P369" s="230"/>
      <c r="Q369" s="230"/>
      <c r="R369" s="230"/>
      <c r="S369" s="230"/>
      <c r="T369" s="230"/>
    </row>
    <row r="370" spans="1:20" s="3" customFormat="1" ht="15" thickBot="1" thickTop="1">
      <c r="A370" s="230"/>
      <c r="B370" s="303"/>
      <c r="C370" s="304"/>
      <c r="D370" s="314" t="s">
        <v>1196</v>
      </c>
      <c r="E370" s="48"/>
      <c r="F370" s="223" t="s">
        <v>420</v>
      </c>
      <c r="G370" s="48"/>
      <c r="H370" s="218" t="s">
        <v>312</v>
      </c>
      <c r="I370" s="305">
        <f>IF(E370&lt;&gt;"",G370/E370,"")</f>
      </c>
      <c r="J370" s="218"/>
      <c r="K370" s="306"/>
      <c r="L370" s="230"/>
      <c r="M370" s="230"/>
      <c r="N370" s="230"/>
      <c r="O370" s="230"/>
      <c r="P370" s="230"/>
      <c r="Q370" s="230"/>
      <c r="R370" s="230"/>
      <c r="S370" s="230"/>
      <c r="T370" s="230"/>
    </row>
    <row r="371" spans="1:20" s="3" customFormat="1" ht="14.25" thickTop="1">
      <c r="A371" s="230"/>
      <c r="B371" s="303"/>
      <c r="C371" s="230"/>
      <c r="D371" s="230"/>
      <c r="E371" s="230"/>
      <c r="F371" s="230"/>
      <c r="G371" s="230"/>
      <c r="H371" s="230"/>
      <c r="I371" s="230"/>
      <c r="J371" s="223"/>
      <c r="K371" s="307"/>
      <c r="L371" s="230"/>
      <c r="M371" s="230"/>
      <c r="N371" s="230"/>
      <c r="O371" s="230"/>
      <c r="P371" s="230"/>
      <c r="Q371" s="230"/>
      <c r="R371" s="230"/>
      <c r="S371" s="230"/>
      <c r="T371" s="230"/>
    </row>
    <row r="372" spans="1:20" s="3" customFormat="1" ht="14.25" thickBot="1">
      <c r="A372" s="230"/>
      <c r="B372" s="303"/>
      <c r="C372" s="230" t="s">
        <v>421</v>
      </c>
      <c r="D372" s="230"/>
      <c r="E372" s="230"/>
      <c r="F372" s="230"/>
      <c r="G372" s="230"/>
      <c r="H372" s="230"/>
      <c r="I372" s="230"/>
      <c r="J372" s="223"/>
      <c r="K372" s="307"/>
      <c r="L372" s="230"/>
      <c r="M372" s="230"/>
      <c r="N372" s="230"/>
      <c r="O372" s="230"/>
      <c r="P372" s="230"/>
      <c r="Q372" s="230"/>
      <c r="R372" s="230"/>
      <c r="S372" s="230"/>
      <c r="T372" s="230"/>
    </row>
    <row r="373" spans="1:20" s="3" customFormat="1" ht="15" thickBot="1" thickTop="1">
      <c r="A373" s="230"/>
      <c r="B373" s="308"/>
      <c r="C373" s="224" t="s">
        <v>422</v>
      </c>
      <c r="D373" s="794"/>
      <c r="E373" s="795"/>
      <c r="F373" s="795"/>
      <c r="G373" s="796"/>
      <c r="H373" s="230"/>
      <c r="I373" s="224" t="s">
        <v>423</v>
      </c>
      <c r="J373" s="48"/>
      <c r="K373" s="306" t="s">
        <v>312</v>
      </c>
      <c r="L373" s="230"/>
      <c r="M373" s="230"/>
      <c r="N373" s="230"/>
      <c r="O373" s="230"/>
      <c r="P373" s="230"/>
      <c r="Q373" s="230"/>
      <c r="R373" s="230"/>
      <c r="S373" s="230"/>
      <c r="T373" s="230"/>
    </row>
    <row r="374" spans="1:20" s="3" customFormat="1" ht="15" thickBot="1" thickTop="1">
      <c r="A374" s="230"/>
      <c r="B374" s="308"/>
      <c r="C374" s="224" t="s">
        <v>424</v>
      </c>
      <c r="D374" s="794"/>
      <c r="E374" s="795"/>
      <c r="F374" s="795"/>
      <c r="G374" s="796"/>
      <c r="H374" s="230"/>
      <c r="I374" s="224" t="s">
        <v>423</v>
      </c>
      <c r="J374" s="48"/>
      <c r="K374" s="306" t="s">
        <v>312</v>
      </c>
      <c r="L374" s="230"/>
      <c r="M374" s="230"/>
      <c r="N374" s="230"/>
      <c r="O374" s="230"/>
      <c r="P374" s="230"/>
      <c r="Q374" s="230"/>
      <c r="R374" s="230"/>
      <c r="S374" s="230"/>
      <c r="T374" s="230"/>
    </row>
    <row r="375" spans="1:20" s="3" customFormat="1" ht="15" thickBot="1" thickTop="1">
      <c r="A375" s="230"/>
      <c r="B375" s="308" t="s">
        <v>417</v>
      </c>
      <c r="C375" s="224" t="s">
        <v>425</v>
      </c>
      <c r="D375" s="794"/>
      <c r="E375" s="795"/>
      <c r="F375" s="795"/>
      <c r="G375" s="796"/>
      <c r="H375" s="230"/>
      <c r="I375" s="224" t="s">
        <v>423</v>
      </c>
      <c r="J375" s="48"/>
      <c r="K375" s="306" t="s">
        <v>312</v>
      </c>
      <c r="L375" s="230"/>
      <c r="M375" s="230"/>
      <c r="N375" s="230"/>
      <c r="O375" s="230"/>
      <c r="P375" s="230"/>
      <c r="Q375" s="230"/>
      <c r="R375" s="230"/>
      <c r="S375" s="230"/>
      <c r="T375" s="230"/>
    </row>
    <row r="376" spans="1:20" s="3" customFormat="1" ht="14.25" thickTop="1">
      <c r="A376" s="230"/>
      <c r="B376" s="309"/>
      <c r="C376" s="310"/>
      <c r="D376" s="310"/>
      <c r="E376" s="310"/>
      <c r="F376" s="310"/>
      <c r="G376" s="310"/>
      <c r="H376" s="310"/>
      <c r="I376" s="310"/>
      <c r="J376" s="310"/>
      <c r="K376" s="311"/>
      <c r="L376" s="230"/>
      <c r="M376" s="230"/>
      <c r="N376" s="230"/>
      <c r="O376" s="230"/>
      <c r="P376" s="230"/>
      <c r="Q376" s="230"/>
      <c r="R376" s="230"/>
      <c r="S376" s="230"/>
      <c r="T376" s="230"/>
    </row>
    <row r="377" spans="1:20" s="3" customFormat="1" ht="14.25" thickBot="1">
      <c r="A377" s="230"/>
      <c r="B377" s="312" t="s">
        <v>1392</v>
      </c>
      <c r="C377" s="300"/>
      <c r="D377" s="300"/>
      <c r="E377" s="300"/>
      <c r="F377" s="300"/>
      <c r="G377" s="300"/>
      <c r="H377" s="300"/>
      <c r="I377" s="300"/>
      <c r="J377" s="301"/>
      <c r="K377" s="302"/>
      <c r="L377" s="230"/>
      <c r="M377" s="230"/>
      <c r="N377" s="230"/>
      <c r="O377" s="230"/>
      <c r="P377" s="230"/>
      <c r="Q377" s="230"/>
      <c r="R377" s="230"/>
      <c r="S377" s="230"/>
      <c r="T377" s="230"/>
    </row>
    <row r="378" spans="1:20" s="3" customFormat="1" ht="15" thickBot="1" thickTop="1">
      <c r="A378" s="230"/>
      <c r="B378" s="313"/>
      <c r="C378" s="304"/>
      <c r="D378" s="314" t="s">
        <v>1390</v>
      </c>
      <c r="E378" s="48"/>
      <c r="F378" s="223" t="s">
        <v>420</v>
      </c>
      <c r="G378" s="48"/>
      <c r="H378" s="218" t="s">
        <v>312</v>
      </c>
      <c r="I378" s="305">
        <f>IF(E378&lt;&gt;"",G378/E378,"")</f>
      </c>
      <c r="J378" s="218"/>
      <c r="K378" s="306"/>
      <c r="L378" s="230"/>
      <c r="M378" s="230"/>
      <c r="N378" s="230"/>
      <c r="O378" s="230"/>
      <c r="P378" s="230"/>
      <c r="Q378" s="230"/>
      <c r="R378" s="230"/>
      <c r="S378" s="230"/>
      <c r="T378" s="230"/>
    </row>
    <row r="379" spans="1:20" s="3" customFormat="1" ht="14.25" thickTop="1">
      <c r="A379" s="230"/>
      <c r="B379" s="303"/>
      <c r="C379" s="230"/>
      <c r="D379" s="230"/>
      <c r="E379" s="230"/>
      <c r="F379" s="230"/>
      <c r="G379" s="230"/>
      <c r="H379" s="230"/>
      <c r="I379" s="230"/>
      <c r="J379" s="223"/>
      <c r="K379" s="307"/>
      <c r="L379" s="230"/>
      <c r="M379" s="230"/>
      <c r="N379" s="230"/>
      <c r="O379" s="230"/>
      <c r="P379" s="230"/>
      <c r="Q379" s="230"/>
      <c r="R379" s="230"/>
      <c r="S379" s="230"/>
      <c r="T379" s="230"/>
    </row>
    <row r="380" spans="1:20" s="3" customFormat="1" ht="14.25" thickBot="1">
      <c r="A380" s="230"/>
      <c r="B380" s="303"/>
      <c r="C380" s="230" t="s">
        <v>421</v>
      </c>
      <c r="D380" s="230"/>
      <c r="E380" s="230"/>
      <c r="F380" s="230"/>
      <c r="G380" s="230"/>
      <c r="H380" s="230"/>
      <c r="I380" s="230"/>
      <c r="J380" s="223"/>
      <c r="K380" s="307"/>
      <c r="L380" s="230"/>
      <c r="M380" s="230"/>
      <c r="N380" s="230"/>
      <c r="O380" s="230"/>
      <c r="P380" s="230"/>
      <c r="Q380" s="230"/>
      <c r="R380" s="230"/>
      <c r="S380" s="230"/>
      <c r="T380" s="230"/>
    </row>
    <row r="381" spans="1:20" s="3" customFormat="1" ht="15" thickBot="1" thickTop="1">
      <c r="A381" s="230"/>
      <c r="B381" s="308"/>
      <c r="C381" s="224" t="s">
        <v>422</v>
      </c>
      <c r="D381" s="794"/>
      <c r="E381" s="795"/>
      <c r="F381" s="795"/>
      <c r="G381" s="796"/>
      <c r="H381" s="230"/>
      <c r="I381" s="224" t="s">
        <v>423</v>
      </c>
      <c r="J381" s="48"/>
      <c r="K381" s="306" t="s">
        <v>312</v>
      </c>
      <c r="L381" s="230"/>
      <c r="M381" s="230"/>
      <c r="N381" s="230"/>
      <c r="O381" s="230"/>
      <c r="P381" s="230"/>
      <c r="Q381" s="230"/>
      <c r="R381" s="230"/>
      <c r="S381" s="230"/>
      <c r="T381" s="230"/>
    </row>
    <row r="382" spans="1:20" s="3" customFormat="1" ht="15" thickBot="1" thickTop="1">
      <c r="A382" s="230"/>
      <c r="B382" s="308"/>
      <c r="C382" s="224" t="s">
        <v>424</v>
      </c>
      <c r="D382" s="794"/>
      <c r="E382" s="795"/>
      <c r="F382" s="795"/>
      <c r="G382" s="796"/>
      <c r="H382" s="230"/>
      <c r="I382" s="224" t="s">
        <v>423</v>
      </c>
      <c r="J382" s="48"/>
      <c r="K382" s="306" t="s">
        <v>312</v>
      </c>
      <c r="L382" s="230"/>
      <c r="M382" s="230"/>
      <c r="N382" s="230"/>
      <c r="O382" s="230"/>
      <c r="P382" s="230"/>
      <c r="Q382" s="230"/>
      <c r="R382" s="230"/>
      <c r="S382" s="230"/>
      <c r="T382" s="230"/>
    </row>
    <row r="383" spans="1:20" s="3" customFormat="1" ht="15" thickBot="1" thickTop="1">
      <c r="A383" s="230"/>
      <c r="B383" s="308" t="s">
        <v>417</v>
      </c>
      <c r="C383" s="224" t="s">
        <v>425</v>
      </c>
      <c r="D383" s="794"/>
      <c r="E383" s="795"/>
      <c r="F383" s="795"/>
      <c r="G383" s="796"/>
      <c r="H383" s="230"/>
      <c r="I383" s="224" t="s">
        <v>423</v>
      </c>
      <c r="J383" s="48"/>
      <c r="K383" s="306" t="s">
        <v>312</v>
      </c>
      <c r="L383" s="230"/>
      <c r="M383" s="230"/>
      <c r="N383" s="230"/>
      <c r="O383" s="230"/>
      <c r="P383" s="230"/>
      <c r="Q383" s="230"/>
      <c r="R383" s="230"/>
      <c r="S383" s="230"/>
      <c r="T383" s="230"/>
    </row>
    <row r="384" spans="1:20" s="3" customFormat="1" ht="14.25" thickTop="1">
      <c r="A384" s="230"/>
      <c r="B384" s="309"/>
      <c r="C384" s="310"/>
      <c r="D384" s="310"/>
      <c r="E384" s="310"/>
      <c r="F384" s="310"/>
      <c r="G384" s="310"/>
      <c r="H384" s="310"/>
      <c r="I384" s="310"/>
      <c r="J384" s="310"/>
      <c r="K384" s="311"/>
      <c r="L384" s="230"/>
      <c r="M384" s="230"/>
      <c r="N384" s="230"/>
      <c r="O384" s="230"/>
      <c r="P384" s="230"/>
      <c r="Q384" s="230"/>
      <c r="R384" s="230"/>
      <c r="S384" s="230"/>
      <c r="T384" s="230"/>
    </row>
    <row r="385" spans="1:20" s="3" customFormat="1" ht="14.25" thickBot="1">
      <c r="A385" s="230"/>
      <c r="B385" s="299"/>
      <c r="C385" s="300"/>
      <c r="D385" s="300"/>
      <c r="E385" s="300"/>
      <c r="F385" s="300"/>
      <c r="G385" s="300"/>
      <c r="H385" s="300"/>
      <c r="I385" s="300"/>
      <c r="J385" s="301"/>
      <c r="K385" s="302"/>
      <c r="L385" s="230"/>
      <c r="M385" s="230"/>
      <c r="N385" s="230"/>
      <c r="O385" s="230"/>
      <c r="P385" s="230"/>
      <c r="Q385" s="230"/>
      <c r="R385" s="230"/>
      <c r="S385" s="230"/>
      <c r="T385" s="230"/>
    </row>
    <row r="386" spans="1:20" s="3" customFormat="1" ht="15" thickBot="1" thickTop="1">
      <c r="A386" s="230"/>
      <c r="B386" s="313"/>
      <c r="C386" s="304"/>
      <c r="D386" s="314" t="s">
        <v>1166</v>
      </c>
      <c r="E386" s="48"/>
      <c r="F386" s="223" t="s">
        <v>420</v>
      </c>
      <c r="G386" s="48"/>
      <c r="H386" s="218" t="s">
        <v>312</v>
      </c>
      <c r="I386" s="305">
        <f>IF(E386&lt;&gt;"",G386/E386,"")</f>
      </c>
      <c r="J386" s="218"/>
      <c r="K386" s="306"/>
      <c r="L386" s="230"/>
      <c r="M386" s="230"/>
      <c r="N386" s="230"/>
      <c r="O386" s="230"/>
      <c r="P386" s="230"/>
      <c r="Q386" s="230"/>
      <c r="R386" s="230"/>
      <c r="S386" s="230"/>
      <c r="T386" s="230"/>
    </row>
    <row r="387" spans="1:20" s="3" customFormat="1" ht="14.25" thickTop="1">
      <c r="A387" s="230"/>
      <c r="B387" s="303"/>
      <c r="C387" s="230"/>
      <c r="D387" s="230"/>
      <c r="E387" s="230"/>
      <c r="F387" s="230"/>
      <c r="G387" s="230"/>
      <c r="H387" s="230"/>
      <c r="I387" s="230"/>
      <c r="J387" s="223"/>
      <c r="K387" s="307"/>
      <c r="L387" s="230"/>
      <c r="M387" s="230"/>
      <c r="N387" s="230"/>
      <c r="O387" s="230"/>
      <c r="P387" s="230"/>
      <c r="Q387" s="230"/>
      <c r="R387" s="230"/>
      <c r="S387" s="230"/>
      <c r="T387" s="230"/>
    </row>
    <row r="388" spans="1:20" s="3" customFormat="1" ht="14.25" thickBot="1">
      <c r="A388" s="230"/>
      <c r="B388" s="303"/>
      <c r="C388" s="230" t="s">
        <v>421</v>
      </c>
      <c r="D388" s="230"/>
      <c r="E388" s="230"/>
      <c r="F388" s="230"/>
      <c r="G388" s="230"/>
      <c r="H388" s="230"/>
      <c r="I388" s="230"/>
      <c r="J388" s="223"/>
      <c r="K388" s="307"/>
      <c r="L388" s="230"/>
      <c r="M388" s="230"/>
      <c r="N388" s="230"/>
      <c r="O388" s="230"/>
      <c r="P388" s="230"/>
      <c r="Q388" s="230"/>
      <c r="R388" s="230"/>
      <c r="S388" s="230"/>
      <c r="T388" s="230"/>
    </row>
    <row r="389" spans="1:20" s="3" customFormat="1" ht="15" thickBot="1" thickTop="1">
      <c r="A389" s="230"/>
      <c r="B389" s="308"/>
      <c r="C389" s="224" t="s">
        <v>422</v>
      </c>
      <c r="D389" s="794"/>
      <c r="E389" s="795"/>
      <c r="F389" s="795"/>
      <c r="G389" s="796"/>
      <c r="H389" s="230"/>
      <c r="I389" s="224" t="s">
        <v>423</v>
      </c>
      <c r="J389" s="48"/>
      <c r="K389" s="306" t="s">
        <v>312</v>
      </c>
      <c r="L389" s="230"/>
      <c r="M389" s="230"/>
      <c r="N389" s="230"/>
      <c r="O389" s="230"/>
      <c r="P389" s="230"/>
      <c r="Q389" s="230"/>
      <c r="R389" s="230"/>
      <c r="S389" s="230"/>
      <c r="T389" s="230"/>
    </row>
    <row r="390" spans="1:20" s="3" customFormat="1" ht="15" thickBot="1" thickTop="1">
      <c r="A390" s="230"/>
      <c r="B390" s="308"/>
      <c r="C390" s="224" t="s">
        <v>424</v>
      </c>
      <c r="D390" s="794"/>
      <c r="E390" s="795"/>
      <c r="F390" s="795"/>
      <c r="G390" s="796"/>
      <c r="H390" s="230"/>
      <c r="I390" s="224" t="s">
        <v>423</v>
      </c>
      <c r="J390" s="48"/>
      <c r="K390" s="306" t="s">
        <v>312</v>
      </c>
      <c r="L390" s="230"/>
      <c r="M390" s="230"/>
      <c r="N390" s="230"/>
      <c r="O390" s="230"/>
      <c r="P390" s="230"/>
      <c r="Q390" s="230"/>
      <c r="R390" s="230"/>
      <c r="S390" s="230"/>
      <c r="T390" s="230"/>
    </row>
    <row r="391" spans="1:20" s="3" customFormat="1" ht="15" thickBot="1" thickTop="1">
      <c r="A391" s="230"/>
      <c r="B391" s="308" t="s">
        <v>417</v>
      </c>
      <c r="C391" s="224" t="s">
        <v>425</v>
      </c>
      <c r="D391" s="794"/>
      <c r="E391" s="795"/>
      <c r="F391" s="795"/>
      <c r="G391" s="796"/>
      <c r="H391" s="230"/>
      <c r="I391" s="224" t="s">
        <v>423</v>
      </c>
      <c r="J391" s="48"/>
      <c r="K391" s="306" t="s">
        <v>312</v>
      </c>
      <c r="L391" s="230"/>
      <c r="M391" s="230"/>
      <c r="N391" s="230"/>
      <c r="O391" s="230"/>
      <c r="P391" s="230"/>
      <c r="Q391" s="230"/>
      <c r="R391" s="230"/>
      <c r="S391" s="230"/>
      <c r="T391" s="230"/>
    </row>
    <row r="392" spans="1:20" s="3" customFormat="1" ht="14.25" thickTop="1">
      <c r="A392" s="230"/>
      <c r="B392" s="309"/>
      <c r="C392" s="310"/>
      <c r="D392" s="310"/>
      <c r="E392" s="310"/>
      <c r="F392" s="310"/>
      <c r="G392" s="310"/>
      <c r="H392" s="310"/>
      <c r="I392" s="310"/>
      <c r="J392" s="310"/>
      <c r="K392" s="311"/>
      <c r="L392" s="230"/>
      <c r="M392" s="230"/>
      <c r="N392" s="230"/>
      <c r="O392" s="230"/>
      <c r="P392" s="230"/>
      <c r="Q392" s="230"/>
      <c r="R392" s="230"/>
      <c r="S392" s="230"/>
      <c r="T392" s="230"/>
    </row>
    <row r="393" spans="1:20" s="3" customFormat="1" ht="14.25" thickBot="1">
      <c r="A393" s="230"/>
      <c r="B393" s="299"/>
      <c r="C393" s="300"/>
      <c r="D393" s="300"/>
      <c r="E393" s="300"/>
      <c r="F393" s="300"/>
      <c r="G393" s="300"/>
      <c r="H393" s="300"/>
      <c r="I393" s="300"/>
      <c r="J393" s="301"/>
      <c r="K393" s="302"/>
      <c r="L393" s="230"/>
      <c r="M393" s="230"/>
      <c r="N393" s="230"/>
      <c r="O393" s="230"/>
      <c r="P393" s="230"/>
      <c r="Q393" s="230"/>
      <c r="R393" s="230"/>
      <c r="S393" s="230"/>
      <c r="T393" s="230"/>
    </row>
    <row r="394" spans="1:20" s="3" customFormat="1" ht="15" thickBot="1" thickTop="1">
      <c r="A394" s="230"/>
      <c r="B394" s="303"/>
      <c r="C394" s="304"/>
      <c r="D394" s="314" t="s">
        <v>1192</v>
      </c>
      <c r="E394" s="48"/>
      <c r="F394" s="223" t="s">
        <v>420</v>
      </c>
      <c r="G394" s="48"/>
      <c r="H394" s="218" t="s">
        <v>312</v>
      </c>
      <c r="I394" s="305">
        <f>IF(E394&lt;&gt;"",G394/E394,"")</f>
      </c>
      <c r="J394" s="218"/>
      <c r="K394" s="306"/>
      <c r="L394" s="230"/>
      <c r="M394" s="230"/>
      <c r="N394" s="230"/>
      <c r="O394" s="230"/>
      <c r="P394" s="230"/>
      <c r="Q394" s="230"/>
      <c r="R394" s="230"/>
      <c r="S394" s="230"/>
      <c r="T394" s="230"/>
    </row>
    <row r="395" spans="1:20" s="3" customFormat="1" ht="14.25" thickTop="1">
      <c r="A395" s="230"/>
      <c r="B395" s="303"/>
      <c r="C395" s="230"/>
      <c r="D395" s="230"/>
      <c r="E395" s="230"/>
      <c r="F395" s="230"/>
      <c r="G395" s="230"/>
      <c r="H395" s="230"/>
      <c r="I395" s="230"/>
      <c r="J395" s="223"/>
      <c r="K395" s="307"/>
      <c r="L395" s="230"/>
      <c r="M395" s="230"/>
      <c r="N395" s="230"/>
      <c r="O395" s="230"/>
      <c r="P395" s="230"/>
      <c r="Q395" s="230"/>
      <c r="R395" s="230"/>
      <c r="S395" s="230"/>
      <c r="T395" s="230"/>
    </row>
    <row r="396" spans="1:20" s="3" customFormat="1" ht="14.25" thickBot="1">
      <c r="A396" s="230"/>
      <c r="B396" s="303"/>
      <c r="C396" s="230" t="s">
        <v>421</v>
      </c>
      <c r="D396" s="230"/>
      <c r="E396" s="230"/>
      <c r="F396" s="230"/>
      <c r="G396" s="230"/>
      <c r="H396" s="230"/>
      <c r="I396" s="230"/>
      <c r="J396" s="223"/>
      <c r="K396" s="307"/>
      <c r="L396" s="230"/>
      <c r="M396" s="230"/>
      <c r="N396" s="230"/>
      <c r="O396" s="230"/>
      <c r="P396" s="230"/>
      <c r="Q396" s="230"/>
      <c r="R396" s="230"/>
      <c r="S396" s="230"/>
      <c r="T396" s="230"/>
    </row>
    <row r="397" spans="1:20" s="3" customFormat="1" ht="15" thickBot="1" thickTop="1">
      <c r="A397" s="230"/>
      <c r="B397" s="308"/>
      <c r="C397" s="224" t="s">
        <v>422</v>
      </c>
      <c r="D397" s="794"/>
      <c r="E397" s="795"/>
      <c r="F397" s="795"/>
      <c r="G397" s="796"/>
      <c r="H397" s="230"/>
      <c r="I397" s="224" t="s">
        <v>423</v>
      </c>
      <c r="J397" s="48"/>
      <c r="K397" s="306" t="s">
        <v>312</v>
      </c>
      <c r="L397" s="230"/>
      <c r="M397" s="230"/>
      <c r="N397" s="230"/>
      <c r="O397" s="230"/>
      <c r="P397" s="230"/>
      <c r="Q397" s="230"/>
      <c r="R397" s="230"/>
      <c r="S397" s="230"/>
      <c r="T397" s="230"/>
    </row>
    <row r="398" spans="1:20" s="3" customFormat="1" ht="15" thickBot="1" thickTop="1">
      <c r="A398" s="230"/>
      <c r="B398" s="308"/>
      <c r="C398" s="224" t="s">
        <v>424</v>
      </c>
      <c r="D398" s="794"/>
      <c r="E398" s="795"/>
      <c r="F398" s="795"/>
      <c r="G398" s="796"/>
      <c r="H398" s="230"/>
      <c r="I398" s="224" t="s">
        <v>423</v>
      </c>
      <c r="J398" s="48"/>
      <c r="K398" s="306" t="s">
        <v>312</v>
      </c>
      <c r="L398" s="230"/>
      <c r="M398" s="230"/>
      <c r="N398" s="230"/>
      <c r="O398" s="230"/>
      <c r="P398" s="230"/>
      <c r="Q398" s="230"/>
      <c r="R398" s="230"/>
      <c r="S398" s="230"/>
      <c r="T398" s="230"/>
    </row>
    <row r="399" spans="1:20" s="3" customFormat="1" ht="15" thickBot="1" thickTop="1">
      <c r="A399" s="230"/>
      <c r="B399" s="308" t="s">
        <v>417</v>
      </c>
      <c r="C399" s="224" t="s">
        <v>425</v>
      </c>
      <c r="D399" s="794"/>
      <c r="E399" s="795"/>
      <c r="F399" s="795"/>
      <c r="G399" s="796"/>
      <c r="H399" s="230"/>
      <c r="I399" s="224" t="s">
        <v>423</v>
      </c>
      <c r="J399" s="48"/>
      <c r="K399" s="306" t="s">
        <v>312</v>
      </c>
      <c r="L399" s="230"/>
      <c r="M399" s="230"/>
      <c r="N399" s="230"/>
      <c r="O399" s="230"/>
      <c r="P399" s="230"/>
      <c r="Q399" s="230"/>
      <c r="R399" s="230"/>
      <c r="S399" s="230"/>
      <c r="T399" s="230"/>
    </row>
    <row r="400" spans="1:20" s="3" customFormat="1" ht="14.25" thickTop="1">
      <c r="A400" s="230"/>
      <c r="B400" s="309"/>
      <c r="C400" s="310"/>
      <c r="D400" s="310"/>
      <c r="E400" s="310"/>
      <c r="F400" s="310"/>
      <c r="G400" s="310"/>
      <c r="H400" s="310"/>
      <c r="I400" s="310"/>
      <c r="J400" s="310"/>
      <c r="K400" s="311"/>
      <c r="L400" s="230"/>
      <c r="M400" s="230"/>
      <c r="N400" s="230"/>
      <c r="O400" s="230"/>
      <c r="P400" s="230"/>
      <c r="Q400" s="230"/>
      <c r="R400" s="230"/>
      <c r="S400" s="230"/>
      <c r="T400" s="230"/>
    </row>
    <row r="401" spans="1:20" s="3" customFormat="1" ht="14.25" thickBot="1">
      <c r="A401" s="230"/>
      <c r="B401" s="299"/>
      <c r="C401" s="300"/>
      <c r="D401" s="300"/>
      <c r="E401" s="300"/>
      <c r="F401" s="300"/>
      <c r="G401" s="300"/>
      <c r="H401" s="300"/>
      <c r="I401" s="300"/>
      <c r="J401" s="301"/>
      <c r="K401" s="302"/>
      <c r="L401" s="230"/>
      <c r="M401" s="230"/>
      <c r="N401" s="230"/>
      <c r="O401" s="230"/>
      <c r="P401" s="230"/>
      <c r="Q401" s="230"/>
      <c r="R401" s="230"/>
      <c r="S401" s="230"/>
      <c r="T401" s="230"/>
    </row>
    <row r="402" spans="1:20" s="3" customFormat="1" ht="15" thickBot="1" thickTop="1">
      <c r="A402" s="230"/>
      <c r="B402" s="303"/>
      <c r="C402" s="304"/>
      <c r="D402" s="314" t="s">
        <v>1193</v>
      </c>
      <c r="E402" s="48"/>
      <c r="F402" s="223" t="s">
        <v>420</v>
      </c>
      <c r="G402" s="48"/>
      <c r="H402" s="218" t="s">
        <v>312</v>
      </c>
      <c r="I402" s="305">
        <f>IF(E402&lt;&gt;"",G402/E402,"")</f>
      </c>
      <c r="J402" s="218"/>
      <c r="K402" s="306"/>
      <c r="L402" s="230"/>
      <c r="M402" s="230"/>
      <c r="N402" s="230"/>
      <c r="O402" s="230"/>
      <c r="P402" s="230"/>
      <c r="Q402" s="230"/>
      <c r="R402" s="230"/>
      <c r="S402" s="230"/>
      <c r="T402" s="230"/>
    </row>
    <row r="403" spans="1:20" s="3" customFormat="1" ht="14.25" thickTop="1">
      <c r="A403" s="230"/>
      <c r="B403" s="303"/>
      <c r="C403" s="230"/>
      <c r="D403" s="230"/>
      <c r="E403" s="230"/>
      <c r="F403" s="230"/>
      <c r="G403" s="230"/>
      <c r="H403" s="230"/>
      <c r="I403" s="230"/>
      <c r="J403" s="223"/>
      <c r="K403" s="307"/>
      <c r="L403" s="230"/>
      <c r="M403" s="230"/>
      <c r="N403" s="230"/>
      <c r="O403" s="230"/>
      <c r="P403" s="230"/>
      <c r="Q403" s="230"/>
      <c r="R403" s="230"/>
      <c r="S403" s="230"/>
      <c r="T403" s="230"/>
    </row>
    <row r="404" spans="1:20" s="3" customFormat="1" ht="14.25" thickBot="1">
      <c r="A404" s="230"/>
      <c r="B404" s="303"/>
      <c r="C404" s="230" t="s">
        <v>421</v>
      </c>
      <c r="D404" s="230"/>
      <c r="E404" s="230"/>
      <c r="F404" s="230"/>
      <c r="G404" s="230"/>
      <c r="H404" s="230"/>
      <c r="I404" s="230"/>
      <c r="J404" s="223"/>
      <c r="K404" s="307"/>
      <c r="L404" s="230"/>
      <c r="M404" s="230"/>
      <c r="N404" s="230"/>
      <c r="O404" s="230"/>
      <c r="P404" s="230"/>
      <c r="Q404" s="230"/>
      <c r="R404" s="230"/>
      <c r="S404" s="230"/>
      <c r="T404" s="230"/>
    </row>
    <row r="405" spans="1:20" s="3" customFormat="1" ht="15" thickBot="1" thickTop="1">
      <c r="A405" s="230"/>
      <c r="B405" s="308"/>
      <c r="C405" s="224" t="s">
        <v>422</v>
      </c>
      <c r="D405" s="794"/>
      <c r="E405" s="795"/>
      <c r="F405" s="795"/>
      <c r="G405" s="796"/>
      <c r="H405" s="230"/>
      <c r="I405" s="224" t="s">
        <v>423</v>
      </c>
      <c r="J405" s="48"/>
      <c r="K405" s="306" t="s">
        <v>312</v>
      </c>
      <c r="L405" s="230"/>
      <c r="M405" s="230"/>
      <c r="N405" s="230"/>
      <c r="O405" s="230"/>
      <c r="P405" s="230"/>
      <c r="Q405" s="230"/>
      <c r="R405" s="230"/>
      <c r="S405" s="230"/>
      <c r="T405" s="230"/>
    </row>
    <row r="406" spans="1:20" s="3" customFormat="1" ht="15" thickBot="1" thickTop="1">
      <c r="A406" s="230"/>
      <c r="B406" s="308"/>
      <c r="C406" s="224" t="s">
        <v>424</v>
      </c>
      <c r="D406" s="794"/>
      <c r="E406" s="795"/>
      <c r="F406" s="795"/>
      <c r="G406" s="796"/>
      <c r="H406" s="230"/>
      <c r="I406" s="224" t="s">
        <v>423</v>
      </c>
      <c r="J406" s="48"/>
      <c r="K406" s="306" t="s">
        <v>312</v>
      </c>
      <c r="L406" s="230"/>
      <c r="M406" s="230"/>
      <c r="N406" s="230"/>
      <c r="O406" s="230"/>
      <c r="P406" s="230"/>
      <c r="Q406" s="230"/>
      <c r="R406" s="230"/>
      <c r="S406" s="230"/>
      <c r="T406" s="230"/>
    </row>
    <row r="407" spans="1:20" s="3" customFormat="1" ht="15" thickBot="1" thickTop="1">
      <c r="A407" s="230"/>
      <c r="B407" s="308" t="s">
        <v>417</v>
      </c>
      <c r="C407" s="224" t="s">
        <v>425</v>
      </c>
      <c r="D407" s="794"/>
      <c r="E407" s="795"/>
      <c r="F407" s="795"/>
      <c r="G407" s="796"/>
      <c r="H407" s="230"/>
      <c r="I407" s="224" t="s">
        <v>423</v>
      </c>
      <c r="J407" s="48"/>
      <c r="K407" s="306" t="s">
        <v>312</v>
      </c>
      <c r="L407" s="230"/>
      <c r="M407" s="230"/>
      <c r="N407" s="230"/>
      <c r="O407" s="230"/>
      <c r="P407" s="230"/>
      <c r="Q407" s="230"/>
      <c r="R407" s="230"/>
      <c r="S407" s="230"/>
      <c r="T407" s="230"/>
    </row>
    <row r="408" spans="1:20" s="3" customFormat="1" ht="14.25" thickTop="1">
      <c r="A408" s="230"/>
      <c r="B408" s="309"/>
      <c r="C408" s="310"/>
      <c r="D408" s="310"/>
      <c r="E408" s="310"/>
      <c r="F408" s="310"/>
      <c r="G408" s="310"/>
      <c r="H408" s="310"/>
      <c r="I408" s="310"/>
      <c r="J408" s="310"/>
      <c r="K408" s="311"/>
      <c r="L408" s="230"/>
      <c r="M408" s="230"/>
      <c r="N408" s="230"/>
      <c r="O408" s="230"/>
      <c r="P408" s="230"/>
      <c r="Q408" s="230"/>
      <c r="R408" s="230"/>
      <c r="S408" s="230"/>
      <c r="T408" s="230"/>
    </row>
    <row r="409" spans="1:20" s="3" customFormat="1" ht="13.5">
      <c r="A409" s="230"/>
      <c r="B409" s="230"/>
      <c r="C409" s="230"/>
      <c r="D409" s="230"/>
      <c r="E409" s="230"/>
      <c r="F409" s="230"/>
      <c r="G409" s="230"/>
      <c r="H409" s="230"/>
      <c r="I409" s="230"/>
      <c r="J409" s="230"/>
      <c r="K409" s="230"/>
      <c r="L409" s="230"/>
      <c r="M409" s="230"/>
      <c r="N409" s="230"/>
      <c r="O409" s="230"/>
      <c r="P409" s="230"/>
      <c r="Q409" s="230"/>
      <c r="R409" s="230"/>
      <c r="S409" s="230"/>
      <c r="T409" s="230"/>
    </row>
    <row r="410" spans="1:20" s="3" customFormat="1" ht="13.5">
      <c r="A410" s="230"/>
      <c r="B410" s="230"/>
      <c r="C410" s="230"/>
      <c r="D410" s="230"/>
      <c r="E410" s="230"/>
      <c r="F410" s="230"/>
      <c r="G410" s="230"/>
      <c r="H410" s="230"/>
      <c r="I410" s="230"/>
      <c r="J410" s="230"/>
      <c r="K410" s="230"/>
      <c r="L410" s="230"/>
      <c r="M410" s="230"/>
      <c r="N410" s="230"/>
      <c r="O410" s="230"/>
      <c r="P410" s="230"/>
      <c r="Q410" s="230"/>
      <c r="R410" s="230"/>
      <c r="S410" s="230"/>
      <c r="T410" s="230"/>
    </row>
    <row r="411" spans="1:20" s="3" customFormat="1" ht="21">
      <c r="A411" s="217" t="s">
        <v>881</v>
      </c>
      <c r="B411" s="230"/>
      <c r="C411" s="230"/>
      <c r="D411" s="230"/>
      <c r="E411" s="230"/>
      <c r="F411" s="230"/>
      <c r="G411" s="230"/>
      <c r="H411" s="230"/>
      <c r="I411" s="230"/>
      <c r="J411" s="230"/>
      <c r="K411" s="230"/>
      <c r="L411" s="230"/>
      <c r="M411" s="230"/>
      <c r="N411" s="230"/>
      <c r="O411" s="230"/>
      <c r="P411" s="230"/>
      <c r="Q411" s="230"/>
      <c r="R411" s="230"/>
      <c r="S411" s="230"/>
      <c r="T411" s="230"/>
    </row>
    <row r="412" spans="1:20" s="3" customFormat="1" ht="13.5" customHeight="1">
      <c r="A412" s="316"/>
      <c r="B412" s="230"/>
      <c r="C412" s="230"/>
      <c r="D412" s="230"/>
      <c r="E412" s="230"/>
      <c r="F412" s="230"/>
      <c r="G412" s="230"/>
      <c r="H412" s="230"/>
      <c r="I412" s="230"/>
      <c r="J412" s="230"/>
      <c r="K412" s="230"/>
      <c r="L412" s="230"/>
      <c r="M412" s="230"/>
      <c r="N412" s="230"/>
      <c r="O412" s="230"/>
      <c r="P412" s="230"/>
      <c r="Q412" s="230"/>
      <c r="R412" s="230"/>
      <c r="S412" s="230"/>
      <c r="T412" s="230"/>
    </row>
    <row r="413" spans="1:20" ht="13.5">
      <c r="A413" s="221" t="s">
        <v>1046</v>
      </c>
      <c r="B413" s="218"/>
      <c r="C413" s="218"/>
      <c r="D413" s="218"/>
      <c r="E413" s="218"/>
      <c r="F413" s="218"/>
      <c r="G413" s="218"/>
      <c r="H413" s="218"/>
      <c r="I413" s="218"/>
      <c r="J413" s="218"/>
      <c r="K413" s="218"/>
      <c r="L413" s="218"/>
      <c r="M413" s="218"/>
      <c r="N413" s="218"/>
      <c r="O413" s="218"/>
      <c r="P413" s="218"/>
      <c r="Q413" s="218"/>
      <c r="R413" s="218"/>
      <c r="S413" s="218"/>
      <c r="T413" s="218"/>
    </row>
    <row r="414" spans="1:20" ht="13.5">
      <c r="A414" s="744" t="s">
        <v>1609</v>
      </c>
      <c r="B414" s="218"/>
      <c r="C414" s="218"/>
      <c r="D414" s="218"/>
      <c r="E414" s="218"/>
      <c r="F414" s="218"/>
      <c r="G414" s="218"/>
      <c r="H414" s="218"/>
      <c r="I414" s="218"/>
      <c r="J414" s="218"/>
      <c r="K414" s="218"/>
      <c r="L414" s="218"/>
      <c r="M414" s="218"/>
      <c r="N414" s="218"/>
      <c r="O414" s="218"/>
      <c r="P414" s="218"/>
      <c r="Q414" s="218"/>
      <c r="R414" s="218"/>
      <c r="S414" s="218"/>
      <c r="T414" s="218"/>
    </row>
    <row r="415" spans="1:20" ht="14.25" thickBot="1">
      <c r="A415" s="745"/>
      <c r="B415" s="222" t="s">
        <v>396</v>
      </c>
      <c r="C415" s="218"/>
      <c r="D415" s="218"/>
      <c r="E415" s="218"/>
      <c r="F415" s="218"/>
      <c r="G415" s="218"/>
      <c r="H415" s="218"/>
      <c r="I415" s="223"/>
      <c r="J415" s="218"/>
      <c r="K415" s="218"/>
      <c r="L415" s="218"/>
      <c r="M415" s="218"/>
      <c r="N415" s="218"/>
      <c r="O415" s="218"/>
      <c r="P415" s="218"/>
      <c r="Q415" s="218"/>
      <c r="R415" s="218"/>
      <c r="S415" s="218"/>
      <c r="T415" s="218"/>
    </row>
    <row r="416" spans="1:20" ht="15" thickBot="1" thickTop="1">
      <c r="A416" s="745"/>
      <c r="B416" s="222" t="s">
        <v>931</v>
      </c>
      <c r="C416" s="218"/>
      <c r="D416" s="218"/>
      <c r="E416" s="48"/>
      <c r="F416" s="317" t="s">
        <v>930</v>
      </c>
      <c r="G416" s="218"/>
      <c r="H416" s="218"/>
      <c r="I416" s="223"/>
      <c r="J416" s="286" t="s">
        <v>935</v>
      </c>
      <c r="K416" s="218"/>
      <c r="L416" s="218"/>
      <c r="M416" s="218"/>
      <c r="N416" s="218"/>
      <c r="O416" s="218"/>
      <c r="P416" s="218"/>
      <c r="Q416" s="218"/>
      <c r="R416" s="218"/>
      <c r="S416" s="218"/>
      <c r="T416" s="218"/>
    </row>
    <row r="417" spans="1:20" ht="14.25" thickTop="1">
      <c r="A417" s="745"/>
      <c r="B417" s="222" t="s">
        <v>929</v>
      </c>
      <c r="C417" s="218"/>
      <c r="D417" s="218"/>
      <c r="E417" s="218"/>
      <c r="F417" s="218"/>
      <c r="G417" s="218"/>
      <c r="H417" s="218"/>
      <c r="I417" s="223"/>
      <c r="J417" s="218"/>
      <c r="K417" s="218"/>
      <c r="L417" s="218"/>
      <c r="M417" s="218"/>
      <c r="N417" s="218"/>
      <c r="O417" s="218"/>
      <c r="P417" s="218"/>
      <c r="Q417" s="218"/>
      <c r="R417" s="218"/>
      <c r="S417" s="218"/>
      <c r="T417" s="218"/>
    </row>
    <row r="418" spans="1:20" ht="13.5">
      <c r="A418" s="745"/>
      <c r="B418" s="222" t="s">
        <v>932</v>
      </c>
      <c r="C418" s="218"/>
      <c r="D418" s="218"/>
      <c r="E418" s="218"/>
      <c r="F418" s="218"/>
      <c r="G418" s="218"/>
      <c r="H418" s="218"/>
      <c r="I418" s="223"/>
      <c r="J418" s="218"/>
      <c r="K418" s="218"/>
      <c r="L418" s="218"/>
      <c r="M418" s="218"/>
      <c r="N418" s="218"/>
      <c r="O418" s="218"/>
      <c r="P418" s="218"/>
      <c r="Q418" s="218"/>
      <c r="R418" s="218"/>
      <c r="S418" s="218"/>
      <c r="T418" s="218"/>
    </row>
    <row r="419" spans="1:20" ht="13.5">
      <c r="A419" s="745"/>
      <c r="B419" s="222" t="s">
        <v>1056</v>
      </c>
      <c r="C419" s="221"/>
      <c r="D419" s="224" t="s">
        <v>1523</v>
      </c>
      <c r="E419" s="856"/>
      <c r="F419" s="857"/>
      <c r="G419" s="858"/>
      <c r="H419" s="218" t="s">
        <v>492</v>
      </c>
      <c r="I419" s="223"/>
      <c r="J419" s="218"/>
      <c r="K419" s="218"/>
      <c r="L419" s="218"/>
      <c r="M419" s="218"/>
      <c r="N419" s="218"/>
      <c r="O419" s="218"/>
      <c r="P419" s="218"/>
      <c r="Q419" s="218"/>
      <c r="R419" s="218"/>
      <c r="S419" s="218"/>
      <c r="T419" s="218"/>
    </row>
    <row r="420" spans="1:20" ht="13.5">
      <c r="A420" s="221"/>
      <c r="B420" s="218"/>
      <c r="C420" s="218"/>
      <c r="D420" s="218"/>
      <c r="E420" s="218"/>
      <c r="F420" s="218"/>
      <c r="G420" s="218"/>
      <c r="H420" s="218"/>
      <c r="I420" s="218"/>
      <c r="J420" s="218"/>
      <c r="K420" s="218"/>
      <c r="L420" s="218"/>
      <c r="M420" s="218"/>
      <c r="N420" s="218"/>
      <c r="O420" s="218"/>
      <c r="P420" s="218"/>
      <c r="Q420" s="218"/>
      <c r="R420" s="218"/>
      <c r="S420" s="218"/>
      <c r="T420" s="218"/>
    </row>
    <row r="421" spans="1:20" ht="13.5">
      <c r="A421" s="221" t="s">
        <v>1047</v>
      </c>
      <c r="B421" s="218"/>
      <c r="C421" s="218"/>
      <c r="D421" s="218"/>
      <c r="E421" s="218"/>
      <c r="F421" s="218"/>
      <c r="G421" s="218"/>
      <c r="H421" s="218"/>
      <c r="I421" s="218"/>
      <c r="J421" s="218"/>
      <c r="K421" s="218"/>
      <c r="L421" s="218"/>
      <c r="M421" s="218"/>
      <c r="N421" s="218"/>
      <c r="O421" s="218"/>
      <c r="P421" s="218"/>
      <c r="Q421" s="218"/>
      <c r="R421" s="218"/>
      <c r="S421" s="218"/>
      <c r="T421" s="218"/>
    </row>
    <row r="422" spans="1:20" ht="13.5">
      <c r="A422" s="744" t="s">
        <v>1609</v>
      </c>
      <c r="B422" s="218"/>
      <c r="C422" s="218"/>
      <c r="D422" s="218"/>
      <c r="E422" s="218"/>
      <c r="F422" s="218"/>
      <c r="G422" s="218"/>
      <c r="H422" s="218"/>
      <c r="I422" s="218"/>
      <c r="J422" s="218"/>
      <c r="K422" s="218"/>
      <c r="L422" s="218"/>
      <c r="M422" s="218"/>
      <c r="N422" s="218"/>
      <c r="O422" s="218"/>
      <c r="P422" s="218"/>
      <c r="Q422" s="218"/>
      <c r="R422" s="218"/>
      <c r="S422" s="218"/>
      <c r="T422" s="218"/>
    </row>
    <row r="423" spans="1:20" ht="13.5">
      <c r="A423" s="745"/>
      <c r="B423" s="222" t="s">
        <v>933</v>
      </c>
      <c r="C423" s="218"/>
      <c r="D423" s="218"/>
      <c r="E423" s="218"/>
      <c r="F423" s="218"/>
      <c r="G423" s="218"/>
      <c r="H423" s="218"/>
      <c r="I423" s="223"/>
      <c r="J423" s="218"/>
      <c r="K423" s="218"/>
      <c r="L423" s="218"/>
      <c r="M423" s="218"/>
      <c r="N423" s="218"/>
      <c r="O423" s="218"/>
      <c r="P423" s="218"/>
      <c r="Q423" s="218"/>
      <c r="R423" s="218"/>
      <c r="S423" s="218"/>
      <c r="T423" s="218"/>
    </row>
    <row r="424" spans="1:20" ht="13.5">
      <c r="A424" s="745"/>
      <c r="B424" s="222" t="s">
        <v>934</v>
      </c>
      <c r="C424" s="218"/>
      <c r="D424" s="218"/>
      <c r="E424" s="286"/>
      <c r="F424" s="218"/>
      <c r="G424" s="218"/>
      <c r="H424" s="223"/>
      <c r="I424" s="218"/>
      <c r="J424" s="218"/>
      <c r="K424" s="218"/>
      <c r="L424" s="218"/>
      <c r="M424" s="218"/>
      <c r="N424" s="218"/>
      <c r="O424" s="218"/>
      <c r="P424" s="218"/>
      <c r="Q424" s="218"/>
      <c r="R424" s="218"/>
      <c r="S424" s="218"/>
      <c r="T424" s="218"/>
    </row>
    <row r="425" spans="1:20" ht="13.5">
      <c r="A425" s="745"/>
      <c r="B425" s="222" t="s">
        <v>1513</v>
      </c>
      <c r="C425" s="218"/>
      <c r="D425" s="218"/>
      <c r="E425" s="218"/>
      <c r="F425" s="218"/>
      <c r="G425" s="218"/>
      <c r="H425" s="218"/>
      <c r="I425" s="223"/>
      <c r="J425" s="218"/>
      <c r="K425" s="218"/>
      <c r="L425" s="218"/>
      <c r="M425" s="218"/>
      <c r="N425" s="218"/>
      <c r="O425" s="218"/>
      <c r="P425" s="218"/>
      <c r="Q425" s="218"/>
      <c r="R425" s="218"/>
      <c r="S425" s="218"/>
      <c r="T425" s="218"/>
    </row>
    <row r="426" spans="1:20" ht="13.5">
      <c r="A426" s="221"/>
      <c r="B426" s="218"/>
      <c r="C426" s="218"/>
      <c r="D426" s="218"/>
      <c r="E426" s="218"/>
      <c r="F426" s="218"/>
      <c r="G426" s="218"/>
      <c r="H426" s="218"/>
      <c r="I426" s="218"/>
      <c r="J426" s="218"/>
      <c r="K426" s="218"/>
      <c r="L426" s="218"/>
      <c r="M426" s="218"/>
      <c r="N426" s="218"/>
      <c r="O426" s="218"/>
      <c r="P426" s="218"/>
      <c r="Q426" s="218"/>
      <c r="R426" s="218"/>
      <c r="S426" s="218"/>
      <c r="T426" s="218"/>
    </row>
    <row r="427" spans="1:20" s="3" customFormat="1" ht="13.5">
      <c r="A427" s="290" t="s">
        <v>1550</v>
      </c>
      <c r="B427" s="230"/>
      <c r="C427" s="230"/>
      <c r="D427" s="230"/>
      <c r="E427" s="230"/>
      <c r="F427" s="230"/>
      <c r="G427" s="230"/>
      <c r="H427" s="230"/>
      <c r="I427" s="230"/>
      <c r="J427" s="230"/>
      <c r="K427" s="230"/>
      <c r="L427" s="230"/>
      <c r="M427" s="230"/>
      <c r="N427" s="230"/>
      <c r="O427" s="230"/>
      <c r="P427" s="230"/>
      <c r="Q427" s="230"/>
      <c r="R427" s="230"/>
      <c r="S427" s="230"/>
      <c r="T427" s="218"/>
    </row>
    <row r="428" spans="1:20" s="3" customFormat="1" ht="13.5">
      <c r="A428" s="290"/>
      <c r="B428" s="230"/>
      <c r="C428" s="230"/>
      <c r="D428" s="230"/>
      <c r="E428" s="230"/>
      <c r="F428" s="230"/>
      <c r="G428" s="230"/>
      <c r="H428" s="230"/>
      <c r="I428" s="230"/>
      <c r="J428" s="230"/>
      <c r="K428" s="230"/>
      <c r="L428" s="230"/>
      <c r="M428" s="230"/>
      <c r="N428" s="230"/>
      <c r="O428" s="230"/>
      <c r="P428" s="230"/>
      <c r="Q428" s="230"/>
      <c r="R428" s="230"/>
      <c r="S428" s="230"/>
      <c r="T428" s="218"/>
    </row>
    <row r="429" spans="1:20" s="3" customFormat="1" ht="14.25" thickBot="1">
      <c r="A429" s="290"/>
      <c r="B429" s="788" t="s">
        <v>1048</v>
      </c>
      <c r="C429" s="789"/>
      <c r="D429" s="789"/>
      <c r="E429" s="789"/>
      <c r="F429" s="790"/>
      <c r="G429" s="234" t="s">
        <v>1543</v>
      </c>
      <c r="H429" s="234" t="s">
        <v>1546</v>
      </c>
      <c r="I429" s="224" t="s">
        <v>352</v>
      </c>
      <c r="J429" s="230"/>
      <c r="K429" s="230"/>
      <c r="L429" s="230"/>
      <c r="M429" s="230"/>
      <c r="N429" s="230"/>
      <c r="O429" s="230"/>
      <c r="P429" s="230"/>
      <c r="Q429" s="230"/>
      <c r="R429" s="230"/>
      <c r="S429" s="230"/>
      <c r="T429" s="218"/>
    </row>
    <row r="430" spans="1:20" s="3" customFormat="1" ht="15" customHeight="1" thickBot="1" thickTop="1">
      <c r="A430" s="290"/>
      <c r="B430" s="791" t="s">
        <v>1514</v>
      </c>
      <c r="C430" s="318" t="s">
        <v>1393</v>
      </c>
      <c r="D430" s="319"/>
      <c r="E430" s="319"/>
      <c r="F430" s="320"/>
      <c r="G430" s="50"/>
      <c r="H430" s="50"/>
      <c r="I430" s="266">
        <f aca="true" t="shared" si="13" ref="I430:I436">SUM(G430:H430)</f>
        <v>0</v>
      </c>
      <c r="J430" s="230"/>
      <c r="K430" s="230"/>
      <c r="L430" s="230"/>
      <c r="M430" s="230"/>
      <c r="N430" s="230"/>
      <c r="O430" s="230"/>
      <c r="P430" s="230"/>
      <c r="Q430" s="230"/>
      <c r="R430" s="230"/>
      <c r="S430" s="230"/>
      <c r="T430" s="230"/>
    </row>
    <row r="431" spans="1:20" s="3" customFormat="1" ht="15" thickBot="1" thickTop="1">
      <c r="A431" s="290"/>
      <c r="B431" s="792"/>
      <c r="C431" s="318" t="s">
        <v>1394</v>
      </c>
      <c r="D431" s="319"/>
      <c r="E431" s="319"/>
      <c r="F431" s="320"/>
      <c r="G431" s="50"/>
      <c r="H431" s="50"/>
      <c r="I431" s="266">
        <f t="shared" si="13"/>
        <v>0</v>
      </c>
      <c r="J431" s="230"/>
      <c r="K431" s="230"/>
      <c r="L431" s="230"/>
      <c r="M431" s="230"/>
      <c r="N431" s="230"/>
      <c r="O431" s="230"/>
      <c r="P431" s="230"/>
      <c r="Q431" s="230"/>
      <c r="R431" s="230"/>
      <c r="S431" s="230"/>
      <c r="T431" s="230"/>
    </row>
    <row r="432" spans="1:20" s="3" customFormat="1" ht="30" customHeight="1" thickBot="1" thickTop="1">
      <c r="A432" s="290"/>
      <c r="B432" s="792"/>
      <c r="C432" s="785" t="s">
        <v>1397</v>
      </c>
      <c r="D432" s="786"/>
      <c r="E432" s="786"/>
      <c r="F432" s="787"/>
      <c r="G432" s="160"/>
      <c r="H432" s="160"/>
      <c r="I432" s="287">
        <f t="shared" si="13"/>
        <v>0</v>
      </c>
      <c r="J432" s="230"/>
      <c r="K432" s="230"/>
      <c r="L432" s="230"/>
      <c r="M432" s="230"/>
      <c r="N432" s="230"/>
      <c r="O432" s="230"/>
      <c r="P432" s="230"/>
      <c r="Q432" s="230"/>
      <c r="R432" s="230"/>
      <c r="S432" s="230"/>
      <c r="T432" s="230"/>
    </row>
    <row r="433" spans="1:20" s="3" customFormat="1" ht="15" thickBot="1" thickTop="1">
      <c r="A433" s="290"/>
      <c r="B433" s="793"/>
      <c r="C433" s="321" t="s">
        <v>1395</v>
      </c>
      <c r="D433" s="321"/>
      <c r="E433" s="321"/>
      <c r="F433" s="322"/>
      <c r="G433" s="50"/>
      <c r="H433" s="50"/>
      <c r="I433" s="266">
        <f t="shared" si="13"/>
        <v>0</v>
      </c>
      <c r="J433" s="230"/>
      <c r="K433" s="230"/>
      <c r="L433" s="230"/>
      <c r="M433" s="230"/>
      <c r="N433" s="230"/>
      <c r="O433" s="230"/>
      <c r="P433" s="230"/>
      <c r="Q433" s="230"/>
      <c r="R433" s="230"/>
      <c r="S433" s="230"/>
      <c r="T433" s="230"/>
    </row>
    <row r="434" spans="1:20" s="3" customFormat="1" ht="15" thickBot="1" thickTop="1">
      <c r="A434" s="290"/>
      <c r="B434" s="323" t="s">
        <v>1396</v>
      </c>
      <c r="C434" s="310"/>
      <c r="D434" s="310"/>
      <c r="E434" s="310"/>
      <c r="F434" s="324"/>
      <c r="G434" s="50"/>
      <c r="H434" s="50"/>
      <c r="I434" s="266">
        <f t="shared" si="13"/>
        <v>0</v>
      </c>
      <c r="J434" s="283"/>
      <c r="K434" s="283"/>
      <c r="L434" s="230"/>
      <c r="M434" s="230"/>
      <c r="N434" s="230"/>
      <c r="O434" s="230"/>
      <c r="P434" s="230"/>
      <c r="Q434" s="230"/>
      <c r="R434" s="230"/>
      <c r="S434" s="230"/>
      <c r="T434" s="230"/>
    </row>
    <row r="435" spans="1:20" s="3" customFormat="1" ht="15" thickBot="1" thickTop="1">
      <c r="A435" s="290"/>
      <c r="B435" s="791" t="s">
        <v>1515</v>
      </c>
      <c r="C435" s="325" t="s">
        <v>1398</v>
      </c>
      <c r="D435" s="326"/>
      <c r="E435" s="326"/>
      <c r="F435" s="327"/>
      <c r="G435" s="50"/>
      <c r="H435" s="50"/>
      <c r="I435" s="266">
        <f t="shared" si="13"/>
        <v>0</v>
      </c>
      <c r="J435" s="283"/>
      <c r="K435" s="283"/>
      <c r="L435" s="230"/>
      <c r="M435" s="230"/>
      <c r="N435" s="230"/>
      <c r="O435" s="230"/>
      <c r="P435" s="230"/>
      <c r="Q435" s="230"/>
      <c r="R435" s="230"/>
      <c r="S435" s="230"/>
      <c r="T435" s="230"/>
    </row>
    <row r="436" spans="1:20" s="3" customFormat="1" ht="15" thickBot="1" thickTop="1">
      <c r="A436" s="290"/>
      <c r="B436" s="793"/>
      <c r="C436" s="325" t="s">
        <v>1399</v>
      </c>
      <c r="D436" s="326"/>
      <c r="E436" s="328"/>
      <c r="F436" s="329"/>
      <c r="G436" s="50"/>
      <c r="H436" s="50"/>
      <c r="I436" s="266">
        <f t="shared" si="13"/>
        <v>0</v>
      </c>
      <c r="J436" s="283"/>
      <c r="K436" s="283"/>
      <c r="L436" s="230"/>
      <c r="M436" s="230"/>
      <c r="N436" s="230"/>
      <c r="O436" s="230"/>
      <c r="P436" s="230"/>
      <c r="Q436" s="230"/>
      <c r="R436" s="230"/>
      <c r="S436" s="230"/>
      <c r="T436" s="230"/>
    </row>
    <row r="437" spans="1:20" s="3" customFormat="1" ht="14.25" thickTop="1">
      <c r="A437" s="290"/>
      <c r="B437" s="230"/>
      <c r="C437" s="330"/>
      <c r="D437" s="283"/>
      <c r="E437" s="283"/>
      <c r="F437" s="224" t="s">
        <v>352</v>
      </c>
      <c r="G437" s="274">
        <f>SUM(G430:G436)</f>
        <v>0</v>
      </c>
      <c r="H437" s="274">
        <f>SUM(H430:H436)</f>
        <v>0</v>
      </c>
      <c r="I437" s="283">
        <f>SUM(I430:I436)</f>
        <v>0</v>
      </c>
      <c r="J437" s="283"/>
      <c r="K437" s="283"/>
      <c r="L437" s="230"/>
      <c r="M437" s="230"/>
      <c r="N437" s="230"/>
      <c r="O437" s="230"/>
      <c r="P437" s="230"/>
      <c r="Q437" s="230"/>
      <c r="R437" s="230"/>
      <c r="S437" s="230"/>
      <c r="T437" s="230"/>
    </row>
    <row r="438" spans="1:20" s="3" customFormat="1" ht="13.5">
      <c r="A438" s="290"/>
      <c r="B438" s="230"/>
      <c r="C438" s="330"/>
      <c r="D438" s="283"/>
      <c r="E438" s="283"/>
      <c r="F438" s="224"/>
      <c r="G438" s="274"/>
      <c r="H438" s="274"/>
      <c r="I438" s="283"/>
      <c r="J438" s="283"/>
      <c r="K438" s="283"/>
      <c r="L438" s="230"/>
      <c r="M438" s="230"/>
      <c r="N438" s="230"/>
      <c r="O438" s="230"/>
      <c r="P438" s="230"/>
      <c r="Q438" s="230"/>
      <c r="R438" s="230"/>
      <c r="S438" s="230"/>
      <c r="T438" s="230"/>
    </row>
    <row r="439" spans="1:20" ht="13.5">
      <c r="A439" s="221" t="s">
        <v>1551</v>
      </c>
      <c r="B439" s="218"/>
      <c r="C439" s="331"/>
      <c r="D439" s="218"/>
      <c r="E439" s="218"/>
      <c r="F439" s="218"/>
      <c r="G439" s="218"/>
      <c r="H439" s="218"/>
      <c r="I439" s="218"/>
      <c r="J439" s="218"/>
      <c r="K439" s="218"/>
      <c r="L439" s="218"/>
      <c r="M439" s="218"/>
      <c r="N439" s="218"/>
      <c r="O439" s="218"/>
      <c r="P439" s="218"/>
      <c r="Q439" s="218"/>
      <c r="R439" s="218"/>
      <c r="S439" s="218"/>
      <c r="T439" s="218"/>
    </row>
    <row r="440" spans="1:20" ht="13.5">
      <c r="A440" s="218"/>
      <c r="B440" s="218"/>
      <c r="C440" s="218"/>
      <c r="D440" s="218"/>
      <c r="E440" s="218"/>
      <c r="F440" s="218"/>
      <c r="G440" s="218"/>
      <c r="H440" s="218"/>
      <c r="I440" s="218"/>
      <c r="J440" s="218"/>
      <c r="K440" s="218"/>
      <c r="L440" s="218"/>
      <c r="M440" s="218"/>
      <c r="N440" s="218"/>
      <c r="O440" s="218"/>
      <c r="P440" s="218"/>
      <c r="Q440" s="218"/>
      <c r="R440" s="218"/>
      <c r="S440" s="218"/>
      <c r="T440" s="218"/>
    </row>
    <row r="441" spans="1:20" ht="13.5" customHeight="1" thickBot="1">
      <c r="A441" s="218"/>
      <c r="B441" s="788" t="s">
        <v>1048</v>
      </c>
      <c r="C441" s="789"/>
      <c r="D441" s="789"/>
      <c r="E441" s="789"/>
      <c r="F441" s="790"/>
      <c r="G441" s="234" t="s">
        <v>1543</v>
      </c>
      <c r="H441" s="234" t="s">
        <v>1546</v>
      </c>
      <c r="I441" s="224" t="s">
        <v>352</v>
      </c>
      <c r="J441" s="218"/>
      <c r="K441" s="218"/>
      <c r="L441" s="218"/>
      <c r="M441" s="218"/>
      <c r="N441" s="218"/>
      <c r="O441" s="218"/>
      <c r="P441" s="218"/>
      <c r="Q441" s="218"/>
      <c r="R441" s="218"/>
      <c r="S441" s="218"/>
      <c r="T441" s="218"/>
    </row>
    <row r="442" spans="1:20" ht="15" thickBot="1" thickTop="1">
      <c r="A442" s="221"/>
      <c r="B442" s="791" t="s">
        <v>1514</v>
      </c>
      <c r="C442" s="318" t="s">
        <v>1393</v>
      </c>
      <c r="D442" s="319"/>
      <c r="E442" s="319"/>
      <c r="F442" s="320"/>
      <c r="G442" s="50"/>
      <c r="H442" s="50"/>
      <c r="I442" s="266">
        <f aca="true" t="shared" si="14" ref="I442:I448">SUM(G442:H442)</f>
        <v>0</v>
      </c>
      <c r="J442" s="218"/>
      <c r="K442" s="218"/>
      <c r="L442" s="218"/>
      <c r="M442" s="218"/>
      <c r="N442" s="218"/>
      <c r="O442" s="218"/>
      <c r="P442" s="218"/>
      <c r="Q442" s="218"/>
      <c r="R442" s="218"/>
      <c r="S442" s="218"/>
      <c r="T442" s="218"/>
    </row>
    <row r="443" spans="1:20" ht="15" thickBot="1" thickTop="1">
      <c r="A443" s="221"/>
      <c r="B443" s="792"/>
      <c r="C443" s="318" t="s">
        <v>1394</v>
      </c>
      <c r="D443" s="319"/>
      <c r="E443" s="319"/>
      <c r="F443" s="320"/>
      <c r="G443" s="50"/>
      <c r="H443" s="50"/>
      <c r="I443" s="266">
        <f t="shared" si="14"/>
        <v>0</v>
      </c>
      <c r="J443" s="218"/>
      <c r="K443" s="218"/>
      <c r="L443" s="218"/>
      <c r="M443" s="218"/>
      <c r="N443" s="218"/>
      <c r="O443" s="218"/>
      <c r="P443" s="218"/>
      <c r="Q443" s="218"/>
      <c r="R443" s="218"/>
      <c r="S443" s="218"/>
      <c r="T443" s="218"/>
    </row>
    <row r="444" spans="1:20" ht="30" customHeight="1" thickBot="1" thickTop="1">
      <c r="A444" s="221"/>
      <c r="B444" s="792"/>
      <c r="C444" s="785" t="s">
        <v>1397</v>
      </c>
      <c r="D444" s="786"/>
      <c r="E444" s="786"/>
      <c r="F444" s="787"/>
      <c r="G444" s="160"/>
      <c r="H444" s="160"/>
      <c r="I444" s="287">
        <f t="shared" si="14"/>
        <v>0</v>
      </c>
      <c r="J444" s="218"/>
      <c r="K444" s="218"/>
      <c r="L444" s="218"/>
      <c r="M444" s="218"/>
      <c r="N444" s="218"/>
      <c r="O444" s="218"/>
      <c r="P444" s="218"/>
      <c r="Q444" s="218"/>
      <c r="R444" s="218"/>
      <c r="S444" s="218"/>
      <c r="T444" s="218"/>
    </row>
    <row r="445" spans="1:20" ht="15" thickBot="1" thickTop="1">
      <c r="A445" s="221"/>
      <c r="B445" s="793"/>
      <c r="C445" s="321" t="s">
        <v>1395</v>
      </c>
      <c r="D445" s="321"/>
      <c r="E445" s="321"/>
      <c r="F445" s="322"/>
      <c r="G445" s="50"/>
      <c r="H445" s="50"/>
      <c r="I445" s="266">
        <f t="shared" si="14"/>
        <v>0</v>
      </c>
      <c r="J445" s="218"/>
      <c r="K445" s="218"/>
      <c r="L445" s="218"/>
      <c r="M445" s="218"/>
      <c r="N445" s="218"/>
      <c r="O445" s="218"/>
      <c r="P445" s="218"/>
      <c r="Q445" s="218"/>
      <c r="R445" s="218"/>
      <c r="S445" s="218"/>
      <c r="T445" s="218"/>
    </row>
    <row r="446" spans="1:20" ht="15" thickBot="1" thickTop="1">
      <c r="A446" s="221"/>
      <c r="B446" s="323" t="s">
        <v>1396</v>
      </c>
      <c r="C446" s="310"/>
      <c r="D446" s="310"/>
      <c r="E446" s="310"/>
      <c r="F446" s="324"/>
      <c r="G446" s="50"/>
      <c r="H446" s="50"/>
      <c r="I446" s="266">
        <f t="shared" si="14"/>
        <v>0</v>
      </c>
      <c r="J446" s="218"/>
      <c r="K446" s="218"/>
      <c r="L446" s="218"/>
      <c r="M446" s="218"/>
      <c r="N446" s="218"/>
      <c r="O446" s="218"/>
      <c r="P446" s="218"/>
      <c r="Q446" s="218"/>
      <c r="R446" s="218"/>
      <c r="S446" s="218"/>
      <c r="T446" s="218"/>
    </row>
    <row r="447" spans="1:20" ht="15" thickBot="1" thickTop="1">
      <c r="A447" s="221"/>
      <c r="B447" s="791" t="s">
        <v>1515</v>
      </c>
      <c r="C447" s="325" t="s">
        <v>1398</v>
      </c>
      <c r="D447" s="326"/>
      <c r="E447" s="326"/>
      <c r="F447" s="327"/>
      <c r="G447" s="50"/>
      <c r="H447" s="50"/>
      <c r="I447" s="266">
        <f t="shared" si="14"/>
        <v>0</v>
      </c>
      <c r="J447" s="218"/>
      <c r="K447" s="218"/>
      <c r="L447" s="218"/>
      <c r="M447" s="218"/>
      <c r="N447" s="218"/>
      <c r="O447" s="218"/>
      <c r="P447" s="218"/>
      <c r="Q447" s="218"/>
      <c r="R447" s="218"/>
      <c r="S447" s="218"/>
      <c r="T447" s="218"/>
    </row>
    <row r="448" spans="1:20" ht="15" thickBot="1" thickTop="1">
      <c r="A448" s="221"/>
      <c r="B448" s="793"/>
      <c r="C448" s="325" t="s">
        <v>1399</v>
      </c>
      <c r="D448" s="326"/>
      <c r="E448" s="328"/>
      <c r="F448" s="329"/>
      <c r="G448" s="50"/>
      <c r="H448" s="50"/>
      <c r="I448" s="266">
        <f t="shared" si="14"/>
        <v>0</v>
      </c>
      <c r="J448" s="218"/>
      <c r="K448" s="218"/>
      <c r="L448" s="218"/>
      <c r="M448" s="218"/>
      <c r="N448" s="218"/>
      <c r="O448" s="218"/>
      <c r="P448" s="218"/>
      <c r="Q448" s="218"/>
      <c r="R448" s="218"/>
      <c r="S448" s="218"/>
      <c r="T448" s="218"/>
    </row>
    <row r="449" spans="1:20" ht="14.25" thickTop="1">
      <c r="A449" s="221"/>
      <c r="B449" s="230"/>
      <c r="C449" s="230"/>
      <c r="D449" s="230"/>
      <c r="E449" s="283"/>
      <c r="F449" s="224" t="s">
        <v>352</v>
      </c>
      <c r="G449" s="274">
        <f>SUM(G442:G448)</f>
        <v>0</v>
      </c>
      <c r="H449" s="274">
        <f>SUM(H442:H448)</f>
        <v>0</v>
      </c>
      <c r="I449" s="283">
        <f>SUM(I442:I448)</f>
        <v>0</v>
      </c>
      <c r="J449" s="218"/>
      <c r="K449" s="218"/>
      <c r="L449" s="218"/>
      <c r="M449" s="218"/>
      <c r="N449" s="218"/>
      <c r="O449" s="218"/>
      <c r="P449" s="218"/>
      <c r="Q449" s="218"/>
      <c r="R449" s="218"/>
      <c r="S449" s="218"/>
      <c r="T449" s="218"/>
    </row>
    <row r="450" spans="1:20" ht="13.5">
      <c r="A450" s="221"/>
      <c r="B450" s="218"/>
      <c r="C450" s="331"/>
      <c r="D450" s="218"/>
      <c r="E450" s="218"/>
      <c r="F450" s="218"/>
      <c r="G450" s="218"/>
      <c r="H450" s="218"/>
      <c r="I450" s="218"/>
      <c r="J450" s="218"/>
      <c r="K450" s="218"/>
      <c r="L450" s="218"/>
      <c r="M450" s="218"/>
      <c r="N450" s="218"/>
      <c r="O450" s="218"/>
      <c r="P450" s="218"/>
      <c r="Q450" s="218"/>
      <c r="R450" s="218"/>
      <c r="S450" s="218"/>
      <c r="T450" s="218"/>
    </row>
    <row r="451" spans="1:20" ht="13.5">
      <c r="A451" s="221" t="s">
        <v>1552</v>
      </c>
      <c r="B451" s="218"/>
      <c r="C451" s="331"/>
      <c r="D451" s="218"/>
      <c r="E451" s="218"/>
      <c r="F451" s="218"/>
      <c r="G451" s="218"/>
      <c r="H451" s="218"/>
      <c r="I451" s="218"/>
      <c r="J451" s="218"/>
      <c r="K451" s="218"/>
      <c r="L451" s="218"/>
      <c r="M451" s="218"/>
      <c r="N451" s="218"/>
      <c r="O451" s="218"/>
      <c r="P451" s="218"/>
      <c r="Q451" s="218"/>
      <c r="R451" s="218"/>
      <c r="S451" s="218"/>
      <c r="T451" s="218"/>
    </row>
    <row r="452" spans="1:20" ht="13.5">
      <c r="A452" s="221"/>
      <c r="B452" s="218"/>
      <c r="C452" s="331"/>
      <c r="D452" s="218"/>
      <c r="E452" s="218"/>
      <c r="F452" s="218"/>
      <c r="G452" s="218"/>
      <c r="H452" s="218"/>
      <c r="I452" s="218"/>
      <c r="J452" s="218"/>
      <c r="K452" s="218"/>
      <c r="L452" s="218"/>
      <c r="M452" s="218"/>
      <c r="N452" s="218"/>
      <c r="O452" s="218"/>
      <c r="P452" s="218"/>
      <c r="Q452" s="218"/>
      <c r="R452" s="218"/>
      <c r="S452" s="218"/>
      <c r="T452" s="218"/>
    </row>
    <row r="453" spans="1:20" ht="14.25" thickBot="1">
      <c r="A453" s="221"/>
      <c r="B453" s="788" t="s">
        <v>1048</v>
      </c>
      <c r="C453" s="789"/>
      <c r="D453" s="789"/>
      <c r="E453" s="789"/>
      <c r="F453" s="790"/>
      <c r="G453" s="234" t="s">
        <v>1543</v>
      </c>
      <c r="H453" s="234" t="s">
        <v>1546</v>
      </c>
      <c r="I453" s="224" t="s">
        <v>352</v>
      </c>
      <c r="J453" s="218"/>
      <c r="K453" s="218"/>
      <c r="L453" s="218"/>
      <c r="M453" s="218"/>
      <c r="N453" s="218"/>
      <c r="O453" s="218"/>
      <c r="P453" s="218"/>
      <c r="Q453" s="218"/>
      <c r="R453" s="218"/>
      <c r="S453" s="218"/>
      <c r="T453" s="218"/>
    </row>
    <row r="454" spans="1:20" ht="15" thickBot="1" thickTop="1">
      <c r="A454" s="221"/>
      <c r="B454" s="791" t="s">
        <v>1514</v>
      </c>
      <c r="C454" s="318" t="s">
        <v>1400</v>
      </c>
      <c r="D454" s="319"/>
      <c r="E454" s="319"/>
      <c r="F454" s="320"/>
      <c r="G454" s="50"/>
      <c r="H454" s="50"/>
      <c r="I454" s="266">
        <f aca="true" t="shared" si="15" ref="I454:I460">SUM(G454:H454)</f>
        <v>0</v>
      </c>
      <c r="J454" s="218"/>
      <c r="K454" s="218"/>
      <c r="L454" s="218"/>
      <c r="M454" s="218"/>
      <c r="N454" s="218"/>
      <c r="O454" s="218"/>
      <c r="P454" s="218"/>
      <c r="Q454" s="218"/>
      <c r="R454" s="218"/>
      <c r="S454" s="218"/>
      <c r="T454" s="218"/>
    </row>
    <row r="455" spans="1:20" ht="15" thickBot="1" thickTop="1">
      <c r="A455" s="221"/>
      <c r="B455" s="792"/>
      <c r="C455" s="318" t="s">
        <v>1401</v>
      </c>
      <c r="D455" s="319"/>
      <c r="E455" s="319"/>
      <c r="F455" s="320"/>
      <c r="G455" s="50"/>
      <c r="H455" s="50"/>
      <c r="I455" s="266">
        <f t="shared" si="15"/>
        <v>0</v>
      </c>
      <c r="J455" s="218"/>
      <c r="K455" s="218"/>
      <c r="L455" s="218"/>
      <c r="M455" s="218"/>
      <c r="N455" s="218"/>
      <c r="O455" s="218"/>
      <c r="P455" s="218"/>
      <c r="Q455" s="218"/>
      <c r="R455" s="218"/>
      <c r="S455" s="218"/>
      <c r="T455" s="218"/>
    </row>
    <row r="456" spans="1:20" ht="15" thickBot="1" thickTop="1">
      <c r="A456" s="221"/>
      <c r="B456" s="792"/>
      <c r="C456" s="820" t="s">
        <v>1402</v>
      </c>
      <c r="D456" s="821"/>
      <c r="E456" s="821"/>
      <c r="F456" s="822"/>
      <c r="G456" s="50"/>
      <c r="H456" s="50"/>
      <c r="I456" s="266">
        <f t="shared" si="15"/>
        <v>0</v>
      </c>
      <c r="J456" s="218"/>
      <c r="K456" s="218"/>
      <c r="L456" s="218"/>
      <c r="M456" s="218"/>
      <c r="N456" s="218"/>
      <c r="O456" s="218"/>
      <c r="P456" s="218"/>
      <c r="Q456" s="218"/>
      <c r="R456" s="218"/>
      <c r="S456" s="218"/>
      <c r="T456" s="218"/>
    </row>
    <row r="457" spans="1:20" ht="15" thickBot="1" thickTop="1">
      <c r="A457" s="221"/>
      <c r="B457" s="793"/>
      <c r="C457" s="321" t="s">
        <v>1395</v>
      </c>
      <c r="D457" s="321"/>
      <c r="E457" s="321"/>
      <c r="F457" s="322"/>
      <c r="G457" s="50"/>
      <c r="H457" s="50"/>
      <c r="I457" s="266">
        <f t="shared" si="15"/>
        <v>0</v>
      </c>
      <c r="J457" s="218"/>
      <c r="K457" s="218"/>
      <c r="L457" s="218"/>
      <c r="M457" s="218"/>
      <c r="N457" s="218"/>
      <c r="O457" s="218"/>
      <c r="P457" s="218"/>
      <c r="Q457" s="218"/>
      <c r="R457" s="218"/>
      <c r="S457" s="218"/>
      <c r="T457" s="218"/>
    </row>
    <row r="458" spans="1:20" ht="15" thickBot="1" thickTop="1">
      <c r="A458" s="221"/>
      <c r="B458" s="323" t="s">
        <v>1396</v>
      </c>
      <c r="C458" s="310"/>
      <c r="D458" s="310"/>
      <c r="E458" s="310"/>
      <c r="F458" s="324"/>
      <c r="G458" s="50"/>
      <c r="H458" s="50"/>
      <c r="I458" s="266">
        <f t="shared" si="15"/>
        <v>0</v>
      </c>
      <c r="J458" s="218"/>
      <c r="K458" s="218"/>
      <c r="L458" s="218"/>
      <c r="M458" s="218"/>
      <c r="N458" s="218"/>
      <c r="O458" s="218"/>
      <c r="P458" s="218"/>
      <c r="Q458" s="218"/>
      <c r="R458" s="218"/>
      <c r="S458" s="218"/>
      <c r="T458" s="218"/>
    </row>
    <row r="459" spans="1:20" ht="15" thickBot="1" thickTop="1">
      <c r="A459" s="221"/>
      <c r="B459" s="791" t="s">
        <v>1515</v>
      </c>
      <c r="C459" s="325" t="s">
        <v>1398</v>
      </c>
      <c r="D459" s="326"/>
      <c r="E459" s="326"/>
      <c r="F459" s="327"/>
      <c r="G459" s="50"/>
      <c r="H459" s="50"/>
      <c r="I459" s="266">
        <f t="shared" si="15"/>
        <v>0</v>
      </c>
      <c r="J459" s="218"/>
      <c r="K459" s="218"/>
      <c r="L459" s="218"/>
      <c r="M459" s="218"/>
      <c r="N459" s="218"/>
      <c r="O459" s="218"/>
      <c r="P459" s="218"/>
      <c r="Q459" s="218"/>
      <c r="R459" s="218"/>
      <c r="S459" s="218"/>
      <c r="T459" s="218"/>
    </row>
    <row r="460" spans="1:20" ht="15" thickBot="1" thickTop="1">
      <c r="A460" s="221"/>
      <c r="B460" s="793"/>
      <c r="C460" s="325" t="s">
        <v>1399</v>
      </c>
      <c r="D460" s="326"/>
      <c r="E460" s="328"/>
      <c r="F460" s="329"/>
      <c r="G460" s="50"/>
      <c r="H460" s="50"/>
      <c r="I460" s="266">
        <f t="shared" si="15"/>
        <v>0</v>
      </c>
      <c r="J460" s="218"/>
      <c r="K460" s="218"/>
      <c r="L460" s="218"/>
      <c r="M460" s="218"/>
      <c r="N460" s="218"/>
      <c r="O460" s="218"/>
      <c r="P460" s="218"/>
      <c r="Q460" s="218"/>
      <c r="R460" s="218"/>
      <c r="S460" s="218"/>
      <c r="T460" s="218"/>
    </row>
    <row r="461" spans="1:20" ht="14.25" thickTop="1">
      <c r="A461" s="221"/>
      <c r="B461" s="230"/>
      <c r="C461" s="230"/>
      <c r="D461" s="230"/>
      <c r="E461" s="283"/>
      <c r="F461" s="224" t="s">
        <v>352</v>
      </c>
      <c r="G461" s="274">
        <f>SUM(G454:G460)</f>
        <v>0</v>
      </c>
      <c r="H461" s="274">
        <f>SUM(H454:H460)</f>
        <v>0</v>
      </c>
      <c r="I461" s="283">
        <f>SUM(I454:I460)</f>
        <v>0</v>
      </c>
      <c r="J461" s="218"/>
      <c r="K461" s="218"/>
      <c r="L461" s="218"/>
      <c r="M461" s="218"/>
      <c r="N461" s="218"/>
      <c r="O461" s="218"/>
      <c r="P461" s="218"/>
      <c r="Q461" s="218"/>
      <c r="R461" s="218"/>
      <c r="S461" s="218"/>
      <c r="T461" s="218"/>
    </row>
    <row r="462" spans="1:20" ht="13.5">
      <c r="A462" s="221"/>
      <c r="B462" s="218"/>
      <c r="C462" s="331"/>
      <c r="D462" s="218"/>
      <c r="E462" s="218"/>
      <c r="F462" s="218"/>
      <c r="G462" s="218"/>
      <c r="H462" s="218"/>
      <c r="I462" s="218"/>
      <c r="J462" s="218"/>
      <c r="K462" s="218"/>
      <c r="L462" s="218"/>
      <c r="M462" s="218"/>
      <c r="N462" s="218"/>
      <c r="O462" s="218"/>
      <c r="P462" s="218"/>
      <c r="Q462" s="218"/>
      <c r="R462" s="218"/>
      <c r="S462" s="218"/>
      <c r="T462" s="218"/>
    </row>
    <row r="463" spans="1:20" ht="13.5">
      <c r="A463" s="221" t="s">
        <v>1553</v>
      </c>
      <c r="B463" s="218"/>
      <c r="C463" s="331"/>
      <c r="D463" s="218"/>
      <c r="E463" s="218"/>
      <c r="F463" s="218"/>
      <c r="G463" s="218"/>
      <c r="H463" s="218"/>
      <c r="I463" s="218"/>
      <c r="J463" s="218"/>
      <c r="K463" s="218"/>
      <c r="L463" s="218"/>
      <c r="M463" s="218"/>
      <c r="N463" s="218"/>
      <c r="O463" s="218"/>
      <c r="P463" s="218"/>
      <c r="Q463" s="218"/>
      <c r="R463" s="218"/>
      <c r="S463" s="218"/>
      <c r="T463" s="218"/>
    </row>
    <row r="464" spans="1:20" ht="13.5">
      <c r="A464" s="221"/>
      <c r="B464" s="218"/>
      <c r="C464" s="331"/>
      <c r="D464" s="218"/>
      <c r="E464" s="218"/>
      <c r="F464" s="218"/>
      <c r="G464" s="218"/>
      <c r="H464" s="218"/>
      <c r="I464" s="218"/>
      <c r="J464" s="218"/>
      <c r="K464" s="218"/>
      <c r="L464" s="218"/>
      <c r="M464" s="218"/>
      <c r="N464" s="218"/>
      <c r="O464" s="218"/>
      <c r="P464" s="218"/>
      <c r="Q464" s="218"/>
      <c r="R464" s="218"/>
      <c r="S464" s="218"/>
      <c r="T464" s="218"/>
    </row>
    <row r="465" spans="1:20" ht="14.25" thickBot="1">
      <c r="A465" s="221"/>
      <c r="B465" s="788" t="s">
        <v>1048</v>
      </c>
      <c r="C465" s="789"/>
      <c r="D465" s="789"/>
      <c r="E465" s="789"/>
      <c r="F465" s="790"/>
      <c r="G465" s="234" t="s">
        <v>1543</v>
      </c>
      <c r="H465" s="234" t="s">
        <v>1546</v>
      </c>
      <c r="I465" s="224" t="s">
        <v>352</v>
      </c>
      <c r="J465" s="218"/>
      <c r="K465" s="218"/>
      <c r="L465" s="218"/>
      <c r="M465" s="218"/>
      <c r="N465" s="218"/>
      <c r="O465" s="218"/>
      <c r="P465" s="218"/>
      <c r="Q465" s="218"/>
      <c r="R465" s="218"/>
      <c r="S465" s="218"/>
      <c r="T465" s="218"/>
    </row>
    <row r="466" spans="1:20" ht="15" thickBot="1" thickTop="1">
      <c r="A466" s="221"/>
      <c r="B466" s="791" t="s">
        <v>1514</v>
      </c>
      <c r="C466" s="318" t="s">
        <v>1393</v>
      </c>
      <c r="D466" s="319"/>
      <c r="E466" s="319"/>
      <c r="F466" s="320"/>
      <c r="G466" s="50"/>
      <c r="H466" s="50"/>
      <c r="I466" s="266">
        <f aca="true" t="shared" si="16" ref="I466:I472">SUM(G466:H466)</f>
        <v>0</v>
      </c>
      <c r="J466" s="218"/>
      <c r="K466" s="218"/>
      <c r="L466" s="218"/>
      <c r="M466" s="218"/>
      <c r="N466" s="218"/>
      <c r="O466" s="218"/>
      <c r="P466" s="218"/>
      <c r="Q466" s="218"/>
      <c r="R466" s="218"/>
      <c r="S466" s="218"/>
      <c r="T466" s="218"/>
    </row>
    <row r="467" spans="1:20" ht="15" thickBot="1" thickTop="1">
      <c r="A467" s="221"/>
      <c r="B467" s="792"/>
      <c r="C467" s="318" t="s">
        <v>1394</v>
      </c>
      <c r="D467" s="319"/>
      <c r="E467" s="319"/>
      <c r="F467" s="320"/>
      <c r="G467" s="50"/>
      <c r="H467" s="50"/>
      <c r="I467" s="266">
        <f t="shared" si="16"/>
        <v>0</v>
      </c>
      <c r="J467" s="218"/>
      <c r="K467" s="218"/>
      <c r="L467" s="218"/>
      <c r="M467" s="218"/>
      <c r="N467" s="218"/>
      <c r="O467" s="218"/>
      <c r="P467" s="218"/>
      <c r="Q467" s="218"/>
      <c r="R467" s="218"/>
      <c r="S467" s="218"/>
      <c r="T467" s="218"/>
    </row>
    <row r="468" spans="1:20" ht="30" customHeight="1" thickBot="1" thickTop="1">
      <c r="A468" s="221"/>
      <c r="B468" s="792"/>
      <c r="C468" s="785" t="s">
        <v>1397</v>
      </c>
      <c r="D468" s="786"/>
      <c r="E468" s="786"/>
      <c r="F468" s="787"/>
      <c r="G468" s="160"/>
      <c r="H468" s="160"/>
      <c r="I468" s="287">
        <f t="shared" si="16"/>
        <v>0</v>
      </c>
      <c r="J468" s="218"/>
      <c r="K468" s="218"/>
      <c r="L468" s="218"/>
      <c r="M468" s="218"/>
      <c r="N468" s="218"/>
      <c r="O468" s="218"/>
      <c r="P468" s="218"/>
      <c r="Q468" s="218"/>
      <c r="R468" s="218"/>
      <c r="S468" s="218"/>
      <c r="T468" s="218"/>
    </row>
    <row r="469" spans="1:20" ht="15" thickBot="1" thickTop="1">
      <c r="A469" s="221"/>
      <c r="B469" s="793"/>
      <c r="C469" s="321" t="s">
        <v>1395</v>
      </c>
      <c r="D469" s="321"/>
      <c r="E469" s="321"/>
      <c r="F469" s="322"/>
      <c r="G469" s="50"/>
      <c r="H469" s="50"/>
      <c r="I469" s="266">
        <f t="shared" si="16"/>
        <v>0</v>
      </c>
      <c r="J469" s="218"/>
      <c r="K469" s="218"/>
      <c r="L469" s="218"/>
      <c r="M469" s="218"/>
      <c r="N469" s="218"/>
      <c r="O469" s="218"/>
      <c r="P469" s="218"/>
      <c r="Q469" s="218"/>
      <c r="R469" s="218"/>
      <c r="S469" s="218"/>
      <c r="T469" s="218"/>
    </row>
    <row r="470" spans="1:20" ht="15" thickBot="1" thickTop="1">
      <c r="A470" s="221"/>
      <c r="B470" s="323" t="s">
        <v>1396</v>
      </c>
      <c r="C470" s="310"/>
      <c r="D470" s="310"/>
      <c r="E470" s="310"/>
      <c r="F470" s="324"/>
      <c r="G470" s="50"/>
      <c r="H470" s="50"/>
      <c r="I470" s="266">
        <f t="shared" si="16"/>
        <v>0</v>
      </c>
      <c r="J470" s="218"/>
      <c r="K470" s="218"/>
      <c r="L470" s="218"/>
      <c r="M470" s="218"/>
      <c r="N470" s="218"/>
      <c r="O470" s="218"/>
      <c r="P470" s="218"/>
      <c r="Q470" s="218"/>
      <c r="R470" s="218"/>
      <c r="S470" s="218"/>
      <c r="T470" s="218"/>
    </row>
    <row r="471" spans="1:20" ht="15" thickBot="1" thickTop="1">
      <c r="A471" s="221"/>
      <c r="B471" s="791" t="s">
        <v>1515</v>
      </c>
      <c r="C471" s="325" t="s">
        <v>1398</v>
      </c>
      <c r="D471" s="326"/>
      <c r="E471" s="326"/>
      <c r="F471" s="327"/>
      <c r="G471" s="50"/>
      <c r="H471" s="50"/>
      <c r="I471" s="266">
        <f t="shared" si="16"/>
        <v>0</v>
      </c>
      <c r="J471" s="218"/>
      <c r="K471" s="218"/>
      <c r="L471" s="218"/>
      <c r="M471" s="218"/>
      <c r="N471" s="218"/>
      <c r="O471" s="218"/>
      <c r="P471" s="218"/>
      <c r="Q471" s="218"/>
      <c r="R471" s="218"/>
      <c r="S471" s="218"/>
      <c r="T471" s="218"/>
    </row>
    <row r="472" spans="1:20" ht="15" thickBot="1" thickTop="1">
      <c r="A472" s="221"/>
      <c r="B472" s="793"/>
      <c r="C472" s="325" t="s">
        <v>1399</v>
      </c>
      <c r="D472" s="326"/>
      <c r="E472" s="328"/>
      <c r="F472" s="329"/>
      <c r="G472" s="50"/>
      <c r="H472" s="50"/>
      <c r="I472" s="266">
        <f t="shared" si="16"/>
        <v>0</v>
      </c>
      <c r="J472" s="218"/>
      <c r="K472" s="218"/>
      <c r="L472" s="218"/>
      <c r="M472" s="218"/>
      <c r="N472" s="218"/>
      <c r="O472" s="218"/>
      <c r="P472" s="218"/>
      <c r="Q472" s="218"/>
      <c r="R472" s="218"/>
      <c r="S472" s="218"/>
      <c r="T472" s="218"/>
    </row>
    <row r="473" spans="1:20" ht="14.25" thickTop="1">
      <c r="A473" s="221"/>
      <c r="B473" s="230"/>
      <c r="C473" s="230"/>
      <c r="D473" s="230"/>
      <c r="E473" s="283"/>
      <c r="F473" s="224" t="s">
        <v>352</v>
      </c>
      <c r="G473" s="274">
        <f>SUM(G466:G472)</f>
        <v>0</v>
      </c>
      <c r="H473" s="274">
        <f>SUM(H466:H472)</f>
        <v>0</v>
      </c>
      <c r="I473" s="283">
        <f>SUM(I466:I472)</f>
        <v>0</v>
      </c>
      <c r="J473" s="218"/>
      <c r="K473" s="218"/>
      <c r="L473" s="218"/>
      <c r="M473" s="218"/>
      <c r="N473" s="218"/>
      <c r="O473" s="218"/>
      <c r="P473" s="218"/>
      <c r="Q473" s="218"/>
      <c r="R473" s="218"/>
      <c r="S473" s="218"/>
      <c r="T473" s="218"/>
    </row>
    <row r="474" spans="1:20" ht="13.5">
      <c r="A474" s="221"/>
      <c r="B474" s="218"/>
      <c r="C474" s="331"/>
      <c r="D474" s="218"/>
      <c r="E474" s="218"/>
      <c r="F474" s="218"/>
      <c r="G474" s="218"/>
      <c r="H474" s="218"/>
      <c r="I474" s="218"/>
      <c r="J474" s="218"/>
      <c r="K474" s="218"/>
      <c r="L474" s="218"/>
      <c r="M474" s="218"/>
      <c r="N474" s="218"/>
      <c r="O474" s="218"/>
      <c r="P474" s="218"/>
      <c r="Q474" s="218"/>
      <c r="R474" s="218"/>
      <c r="S474" s="218"/>
      <c r="T474" s="218"/>
    </row>
    <row r="475" spans="1:61" s="78" customFormat="1" ht="13.5">
      <c r="A475" s="221" t="s">
        <v>1554</v>
      </c>
      <c r="B475" s="218"/>
      <c r="C475" s="218"/>
      <c r="D475" s="218"/>
      <c r="E475" s="218"/>
      <c r="F475" s="218"/>
      <c r="G475" s="218"/>
      <c r="H475" s="218"/>
      <c r="I475" s="223"/>
      <c r="J475" s="218"/>
      <c r="K475" s="218"/>
      <c r="L475" s="218"/>
      <c r="M475" s="218"/>
      <c r="N475" s="218"/>
      <c r="O475" s="218"/>
      <c r="P475" s="218"/>
      <c r="Q475" s="218"/>
      <c r="R475" s="218"/>
      <c r="S475" s="218"/>
      <c r="T475" s="218"/>
      <c r="U475" s="84"/>
      <c r="V475" s="84"/>
      <c r="W475" s="84"/>
      <c r="X475" s="84"/>
      <c r="Y475" s="84"/>
      <c r="Z475" s="84"/>
      <c r="AA475" s="84"/>
      <c r="AB475" s="84"/>
      <c r="AC475" s="84"/>
      <c r="AD475" s="84"/>
      <c r="AE475" s="84"/>
      <c r="AF475" s="84"/>
      <c r="AG475" s="84"/>
      <c r="AH475" s="84"/>
      <c r="AI475" s="84"/>
      <c r="AJ475" s="84"/>
      <c r="AK475" s="84"/>
      <c r="AL475" s="84"/>
      <c r="AM475" s="84"/>
      <c r="AN475" s="84"/>
      <c r="AO475" s="84"/>
      <c r="AP475" s="84"/>
      <c r="AQ475" s="84"/>
      <c r="AR475" s="84"/>
      <c r="AS475" s="84"/>
      <c r="AT475" s="84"/>
      <c r="AU475" s="84"/>
      <c r="AV475" s="84"/>
      <c r="AW475" s="84"/>
      <c r="AX475" s="84"/>
      <c r="AY475" s="84"/>
      <c r="AZ475" s="84"/>
      <c r="BA475" s="84"/>
      <c r="BB475" s="84"/>
      <c r="BC475" s="84"/>
      <c r="BD475" s="84"/>
      <c r="BE475" s="84"/>
      <c r="BF475" s="84"/>
      <c r="BG475" s="84"/>
      <c r="BH475" s="84"/>
      <c r="BI475" s="84"/>
    </row>
    <row r="476" spans="1:20" ht="14.25" thickBot="1">
      <c r="A476" s="221"/>
      <c r="B476" s="218"/>
      <c r="C476" s="218"/>
      <c r="D476" s="218"/>
      <c r="E476" s="218"/>
      <c r="F476" s="218"/>
      <c r="G476" s="218"/>
      <c r="H476" s="218"/>
      <c r="I476" s="275"/>
      <c r="J476" s="275"/>
      <c r="K476" s="275"/>
      <c r="L476" s="218"/>
      <c r="M476" s="218"/>
      <c r="N476" s="218"/>
      <c r="O476" s="218"/>
      <c r="P476" s="218"/>
      <c r="Q476" s="218"/>
      <c r="R476" s="218"/>
      <c r="S476" s="218"/>
      <c r="T476" s="218"/>
    </row>
    <row r="477" spans="1:20" ht="15" thickBot="1" thickTop="1">
      <c r="A477" s="218"/>
      <c r="B477" s="221" t="s">
        <v>409</v>
      </c>
      <c r="C477" s="221"/>
      <c r="D477" s="218" t="s">
        <v>60</v>
      </c>
      <c r="E477" s="218" t="s">
        <v>60</v>
      </c>
      <c r="F477" s="218" t="s">
        <v>60</v>
      </c>
      <c r="G477" s="218" t="s">
        <v>60</v>
      </c>
      <c r="H477" s="218" t="s">
        <v>60</v>
      </c>
      <c r="I477" s="48"/>
      <c r="J477" s="218" t="s">
        <v>312</v>
      </c>
      <c r="K477" s="218"/>
      <c r="L477" s="218"/>
      <c r="M477" s="218"/>
      <c r="N477" s="218"/>
      <c r="O477" s="218"/>
      <c r="P477" s="218"/>
      <c r="Q477" s="218"/>
      <c r="R477" s="218"/>
      <c r="S477" s="218"/>
      <c r="T477" s="218"/>
    </row>
    <row r="478" spans="1:20" ht="15" thickBot="1" thickTop="1">
      <c r="A478" s="218"/>
      <c r="B478" s="221" t="s">
        <v>937</v>
      </c>
      <c r="C478" s="221"/>
      <c r="D478" s="218" t="s">
        <v>60</v>
      </c>
      <c r="E478" s="218" t="s">
        <v>60</v>
      </c>
      <c r="F478" s="218" t="s">
        <v>60</v>
      </c>
      <c r="G478" s="218" t="s">
        <v>60</v>
      </c>
      <c r="H478" s="218" t="s">
        <v>60</v>
      </c>
      <c r="I478" s="48"/>
      <c r="J478" s="218" t="s">
        <v>312</v>
      </c>
      <c r="K478" s="218"/>
      <c r="L478" s="218"/>
      <c r="M478" s="218"/>
      <c r="N478" s="218"/>
      <c r="O478" s="218"/>
      <c r="P478" s="218"/>
      <c r="Q478" s="218"/>
      <c r="R478" s="218"/>
      <c r="S478" s="218"/>
      <c r="T478" s="218"/>
    </row>
    <row r="479" spans="1:20" ht="15" thickBot="1" thickTop="1">
      <c r="A479" s="218"/>
      <c r="B479" s="221" t="s">
        <v>938</v>
      </c>
      <c r="C479" s="221"/>
      <c r="D479" s="218" t="s">
        <v>60</v>
      </c>
      <c r="E479" s="218" t="s">
        <v>60</v>
      </c>
      <c r="F479" s="218" t="s">
        <v>60</v>
      </c>
      <c r="G479" s="218" t="s">
        <v>60</v>
      </c>
      <c r="H479" s="218" t="s">
        <v>60</v>
      </c>
      <c r="I479" s="48"/>
      <c r="J479" s="218" t="s">
        <v>312</v>
      </c>
      <c r="K479" s="218"/>
      <c r="L479" s="218"/>
      <c r="M479" s="218"/>
      <c r="N479" s="218"/>
      <c r="O479" s="218"/>
      <c r="P479" s="218"/>
      <c r="Q479" s="218"/>
      <c r="R479" s="218"/>
      <c r="S479" s="218"/>
      <c r="T479" s="218"/>
    </row>
    <row r="480" spans="1:20" ht="15" thickBot="1" thickTop="1">
      <c r="A480" s="218"/>
      <c r="B480" s="221" t="s">
        <v>939</v>
      </c>
      <c r="C480" s="221"/>
      <c r="D480" s="218" t="s">
        <v>60</v>
      </c>
      <c r="E480" s="218" t="s">
        <v>60</v>
      </c>
      <c r="F480" s="218" t="s">
        <v>60</v>
      </c>
      <c r="G480" s="218" t="s">
        <v>60</v>
      </c>
      <c r="H480" s="218" t="s">
        <v>60</v>
      </c>
      <c r="I480" s="48"/>
      <c r="J480" s="218" t="s">
        <v>312</v>
      </c>
      <c r="K480" s="218"/>
      <c r="L480" s="218"/>
      <c r="M480" s="218"/>
      <c r="N480" s="218"/>
      <c r="O480" s="218"/>
      <c r="P480" s="218"/>
      <c r="Q480" s="218"/>
      <c r="R480" s="218"/>
      <c r="S480" s="218"/>
      <c r="T480" s="218"/>
    </row>
    <row r="481" spans="1:20" ht="15" thickBot="1" thickTop="1">
      <c r="A481" s="218"/>
      <c r="B481" s="221" t="s">
        <v>940</v>
      </c>
      <c r="C481" s="221"/>
      <c r="D481" s="218" t="s">
        <v>60</v>
      </c>
      <c r="E481" s="218" t="s">
        <v>60</v>
      </c>
      <c r="F481" s="218" t="s">
        <v>60</v>
      </c>
      <c r="G481" s="218" t="s">
        <v>60</v>
      </c>
      <c r="H481" s="218" t="s">
        <v>60</v>
      </c>
      <c r="I481" s="48"/>
      <c r="J481" s="218" t="s">
        <v>312</v>
      </c>
      <c r="K481" s="218"/>
      <c r="L481" s="218"/>
      <c r="M481" s="218"/>
      <c r="N481" s="218"/>
      <c r="O481" s="218"/>
      <c r="P481" s="218"/>
      <c r="Q481" s="218"/>
      <c r="R481" s="218"/>
      <c r="S481" s="218"/>
      <c r="T481" s="218"/>
    </row>
    <row r="482" spans="1:20" ht="15" thickBot="1" thickTop="1">
      <c r="A482" s="218"/>
      <c r="B482" s="221" t="s">
        <v>941</v>
      </c>
      <c r="C482" s="221"/>
      <c r="D482" s="218" t="s">
        <v>60</v>
      </c>
      <c r="E482" s="218" t="s">
        <v>60</v>
      </c>
      <c r="F482" s="218" t="s">
        <v>60</v>
      </c>
      <c r="G482" s="218" t="s">
        <v>60</v>
      </c>
      <c r="H482" s="218" t="s">
        <v>60</v>
      </c>
      <c r="I482" s="48"/>
      <c r="J482" s="218" t="s">
        <v>312</v>
      </c>
      <c r="K482" s="218"/>
      <c r="L482" s="218"/>
      <c r="M482" s="218"/>
      <c r="N482" s="218"/>
      <c r="O482" s="218"/>
      <c r="P482" s="218"/>
      <c r="Q482" s="218"/>
      <c r="R482" s="218"/>
      <c r="S482" s="218"/>
      <c r="T482" s="218"/>
    </row>
    <row r="483" spans="1:20" ht="15" thickBot="1" thickTop="1">
      <c r="A483" s="218"/>
      <c r="B483" s="221" t="s">
        <v>942</v>
      </c>
      <c r="C483" s="221"/>
      <c r="D483" s="218"/>
      <c r="E483" s="218" t="s">
        <v>60</v>
      </c>
      <c r="F483" s="218" t="s">
        <v>60</v>
      </c>
      <c r="G483" s="218" t="s">
        <v>60</v>
      </c>
      <c r="H483" s="218" t="s">
        <v>60</v>
      </c>
      <c r="I483" s="48"/>
      <c r="J483" s="218" t="s">
        <v>312</v>
      </c>
      <c r="K483" s="218"/>
      <c r="L483" s="218"/>
      <c r="M483" s="218"/>
      <c r="N483" s="218"/>
      <c r="O483" s="218"/>
      <c r="P483" s="218"/>
      <c r="Q483" s="218"/>
      <c r="R483" s="218"/>
      <c r="S483" s="218"/>
      <c r="T483" s="218"/>
    </row>
    <row r="484" spans="1:20" ht="15" thickBot="1" thickTop="1">
      <c r="A484" s="218"/>
      <c r="B484" s="221" t="s">
        <v>943</v>
      </c>
      <c r="C484" s="221"/>
      <c r="D484" s="218"/>
      <c r="E484" s="218" t="s">
        <v>60</v>
      </c>
      <c r="F484" s="218" t="s">
        <v>60</v>
      </c>
      <c r="G484" s="218" t="s">
        <v>60</v>
      </c>
      <c r="H484" s="218" t="s">
        <v>60</v>
      </c>
      <c r="I484" s="48"/>
      <c r="J484" s="218" t="s">
        <v>312</v>
      </c>
      <c r="K484" s="218"/>
      <c r="L484" s="218"/>
      <c r="M484" s="218"/>
      <c r="N484" s="218"/>
      <c r="O484" s="218"/>
      <c r="P484" s="218"/>
      <c r="Q484" s="218"/>
      <c r="R484" s="218"/>
      <c r="S484" s="218"/>
      <c r="T484" s="218"/>
    </row>
    <row r="485" spans="1:20" ht="15" thickBot="1" thickTop="1">
      <c r="A485" s="218"/>
      <c r="B485" s="221" t="s">
        <v>944</v>
      </c>
      <c r="C485" s="221"/>
      <c r="D485" s="218" t="s">
        <v>60</v>
      </c>
      <c r="E485" s="218" t="s">
        <v>60</v>
      </c>
      <c r="F485" s="218" t="s">
        <v>60</v>
      </c>
      <c r="G485" s="218" t="s">
        <v>60</v>
      </c>
      <c r="H485" s="218" t="s">
        <v>60</v>
      </c>
      <c r="I485" s="48"/>
      <c r="J485" s="218" t="s">
        <v>312</v>
      </c>
      <c r="K485" s="218"/>
      <c r="L485" s="218"/>
      <c r="M485" s="218"/>
      <c r="N485" s="218"/>
      <c r="O485" s="218"/>
      <c r="P485" s="218"/>
      <c r="Q485" s="218"/>
      <c r="R485" s="218"/>
      <c r="S485" s="218"/>
      <c r="T485" s="218"/>
    </row>
    <row r="486" spans="1:20" ht="15" thickBot="1" thickTop="1">
      <c r="A486" s="218"/>
      <c r="B486" s="221" t="s">
        <v>1403</v>
      </c>
      <c r="C486" s="221"/>
      <c r="D486" s="218" t="s">
        <v>60</v>
      </c>
      <c r="E486" s="218" t="s">
        <v>60</v>
      </c>
      <c r="F486" s="218" t="s">
        <v>60</v>
      </c>
      <c r="G486" s="218" t="s">
        <v>60</v>
      </c>
      <c r="H486" s="218" t="s">
        <v>60</v>
      </c>
      <c r="I486" s="48"/>
      <c r="J486" s="218" t="s">
        <v>312</v>
      </c>
      <c r="K486" s="218"/>
      <c r="L486" s="218"/>
      <c r="M486" s="218"/>
      <c r="N486" s="218"/>
      <c r="O486" s="218"/>
      <c r="P486" s="218"/>
      <c r="Q486" s="218"/>
      <c r="R486" s="218"/>
      <c r="S486" s="218"/>
      <c r="T486" s="218"/>
    </row>
    <row r="487" spans="1:20" ht="15" thickBot="1" thickTop="1">
      <c r="A487" s="218"/>
      <c r="B487" s="293" t="s">
        <v>1525</v>
      </c>
      <c r="C487" s="294"/>
      <c r="D487" s="228" t="s">
        <v>1031</v>
      </c>
      <c r="E487" s="794"/>
      <c r="F487" s="795"/>
      <c r="G487" s="796"/>
      <c r="H487" s="218" t="s">
        <v>168</v>
      </c>
      <c r="I487" s="48"/>
      <c r="J487" s="218" t="s">
        <v>312</v>
      </c>
      <c r="K487" s="218"/>
      <c r="L487" s="218"/>
      <c r="M487" s="218"/>
      <c r="N487" s="218"/>
      <c r="O487" s="218"/>
      <c r="P487" s="218"/>
      <c r="Q487" s="218"/>
      <c r="R487" s="218"/>
      <c r="S487" s="218"/>
      <c r="T487" s="218"/>
    </row>
    <row r="488" spans="1:20" ht="15" thickBot="1" thickTop="1">
      <c r="A488" s="221"/>
      <c r="B488" s="295"/>
      <c r="C488" s="294"/>
      <c r="D488" s="224" t="s">
        <v>74</v>
      </c>
      <c r="E488" s="794"/>
      <c r="F488" s="795"/>
      <c r="G488" s="796"/>
      <c r="H488" s="218" t="s">
        <v>168</v>
      </c>
      <c r="I488" s="48"/>
      <c r="J488" s="218" t="s">
        <v>312</v>
      </c>
      <c r="K488" s="218"/>
      <c r="L488" s="218"/>
      <c r="M488" s="218"/>
      <c r="N488" s="218"/>
      <c r="O488" s="218"/>
      <c r="P488" s="218"/>
      <c r="Q488" s="218"/>
      <c r="R488" s="218"/>
      <c r="S488" s="218"/>
      <c r="T488" s="218"/>
    </row>
    <row r="489" spans="1:20" ht="15" thickBot="1" thickTop="1">
      <c r="A489" s="218"/>
      <c r="B489" s="221"/>
      <c r="C489" s="218"/>
      <c r="D489" s="218"/>
      <c r="E489" s="218"/>
      <c r="F489" s="218"/>
      <c r="G489" s="218"/>
      <c r="H489" s="218"/>
      <c r="I489" s="274">
        <f>SUM(I477:I488)</f>
        <v>0</v>
      </c>
      <c r="J489" s="274"/>
      <c r="K489" s="223"/>
      <c r="L489" s="218"/>
      <c r="M489" s="218"/>
      <c r="N489" s="218"/>
      <c r="O489" s="218"/>
      <c r="P489" s="218"/>
      <c r="Q489" s="218"/>
      <c r="R489" s="218"/>
      <c r="S489" s="218"/>
      <c r="T489" s="218"/>
    </row>
    <row r="490" spans="1:20" s="3" customFormat="1" ht="15" thickBot="1" thickTop="1">
      <c r="A490" s="218"/>
      <c r="B490" s="818" t="s">
        <v>418</v>
      </c>
      <c r="C490" s="818"/>
      <c r="D490" s="818"/>
      <c r="E490" s="818"/>
      <c r="F490" s="818"/>
      <c r="G490" s="818"/>
      <c r="H490" s="819"/>
      <c r="I490" s="48"/>
      <c r="J490" s="218" t="s">
        <v>312</v>
      </c>
      <c r="K490" s="218"/>
      <c r="L490" s="230"/>
      <c r="M490" s="230"/>
      <c r="N490" s="230"/>
      <c r="O490" s="230"/>
      <c r="P490" s="230"/>
      <c r="Q490" s="230"/>
      <c r="R490" s="230"/>
      <c r="S490" s="230"/>
      <c r="T490" s="218"/>
    </row>
    <row r="491" spans="1:20" s="3" customFormat="1" ht="14.25" thickTop="1">
      <c r="A491" s="218"/>
      <c r="B491" s="296"/>
      <c r="C491" s="296"/>
      <c r="D491" s="296"/>
      <c r="E491" s="296"/>
      <c r="F491" s="296"/>
      <c r="G491" s="296"/>
      <c r="H491" s="296"/>
      <c r="I491" s="332"/>
      <c r="J491" s="332"/>
      <c r="K491" s="218"/>
      <c r="L491" s="218"/>
      <c r="M491" s="230"/>
      <c r="N491" s="230"/>
      <c r="O491" s="230"/>
      <c r="P491" s="230"/>
      <c r="Q491" s="230"/>
      <c r="R491" s="230"/>
      <c r="S491" s="230"/>
      <c r="T491" s="218"/>
    </row>
    <row r="492" spans="1:20" ht="13.5">
      <c r="A492" s="221" t="s">
        <v>1555</v>
      </c>
      <c r="B492" s="218"/>
      <c r="C492" s="218"/>
      <c r="D492" s="218"/>
      <c r="E492" s="218"/>
      <c r="F492" s="218"/>
      <c r="G492" s="218"/>
      <c r="H492" s="218"/>
      <c r="I492" s="223"/>
      <c r="J492" s="218"/>
      <c r="K492" s="218"/>
      <c r="L492" s="218"/>
      <c r="M492" s="218"/>
      <c r="N492" s="218"/>
      <c r="O492" s="218"/>
      <c r="P492" s="218"/>
      <c r="Q492" s="218"/>
      <c r="R492" s="218"/>
      <c r="S492" s="218"/>
      <c r="T492" s="218"/>
    </row>
    <row r="493" spans="1:20" ht="13.5">
      <c r="A493" s="221"/>
      <c r="B493" s="221"/>
      <c r="C493" s="221"/>
      <c r="D493" s="221"/>
      <c r="E493" s="221"/>
      <c r="F493" s="221"/>
      <c r="G493" s="221"/>
      <c r="H493" s="221"/>
      <c r="I493" s="221"/>
      <c r="J493" s="221"/>
      <c r="K493" s="290"/>
      <c r="L493" s="218"/>
      <c r="M493" s="218"/>
      <c r="N493" s="218"/>
      <c r="O493" s="218"/>
      <c r="P493" s="218"/>
      <c r="Q493" s="218"/>
      <c r="R493" s="218"/>
      <c r="S493" s="218"/>
      <c r="T493" s="218"/>
    </row>
    <row r="494" spans="1:20" s="3" customFormat="1" ht="13.5">
      <c r="A494" s="290"/>
      <c r="B494" s="290" t="s">
        <v>1404</v>
      </c>
      <c r="C494" s="230"/>
      <c r="D494" s="230"/>
      <c r="E494" s="230"/>
      <c r="F494" s="230"/>
      <c r="G494" s="230"/>
      <c r="H494" s="230"/>
      <c r="I494" s="230"/>
      <c r="J494" s="230"/>
      <c r="K494" s="230"/>
      <c r="L494" s="230"/>
      <c r="M494" s="230"/>
      <c r="N494" s="230"/>
      <c r="O494" s="230"/>
      <c r="P494" s="230"/>
      <c r="Q494" s="230"/>
      <c r="R494" s="230"/>
      <c r="S494" s="230"/>
      <c r="T494" s="218"/>
    </row>
    <row r="495" spans="1:20" s="3" customFormat="1" ht="13.5">
      <c r="A495" s="290"/>
      <c r="B495" s="230"/>
      <c r="C495" s="230"/>
      <c r="D495" s="230"/>
      <c r="E495" s="230"/>
      <c r="F495" s="230"/>
      <c r="G495" s="230"/>
      <c r="H495" s="230"/>
      <c r="I495" s="230"/>
      <c r="J495" s="230"/>
      <c r="K495" s="230"/>
      <c r="L495" s="230"/>
      <c r="M495" s="230"/>
      <c r="N495" s="230"/>
      <c r="O495" s="230"/>
      <c r="P495" s="230"/>
      <c r="Q495" s="230"/>
      <c r="R495" s="230"/>
      <c r="S495" s="230"/>
      <c r="T495" s="218"/>
    </row>
    <row r="496" spans="1:20" s="3" customFormat="1" ht="14.25" thickBot="1">
      <c r="A496" s="290"/>
      <c r="B496" s="788" t="s">
        <v>1048</v>
      </c>
      <c r="C496" s="789"/>
      <c r="D496" s="789"/>
      <c r="E496" s="789"/>
      <c r="F496" s="790"/>
      <c r="G496" s="234" t="s">
        <v>1543</v>
      </c>
      <c r="H496" s="234" t="s">
        <v>1546</v>
      </c>
      <c r="I496" s="224" t="s">
        <v>352</v>
      </c>
      <c r="J496" s="230"/>
      <c r="K496" s="230"/>
      <c r="L496" s="230"/>
      <c r="M496" s="230"/>
      <c r="N496" s="230"/>
      <c r="O496" s="230"/>
      <c r="P496" s="230"/>
      <c r="Q496" s="230"/>
      <c r="R496" s="230"/>
      <c r="S496" s="230"/>
      <c r="T496" s="218"/>
    </row>
    <row r="497" spans="1:20" s="3" customFormat="1" ht="15" customHeight="1" thickBot="1" thickTop="1">
      <c r="A497" s="290"/>
      <c r="B497" s="791" t="s">
        <v>1514</v>
      </c>
      <c r="C497" s="318" t="s">
        <v>1393</v>
      </c>
      <c r="D497" s="319"/>
      <c r="E497" s="319"/>
      <c r="F497" s="320"/>
      <c r="G497" s="50"/>
      <c r="H497" s="50"/>
      <c r="I497" s="266">
        <f aca="true" t="shared" si="17" ref="I497:I503">SUM(G497:H497)</f>
        <v>0</v>
      </c>
      <c r="J497" s="333"/>
      <c r="K497" s="230"/>
      <c r="L497" s="230"/>
      <c r="M497" s="230"/>
      <c r="N497" s="230"/>
      <c r="O497" s="230"/>
      <c r="P497" s="230"/>
      <c r="Q497" s="230"/>
      <c r="R497" s="230"/>
      <c r="S497" s="230"/>
      <c r="T497" s="230"/>
    </row>
    <row r="498" spans="1:20" s="3" customFormat="1" ht="15" thickBot="1" thickTop="1">
      <c r="A498" s="290"/>
      <c r="B498" s="792"/>
      <c r="C498" s="318" t="s">
        <v>1394</v>
      </c>
      <c r="D498" s="319"/>
      <c r="E498" s="319"/>
      <c r="F498" s="320"/>
      <c r="G498" s="50"/>
      <c r="H498" s="50"/>
      <c r="I498" s="266">
        <f t="shared" si="17"/>
        <v>0</v>
      </c>
      <c r="J498" s="333"/>
      <c r="K498" s="230"/>
      <c r="L498" s="230"/>
      <c r="M498" s="230"/>
      <c r="N498" s="230"/>
      <c r="O498" s="230"/>
      <c r="P498" s="230"/>
      <c r="Q498" s="230"/>
      <c r="R498" s="230"/>
      <c r="S498" s="230"/>
      <c r="T498" s="230"/>
    </row>
    <row r="499" spans="1:20" s="3" customFormat="1" ht="30" customHeight="1" thickBot="1" thickTop="1">
      <c r="A499" s="290"/>
      <c r="B499" s="792"/>
      <c r="C499" s="785" t="s">
        <v>1397</v>
      </c>
      <c r="D499" s="786"/>
      <c r="E499" s="786"/>
      <c r="F499" s="787"/>
      <c r="G499" s="160"/>
      <c r="H499" s="160"/>
      <c r="I499" s="287">
        <f t="shared" si="17"/>
        <v>0</v>
      </c>
      <c r="J499" s="333"/>
      <c r="K499" s="230"/>
      <c r="L499" s="230"/>
      <c r="M499" s="230"/>
      <c r="N499" s="230"/>
      <c r="O499" s="230"/>
      <c r="P499" s="230"/>
      <c r="Q499" s="230"/>
      <c r="R499" s="230"/>
      <c r="S499" s="230"/>
      <c r="T499" s="230"/>
    </row>
    <row r="500" spans="1:20" s="3" customFormat="1" ht="15" thickBot="1" thickTop="1">
      <c r="A500" s="290"/>
      <c r="B500" s="793"/>
      <c r="C500" s="321" t="s">
        <v>1395</v>
      </c>
      <c r="D500" s="321"/>
      <c r="E500" s="321"/>
      <c r="F500" s="322"/>
      <c r="G500" s="50"/>
      <c r="H500" s="50"/>
      <c r="I500" s="266">
        <f t="shared" si="17"/>
        <v>0</v>
      </c>
      <c r="J500" s="333"/>
      <c r="K500" s="230"/>
      <c r="L500" s="230"/>
      <c r="M500" s="230"/>
      <c r="N500" s="230"/>
      <c r="O500" s="230"/>
      <c r="P500" s="230"/>
      <c r="Q500" s="230"/>
      <c r="R500" s="230"/>
      <c r="S500" s="230"/>
      <c r="T500" s="230"/>
    </row>
    <row r="501" spans="1:20" s="3" customFormat="1" ht="15" thickBot="1" thickTop="1">
      <c r="A501" s="290"/>
      <c r="B501" s="323" t="s">
        <v>1396</v>
      </c>
      <c r="C501" s="310"/>
      <c r="D501" s="310"/>
      <c r="E501" s="310"/>
      <c r="F501" s="324"/>
      <c r="G501" s="50"/>
      <c r="H501" s="50"/>
      <c r="I501" s="266">
        <f t="shared" si="17"/>
        <v>0</v>
      </c>
      <c r="J501" s="333"/>
      <c r="K501" s="283"/>
      <c r="L501" s="230"/>
      <c r="M501" s="230"/>
      <c r="N501" s="230"/>
      <c r="O501" s="230"/>
      <c r="P501" s="230"/>
      <c r="Q501" s="230"/>
      <c r="R501" s="230"/>
      <c r="S501" s="230"/>
      <c r="T501" s="230"/>
    </row>
    <row r="502" spans="1:20" s="3" customFormat="1" ht="15" thickBot="1" thickTop="1">
      <c r="A502" s="290"/>
      <c r="B502" s="791" t="s">
        <v>1515</v>
      </c>
      <c r="C502" s="325" t="s">
        <v>1398</v>
      </c>
      <c r="D502" s="326"/>
      <c r="E502" s="326"/>
      <c r="F502" s="327"/>
      <c r="G502" s="50"/>
      <c r="H502" s="50"/>
      <c r="I502" s="266">
        <f t="shared" si="17"/>
        <v>0</v>
      </c>
      <c r="J502" s="283"/>
      <c r="K502" s="283"/>
      <c r="L502" s="230"/>
      <c r="M502" s="230"/>
      <c r="N502" s="230"/>
      <c r="O502" s="230"/>
      <c r="P502" s="230"/>
      <c r="Q502" s="230"/>
      <c r="R502" s="230"/>
      <c r="S502" s="230"/>
      <c r="T502" s="230"/>
    </row>
    <row r="503" spans="1:20" s="3" customFormat="1" ht="15" thickBot="1" thickTop="1">
      <c r="A503" s="290"/>
      <c r="B503" s="793"/>
      <c r="C503" s="325" t="s">
        <v>1399</v>
      </c>
      <c r="D503" s="326"/>
      <c r="E503" s="328"/>
      <c r="F503" s="329"/>
      <c r="G503" s="50"/>
      <c r="H503" s="50"/>
      <c r="I503" s="266">
        <f t="shared" si="17"/>
        <v>0</v>
      </c>
      <c r="J503" s="283"/>
      <c r="K503" s="283"/>
      <c r="L503" s="230"/>
      <c r="M503" s="230"/>
      <c r="N503" s="230"/>
      <c r="O503" s="230"/>
      <c r="P503" s="230"/>
      <c r="Q503" s="230"/>
      <c r="R503" s="230"/>
      <c r="S503" s="230"/>
      <c r="T503" s="230"/>
    </row>
    <row r="504" spans="1:20" s="3" customFormat="1" ht="14.25" thickTop="1">
      <c r="A504" s="290"/>
      <c r="B504" s="230"/>
      <c r="C504" s="230"/>
      <c r="D504" s="230"/>
      <c r="E504" s="283"/>
      <c r="F504" s="224" t="s">
        <v>352</v>
      </c>
      <c r="G504" s="274">
        <f>SUM(G497:G503)</f>
        <v>0</v>
      </c>
      <c r="H504" s="274">
        <f>SUM(H497:H503)</f>
        <v>0</v>
      </c>
      <c r="I504" s="283">
        <f>SUM(I497:I503)</f>
        <v>0</v>
      </c>
      <c r="J504" s="283"/>
      <c r="K504" s="283"/>
      <c r="L504" s="230"/>
      <c r="M504" s="230"/>
      <c r="N504" s="230"/>
      <c r="O504" s="230"/>
      <c r="P504" s="230"/>
      <c r="Q504" s="230"/>
      <c r="R504" s="230"/>
      <c r="S504" s="230"/>
      <c r="T504" s="230"/>
    </row>
    <row r="505" spans="1:20" s="3" customFormat="1" ht="13.5">
      <c r="A505" s="290"/>
      <c r="B505" s="230"/>
      <c r="C505" s="330"/>
      <c r="D505" s="283"/>
      <c r="E505" s="283"/>
      <c r="F505" s="283"/>
      <c r="G505" s="283"/>
      <c r="H505" s="283"/>
      <c r="I505" s="283"/>
      <c r="J505" s="283"/>
      <c r="K505" s="283"/>
      <c r="L505" s="230"/>
      <c r="M505" s="230"/>
      <c r="N505" s="230"/>
      <c r="O505" s="230"/>
      <c r="P505" s="230"/>
      <c r="Q505" s="230"/>
      <c r="R505" s="230"/>
      <c r="S505" s="230"/>
      <c r="T505" s="230"/>
    </row>
    <row r="506" spans="1:20" ht="13.5">
      <c r="A506" s="221"/>
      <c r="B506" s="286" t="s">
        <v>1405</v>
      </c>
      <c r="C506" s="331"/>
      <c r="D506" s="218"/>
      <c r="E506" s="218"/>
      <c r="F506" s="218"/>
      <c r="G506" s="218"/>
      <c r="H506" s="218"/>
      <c r="I506" s="218"/>
      <c r="J506" s="218"/>
      <c r="K506" s="218"/>
      <c r="L506" s="218"/>
      <c r="M506" s="218"/>
      <c r="N506" s="218"/>
      <c r="O506" s="218"/>
      <c r="P506" s="218"/>
      <c r="Q506" s="218"/>
      <c r="R506" s="218"/>
      <c r="S506" s="218"/>
      <c r="T506" s="218"/>
    </row>
    <row r="507" spans="1:20" ht="13.5">
      <c r="A507" s="218"/>
      <c r="B507" s="218"/>
      <c r="C507" s="218"/>
      <c r="D507" s="218"/>
      <c r="E507" s="218"/>
      <c r="F507" s="218"/>
      <c r="G507" s="218"/>
      <c r="H507" s="218"/>
      <c r="I507" s="218"/>
      <c r="J507" s="218"/>
      <c r="K507" s="218"/>
      <c r="L507" s="218"/>
      <c r="M507" s="218"/>
      <c r="N507" s="218"/>
      <c r="O507" s="218"/>
      <c r="P507" s="218"/>
      <c r="Q507" s="218"/>
      <c r="R507" s="218"/>
      <c r="S507" s="218"/>
      <c r="T507" s="218"/>
    </row>
    <row r="508" spans="1:20" ht="13.5" customHeight="1" thickBot="1">
      <c r="A508" s="218"/>
      <c r="B508" s="788" t="s">
        <v>1048</v>
      </c>
      <c r="C508" s="789"/>
      <c r="D508" s="789"/>
      <c r="E508" s="789"/>
      <c r="F508" s="790"/>
      <c r="G508" s="234" t="s">
        <v>1543</v>
      </c>
      <c r="H508" s="234" t="s">
        <v>1546</v>
      </c>
      <c r="I508" s="224" t="s">
        <v>352</v>
      </c>
      <c r="J508" s="218"/>
      <c r="K508" s="218"/>
      <c r="L508" s="218"/>
      <c r="M508" s="218"/>
      <c r="N508" s="218"/>
      <c r="O508" s="218"/>
      <c r="P508" s="218"/>
      <c r="Q508" s="218"/>
      <c r="R508" s="218"/>
      <c r="S508" s="218"/>
      <c r="T508" s="218"/>
    </row>
    <row r="509" spans="1:20" ht="15" thickBot="1" thickTop="1">
      <c r="A509" s="221"/>
      <c r="B509" s="791" t="s">
        <v>1514</v>
      </c>
      <c r="C509" s="318" t="s">
        <v>1393</v>
      </c>
      <c r="D509" s="319"/>
      <c r="E509" s="319"/>
      <c r="F509" s="320"/>
      <c r="G509" s="50"/>
      <c r="H509" s="50"/>
      <c r="I509" s="266">
        <f aca="true" t="shared" si="18" ref="I509:I515">SUM(G509:H509)</f>
        <v>0</v>
      </c>
      <c r="J509" s="218"/>
      <c r="K509" s="218"/>
      <c r="L509" s="218"/>
      <c r="M509" s="218"/>
      <c r="N509" s="218"/>
      <c r="O509" s="218"/>
      <c r="P509" s="218"/>
      <c r="Q509" s="218"/>
      <c r="R509" s="218"/>
      <c r="S509" s="218"/>
      <c r="T509" s="218"/>
    </row>
    <row r="510" spans="1:20" ht="15" thickBot="1" thickTop="1">
      <c r="A510" s="221"/>
      <c r="B510" s="792"/>
      <c r="C510" s="318" t="s">
        <v>1394</v>
      </c>
      <c r="D510" s="319"/>
      <c r="E510" s="319"/>
      <c r="F510" s="320"/>
      <c r="G510" s="50"/>
      <c r="H510" s="50"/>
      <c r="I510" s="266">
        <f t="shared" si="18"/>
        <v>0</v>
      </c>
      <c r="J510" s="218"/>
      <c r="K510" s="218"/>
      <c r="L510" s="218"/>
      <c r="M510" s="218"/>
      <c r="N510" s="218"/>
      <c r="O510" s="218"/>
      <c r="P510" s="218"/>
      <c r="Q510" s="218"/>
      <c r="R510" s="218"/>
      <c r="S510" s="218"/>
      <c r="T510" s="218"/>
    </row>
    <row r="511" spans="1:20" ht="30" customHeight="1" thickBot="1" thickTop="1">
      <c r="A511" s="221"/>
      <c r="B511" s="792"/>
      <c r="C511" s="785" t="s">
        <v>1397</v>
      </c>
      <c r="D511" s="786"/>
      <c r="E511" s="786"/>
      <c r="F511" s="787"/>
      <c r="G511" s="160"/>
      <c r="H511" s="160"/>
      <c r="I511" s="287">
        <f t="shared" si="18"/>
        <v>0</v>
      </c>
      <c r="J511" s="218"/>
      <c r="K511" s="218"/>
      <c r="L511" s="218"/>
      <c r="M511" s="218"/>
      <c r="N511" s="218"/>
      <c r="O511" s="218"/>
      <c r="P511" s="218"/>
      <c r="Q511" s="218"/>
      <c r="R511" s="218"/>
      <c r="S511" s="218"/>
      <c r="T511" s="218"/>
    </row>
    <row r="512" spans="1:20" ht="15" thickBot="1" thickTop="1">
      <c r="A512" s="221"/>
      <c r="B512" s="793"/>
      <c r="C512" s="321" t="s">
        <v>1395</v>
      </c>
      <c r="D512" s="321"/>
      <c r="E512" s="321"/>
      <c r="F512" s="322"/>
      <c r="G512" s="50"/>
      <c r="H512" s="50"/>
      <c r="I512" s="266">
        <f t="shared" si="18"/>
        <v>0</v>
      </c>
      <c r="J512" s="218"/>
      <c r="K512" s="218"/>
      <c r="L512" s="218"/>
      <c r="M512" s="218"/>
      <c r="N512" s="218"/>
      <c r="O512" s="218"/>
      <c r="P512" s="218"/>
      <c r="Q512" s="218"/>
      <c r="R512" s="218"/>
      <c r="S512" s="218"/>
      <c r="T512" s="218"/>
    </row>
    <row r="513" spans="1:20" ht="15" thickBot="1" thickTop="1">
      <c r="A513" s="221"/>
      <c r="B513" s="323" t="s">
        <v>1396</v>
      </c>
      <c r="C513" s="310"/>
      <c r="D513" s="310"/>
      <c r="E513" s="310"/>
      <c r="F513" s="324"/>
      <c r="G513" s="50"/>
      <c r="H513" s="50"/>
      <c r="I513" s="266">
        <f t="shared" si="18"/>
        <v>0</v>
      </c>
      <c r="J513" s="218"/>
      <c r="K513" s="218"/>
      <c r="L513" s="218"/>
      <c r="M513" s="218"/>
      <c r="N513" s="218"/>
      <c r="O513" s="218"/>
      <c r="P513" s="218"/>
      <c r="Q513" s="218"/>
      <c r="R513" s="218"/>
      <c r="S513" s="218"/>
      <c r="T513" s="218"/>
    </row>
    <row r="514" spans="1:20" ht="15" thickBot="1" thickTop="1">
      <c r="A514" s="221"/>
      <c r="B514" s="791" t="s">
        <v>1515</v>
      </c>
      <c r="C514" s="325" t="s">
        <v>1398</v>
      </c>
      <c r="D514" s="326"/>
      <c r="E514" s="326"/>
      <c r="F514" s="327"/>
      <c r="G514" s="50"/>
      <c r="H514" s="50"/>
      <c r="I514" s="266">
        <f t="shared" si="18"/>
        <v>0</v>
      </c>
      <c r="J514" s="218"/>
      <c r="K514" s="218"/>
      <c r="L514" s="218"/>
      <c r="M514" s="218"/>
      <c r="N514" s="218"/>
      <c r="O514" s="218"/>
      <c r="P514" s="218"/>
      <c r="Q514" s="218"/>
      <c r="R514" s="218"/>
      <c r="S514" s="218"/>
      <c r="T514" s="218"/>
    </row>
    <row r="515" spans="1:20" ht="15" thickBot="1" thickTop="1">
      <c r="A515" s="221"/>
      <c r="B515" s="793"/>
      <c r="C515" s="325" t="s">
        <v>1399</v>
      </c>
      <c r="D515" s="326"/>
      <c r="E515" s="328"/>
      <c r="F515" s="329"/>
      <c r="G515" s="50"/>
      <c r="H515" s="50"/>
      <c r="I515" s="266">
        <f t="shared" si="18"/>
        <v>0</v>
      </c>
      <c r="J515" s="218"/>
      <c r="K515" s="218"/>
      <c r="L515" s="218"/>
      <c r="M515" s="218"/>
      <c r="N515" s="218"/>
      <c r="O515" s="218"/>
      <c r="P515" s="218"/>
      <c r="Q515" s="218"/>
      <c r="R515" s="218"/>
      <c r="S515" s="218"/>
      <c r="T515" s="218"/>
    </row>
    <row r="516" spans="1:20" ht="14.25" thickTop="1">
      <c r="A516" s="221"/>
      <c r="B516" s="230"/>
      <c r="C516" s="230"/>
      <c r="D516" s="230"/>
      <c r="E516" s="283"/>
      <c r="F516" s="224" t="s">
        <v>352</v>
      </c>
      <c r="G516" s="274">
        <f>SUM(G509:G515)</f>
        <v>0</v>
      </c>
      <c r="H516" s="274">
        <f>SUM(H509:H515)</f>
        <v>0</v>
      </c>
      <c r="I516" s="283">
        <f>SUM(I509:I515)</f>
        <v>0</v>
      </c>
      <c r="J516" s="218"/>
      <c r="K516" s="218"/>
      <c r="L516" s="218"/>
      <c r="M516" s="218"/>
      <c r="N516" s="218"/>
      <c r="O516" s="218"/>
      <c r="P516" s="218"/>
      <c r="Q516" s="218"/>
      <c r="R516" s="218"/>
      <c r="S516" s="218"/>
      <c r="T516" s="218"/>
    </row>
    <row r="517" spans="1:20" ht="13.5">
      <c r="A517" s="221"/>
      <c r="B517" s="218"/>
      <c r="C517" s="331"/>
      <c r="D517" s="218"/>
      <c r="E517" s="218"/>
      <c r="F517" s="218"/>
      <c r="G517" s="218"/>
      <c r="H517" s="218"/>
      <c r="I517" s="218"/>
      <c r="J517" s="218"/>
      <c r="K517" s="218"/>
      <c r="L517" s="218"/>
      <c r="M517" s="218"/>
      <c r="N517" s="218"/>
      <c r="O517" s="218"/>
      <c r="P517" s="218"/>
      <c r="Q517" s="218"/>
      <c r="R517" s="218"/>
      <c r="S517" s="218"/>
      <c r="T517" s="218"/>
    </row>
    <row r="518" spans="1:20" ht="13.5">
      <c r="A518" s="221"/>
      <c r="B518" s="286" t="s">
        <v>1406</v>
      </c>
      <c r="C518" s="331"/>
      <c r="D518" s="218"/>
      <c r="E518" s="218"/>
      <c r="F518" s="218"/>
      <c r="G518" s="218"/>
      <c r="H518" s="218"/>
      <c r="I518" s="218"/>
      <c r="J518" s="218"/>
      <c r="K518" s="218"/>
      <c r="L518" s="218"/>
      <c r="M518" s="218"/>
      <c r="N518" s="218"/>
      <c r="O518" s="218"/>
      <c r="P518" s="218"/>
      <c r="Q518" s="218"/>
      <c r="R518" s="218"/>
      <c r="S518" s="218"/>
      <c r="T518" s="218"/>
    </row>
    <row r="519" spans="1:20" ht="13.5">
      <c r="A519" s="221"/>
      <c r="B519" s="218"/>
      <c r="C519" s="331"/>
      <c r="D519" s="218"/>
      <c r="E519" s="218"/>
      <c r="F519" s="218"/>
      <c r="G519" s="218"/>
      <c r="H519" s="218"/>
      <c r="I519" s="218"/>
      <c r="J519" s="218"/>
      <c r="K519" s="218"/>
      <c r="L519" s="218"/>
      <c r="M519" s="218"/>
      <c r="N519" s="218"/>
      <c r="O519" s="218"/>
      <c r="P519" s="218"/>
      <c r="Q519" s="218"/>
      <c r="R519" s="218"/>
      <c r="S519" s="218"/>
      <c r="T519" s="218"/>
    </row>
    <row r="520" spans="1:20" ht="14.25" thickBot="1">
      <c r="A520" s="221"/>
      <c r="B520" s="788" t="s">
        <v>1048</v>
      </c>
      <c r="C520" s="789"/>
      <c r="D520" s="789"/>
      <c r="E520" s="789"/>
      <c r="F520" s="790"/>
      <c r="G520" s="234" t="s">
        <v>1543</v>
      </c>
      <c r="H520" s="234" t="s">
        <v>1546</v>
      </c>
      <c r="I520" s="224" t="s">
        <v>352</v>
      </c>
      <c r="J520" s="218"/>
      <c r="K520" s="218"/>
      <c r="L520" s="218"/>
      <c r="M520" s="218"/>
      <c r="N520" s="218"/>
      <c r="O520" s="218"/>
      <c r="P520" s="218"/>
      <c r="Q520" s="218"/>
      <c r="R520" s="218"/>
      <c r="S520" s="218"/>
      <c r="T520" s="218"/>
    </row>
    <row r="521" spans="1:20" ht="15" thickBot="1" thickTop="1">
      <c r="A521" s="221"/>
      <c r="B521" s="791" t="s">
        <v>1514</v>
      </c>
      <c r="C521" s="318" t="s">
        <v>1400</v>
      </c>
      <c r="D521" s="319"/>
      <c r="E521" s="319"/>
      <c r="F521" s="320"/>
      <c r="G521" s="50"/>
      <c r="H521" s="50"/>
      <c r="I521" s="266">
        <f aca="true" t="shared" si="19" ref="I521:I527">SUM(G521:H521)</f>
        <v>0</v>
      </c>
      <c r="J521" s="218"/>
      <c r="K521" s="218"/>
      <c r="L521" s="218"/>
      <c r="M521" s="218"/>
      <c r="N521" s="218"/>
      <c r="O521" s="218"/>
      <c r="P521" s="218"/>
      <c r="Q521" s="218"/>
      <c r="R521" s="218"/>
      <c r="S521" s="218"/>
      <c r="T521" s="218"/>
    </row>
    <row r="522" spans="1:20" ht="15" thickBot="1" thickTop="1">
      <c r="A522" s="221"/>
      <c r="B522" s="792"/>
      <c r="C522" s="318" t="s">
        <v>1401</v>
      </c>
      <c r="D522" s="319"/>
      <c r="E522" s="319"/>
      <c r="F522" s="320"/>
      <c r="G522" s="50"/>
      <c r="H522" s="50"/>
      <c r="I522" s="266">
        <f t="shared" si="19"/>
        <v>0</v>
      </c>
      <c r="J522" s="218"/>
      <c r="K522" s="218"/>
      <c r="L522" s="218"/>
      <c r="M522" s="218"/>
      <c r="N522" s="218"/>
      <c r="O522" s="218"/>
      <c r="P522" s="218"/>
      <c r="Q522" s="218"/>
      <c r="R522" s="218"/>
      <c r="S522" s="218"/>
      <c r="T522" s="218"/>
    </row>
    <row r="523" spans="1:20" ht="15" thickBot="1" thickTop="1">
      <c r="A523" s="221"/>
      <c r="B523" s="792"/>
      <c r="C523" s="820" t="s">
        <v>1402</v>
      </c>
      <c r="D523" s="821"/>
      <c r="E523" s="821"/>
      <c r="F523" s="822"/>
      <c r="G523" s="50"/>
      <c r="H523" s="50"/>
      <c r="I523" s="266">
        <f t="shared" si="19"/>
        <v>0</v>
      </c>
      <c r="J523" s="218"/>
      <c r="K523" s="218"/>
      <c r="L523" s="218"/>
      <c r="M523" s="218"/>
      <c r="N523" s="218"/>
      <c r="O523" s="218"/>
      <c r="P523" s="218"/>
      <c r="Q523" s="218"/>
      <c r="R523" s="218"/>
      <c r="S523" s="218"/>
      <c r="T523" s="218"/>
    </row>
    <row r="524" spans="1:20" ht="15" thickBot="1" thickTop="1">
      <c r="A524" s="221"/>
      <c r="B524" s="793"/>
      <c r="C524" s="321" t="s">
        <v>1395</v>
      </c>
      <c r="D524" s="321"/>
      <c r="E524" s="321"/>
      <c r="F524" s="322"/>
      <c r="G524" s="50"/>
      <c r="H524" s="50"/>
      <c r="I524" s="266">
        <f t="shared" si="19"/>
        <v>0</v>
      </c>
      <c r="J524" s="218"/>
      <c r="K524" s="218"/>
      <c r="L524" s="218"/>
      <c r="M524" s="218"/>
      <c r="N524" s="218"/>
      <c r="O524" s="218"/>
      <c r="P524" s="218"/>
      <c r="Q524" s="218"/>
      <c r="R524" s="218"/>
      <c r="S524" s="218"/>
      <c r="T524" s="218"/>
    </row>
    <row r="525" spans="1:20" ht="15" thickBot="1" thickTop="1">
      <c r="A525" s="221"/>
      <c r="B525" s="323" t="s">
        <v>1396</v>
      </c>
      <c r="C525" s="310"/>
      <c r="D525" s="310"/>
      <c r="E525" s="310"/>
      <c r="F525" s="324"/>
      <c r="G525" s="50"/>
      <c r="H525" s="50"/>
      <c r="I525" s="266">
        <f t="shared" si="19"/>
        <v>0</v>
      </c>
      <c r="J525" s="218"/>
      <c r="K525" s="218"/>
      <c r="L525" s="218"/>
      <c r="M525" s="218"/>
      <c r="N525" s="218"/>
      <c r="O525" s="218"/>
      <c r="P525" s="218"/>
      <c r="Q525" s="218"/>
      <c r="R525" s="218"/>
      <c r="S525" s="218"/>
      <c r="T525" s="218"/>
    </row>
    <row r="526" spans="1:20" ht="15" thickBot="1" thickTop="1">
      <c r="A526" s="221"/>
      <c r="B526" s="791" t="s">
        <v>1515</v>
      </c>
      <c r="C526" s="325" t="s">
        <v>1398</v>
      </c>
      <c r="D526" s="326"/>
      <c r="E526" s="326"/>
      <c r="F526" s="327"/>
      <c r="G526" s="50"/>
      <c r="H526" s="50"/>
      <c r="I526" s="266">
        <f t="shared" si="19"/>
        <v>0</v>
      </c>
      <c r="J526" s="218"/>
      <c r="K526" s="218"/>
      <c r="L526" s="218"/>
      <c r="M526" s="218"/>
      <c r="N526" s="218"/>
      <c r="O526" s="218"/>
      <c r="P526" s="218"/>
      <c r="Q526" s="218"/>
      <c r="R526" s="218"/>
      <c r="S526" s="218"/>
      <c r="T526" s="218"/>
    </row>
    <row r="527" spans="1:20" ht="15" thickBot="1" thickTop="1">
      <c r="A527" s="221"/>
      <c r="B527" s="793"/>
      <c r="C527" s="325" t="s">
        <v>1399</v>
      </c>
      <c r="D527" s="326"/>
      <c r="E527" s="328"/>
      <c r="F527" s="329"/>
      <c r="G527" s="50"/>
      <c r="H527" s="50"/>
      <c r="I527" s="266">
        <f t="shared" si="19"/>
        <v>0</v>
      </c>
      <c r="J527" s="218"/>
      <c r="K527" s="218"/>
      <c r="L527" s="218"/>
      <c r="M527" s="218"/>
      <c r="N527" s="218"/>
      <c r="O527" s="218"/>
      <c r="P527" s="218"/>
      <c r="Q527" s="218"/>
      <c r="R527" s="218"/>
      <c r="S527" s="218"/>
      <c r="T527" s="218"/>
    </row>
    <row r="528" spans="1:20" ht="14.25" thickTop="1">
      <c r="A528" s="221"/>
      <c r="B528" s="230"/>
      <c r="C528" s="230"/>
      <c r="D528" s="230"/>
      <c r="E528" s="283"/>
      <c r="F528" s="224" t="s">
        <v>352</v>
      </c>
      <c r="G528" s="274">
        <f>SUM(G521:G527)</f>
        <v>0</v>
      </c>
      <c r="H528" s="274">
        <f>SUM(H521:H527)</f>
        <v>0</v>
      </c>
      <c r="I528" s="283">
        <f>SUM(I521:I527)</f>
        <v>0</v>
      </c>
      <c r="J528" s="218"/>
      <c r="K528" s="218"/>
      <c r="L528" s="218"/>
      <c r="M528" s="218"/>
      <c r="N528" s="218"/>
      <c r="O528" s="218"/>
      <c r="P528" s="218"/>
      <c r="Q528" s="218"/>
      <c r="R528" s="218"/>
      <c r="S528" s="218"/>
      <c r="T528" s="218"/>
    </row>
    <row r="529" spans="1:20" ht="13.5">
      <c r="A529" s="221"/>
      <c r="B529" s="218"/>
      <c r="C529" s="331"/>
      <c r="D529" s="218"/>
      <c r="E529" s="218"/>
      <c r="F529" s="218"/>
      <c r="G529" s="218"/>
      <c r="H529" s="218"/>
      <c r="I529" s="218"/>
      <c r="J529" s="218"/>
      <c r="K529" s="218"/>
      <c r="L529" s="218"/>
      <c r="M529" s="218"/>
      <c r="N529" s="218"/>
      <c r="O529" s="218"/>
      <c r="P529" s="218"/>
      <c r="Q529" s="218"/>
      <c r="R529" s="218"/>
      <c r="S529" s="218"/>
      <c r="T529" s="218"/>
    </row>
    <row r="530" spans="1:20" ht="13.5">
      <c r="A530" s="221"/>
      <c r="B530" s="286" t="s">
        <v>1407</v>
      </c>
      <c r="C530" s="331"/>
      <c r="D530" s="218"/>
      <c r="E530" s="218"/>
      <c r="F530" s="218"/>
      <c r="G530" s="218"/>
      <c r="H530" s="218"/>
      <c r="I530" s="218"/>
      <c r="J530" s="218"/>
      <c r="K530" s="218"/>
      <c r="L530" s="218"/>
      <c r="M530" s="218"/>
      <c r="N530" s="218"/>
      <c r="O530" s="218"/>
      <c r="P530" s="218"/>
      <c r="Q530" s="218"/>
      <c r="R530" s="218"/>
      <c r="S530" s="218"/>
      <c r="T530" s="218"/>
    </row>
    <row r="531" spans="1:20" ht="13.5">
      <c r="A531" s="221"/>
      <c r="B531" s="218"/>
      <c r="C531" s="331"/>
      <c r="D531" s="218"/>
      <c r="E531" s="218"/>
      <c r="F531" s="218"/>
      <c r="G531" s="218"/>
      <c r="H531" s="218"/>
      <c r="I531" s="218"/>
      <c r="J531" s="218"/>
      <c r="K531" s="218"/>
      <c r="L531" s="218"/>
      <c r="M531" s="218"/>
      <c r="N531" s="218"/>
      <c r="O531" s="218"/>
      <c r="P531" s="218"/>
      <c r="Q531" s="218"/>
      <c r="R531" s="218"/>
      <c r="S531" s="218"/>
      <c r="T531" s="218"/>
    </row>
    <row r="532" spans="1:20" ht="14.25" thickBot="1">
      <c r="A532" s="221"/>
      <c r="B532" s="788" t="s">
        <v>1048</v>
      </c>
      <c r="C532" s="789"/>
      <c r="D532" s="789"/>
      <c r="E532" s="789"/>
      <c r="F532" s="790"/>
      <c r="G532" s="234" t="s">
        <v>1543</v>
      </c>
      <c r="H532" s="234" t="s">
        <v>1546</v>
      </c>
      <c r="I532" s="224" t="s">
        <v>352</v>
      </c>
      <c r="J532" s="218"/>
      <c r="K532" s="218"/>
      <c r="L532" s="218"/>
      <c r="M532" s="218"/>
      <c r="N532" s="218"/>
      <c r="O532" s="218"/>
      <c r="P532" s="218"/>
      <c r="Q532" s="218"/>
      <c r="R532" s="218"/>
      <c r="S532" s="218"/>
      <c r="T532" s="218"/>
    </row>
    <row r="533" spans="1:20" ht="15" thickBot="1" thickTop="1">
      <c r="A533" s="221"/>
      <c r="B533" s="791" t="s">
        <v>1514</v>
      </c>
      <c r="C533" s="318" t="s">
        <v>1393</v>
      </c>
      <c r="D533" s="319"/>
      <c r="E533" s="319"/>
      <c r="F533" s="320"/>
      <c r="G533" s="50"/>
      <c r="H533" s="50"/>
      <c r="I533" s="266">
        <f aca="true" t="shared" si="20" ref="I533:I539">SUM(G533:H533)</f>
        <v>0</v>
      </c>
      <c r="J533" s="218"/>
      <c r="K533" s="218"/>
      <c r="L533" s="218"/>
      <c r="M533" s="218"/>
      <c r="N533" s="218"/>
      <c r="O533" s="218"/>
      <c r="P533" s="218"/>
      <c r="Q533" s="218"/>
      <c r="R533" s="218"/>
      <c r="S533" s="218"/>
      <c r="T533" s="218"/>
    </row>
    <row r="534" spans="1:20" ht="15" thickBot="1" thickTop="1">
      <c r="A534" s="221"/>
      <c r="B534" s="792"/>
      <c r="C534" s="318" t="s">
        <v>1394</v>
      </c>
      <c r="D534" s="319"/>
      <c r="E534" s="319"/>
      <c r="F534" s="320"/>
      <c r="G534" s="50"/>
      <c r="H534" s="50"/>
      <c r="I534" s="266">
        <f t="shared" si="20"/>
        <v>0</v>
      </c>
      <c r="J534" s="218"/>
      <c r="K534" s="218"/>
      <c r="L534" s="218"/>
      <c r="M534" s="218"/>
      <c r="N534" s="218"/>
      <c r="O534" s="218"/>
      <c r="P534" s="218"/>
      <c r="Q534" s="218"/>
      <c r="R534" s="218"/>
      <c r="S534" s="218"/>
      <c r="T534" s="218"/>
    </row>
    <row r="535" spans="1:20" ht="30" customHeight="1" thickBot="1" thickTop="1">
      <c r="A535" s="221"/>
      <c r="B535" s="792"/>
      <c r="C535" s="785" t="s">
        <v>1397</v>
      </c>
      <c r="D535" s="786"/>
      <c r="E535" s="786"/>
      <c r="F535" s="787"/>
      <c r="G535" s="160"/>
      <c r="H535" s="160"/>
      <c r="I535" s="287">
        <f t="shared" si="20"/>
        <v>0</v>
      </c>
      <c r="J535" s="218"/>
      <c r="K535" s="218"/>
      <c r="L535" s="218"/>
      <c r="M535" s="218"/>
      <c r="N535" s="218"/>
      <c r="O535" s="218"/>
      <c r="P535" s="218"/>
      <c r="Q535" s="218"/>
      <c r="R535" s="218"/>
      <c r="S535" s="218"/>
      <c r="T535" s="218"/>
    </row>
    <row r="536" spans="1:20" ht="15" thickBot="1" thickTop="1">
      <c r="A536" s="221"/>
      <c r="B536" s="793"/>
      <c r="C536" s="321" t="s">
        <v>1395</v>
      </c>
      <c r="D536" s="321"/>
      <c r="E536" s="321"/>
      <c r="F536" s="322"/>
      <c r="G536" s="50"/>
      <c r="H536" s="50"/>
      <c r="I536" s="266">
        <f t="shared" si="20"/>
        <v>0</v>
      </c>
      <c r="J536" s="218"/>
      <c r="K536" s="218"/>
      <c r="L536" s="218"/>
      <c r="M536" s="218"/>
      <c r="N536" s="218"/>
      <c r="O536" s="218"/>
      <c r="P536" s="218"/>
      <c r="Q536" s="218"/>
      <c r="R536" s="218"/>
      <c r="S536" s="218"/>
      <c r="T536" s="218"/>
    </row>
    <row r="537" spans="1:20" ht="15" thickBot="1" thickTop="1">
      <c r="A537" s="221"/>
      <c r="B537" s="323" t="s">
        <v>1396</v>
      </c>
      <c r="C537" s="310"/>
      <c r="D537" s="310"/>
      <c r="E537" s="310"/>
      <c r="F537" s="324"/>
      <c r="G537" s="50"/>
      <c r="H537" s="50"/>
      <c r="I537" s="266">
        <f t="shared" si="20"/>
        <v>0</v>
      </c>
      <c r="J537" s="218"/>
      <c r="K537" s="218"/>
      <c r="L537" s="218"/>
      <c r="M537" s="218"/>
      <c r="N537" s="218"/>
      <c r="O537" s="218"/>
      <c r="P537" s="218"/>
      <c r="Q537" s="218"/>
      <c r="R537" s="218"/>
      <c r="S537" s="218"/>
      <c r="T537" s="218"/>
    </row>
    <row r="538" spans="1:20" ht="15" thickBot="1" thickTop="1">
      <c r="A538" s="221"/>
      <c r="B538" s="791" t="s">
        <v>1515</v>
      </c>
      <c r="C538" s="325" t="s">
        <v>1398</v>
      </c>
      <c r="D538" s="326"/>
      <c r="E538" s="326"/>
      <c r="F538" s="327"/>
      <c r="G538" s="50"/>
      <c r="H538" s="50"/>
      <c r="I538" s="266">
        <f t="shared" si="20"/>
        <v>0</v>
      </c>
      <c r="J538" s="218"/>
      <c r="K538" s="218"/>
      <c r="L538" s="218"/>
      <c r="M538" s="218"/>
      <c r="N538" s="218"/>
      <c r="O538" s="218"/>
      <c r="P538" s="218"/>
      <c r="Q538" s="218"/>
      <c r="R538" s="218"/>
      <c r="S538" s="218"/>
      <c r="T538" s="218"/>
    </row>
    <row r="539" spans="1:20" ht="15" thickBot="1" thickTop="1">
      <c r="A539" s="221"/>
      <c r="B539" s="793"/>
      <c r="C539" s="325" t="s">
        <v>1399</v>
      </c>
      <c r="D539" s="326"/>
      <c r="E539" s="328"/>
      <c r="F539" s="329"/>
      <c r="G539" s="50"/>
      <c r="H539" s="50"/>
      <c r="I539" s="266">
        <f t="shared" si="20"/>
        <v>0</v>
      </c>
      <c r="J539" s="218"/>
      <c r="K539" s="218"/>
      <c r="L539" s="218"/>
      <c r="M539" s="218"/>
      <c r="N539" s="218"/>
      <c r="O539" s="218"/>
      <c r="P539" s="218"/>
      <c r="Q539" s="218"/>
      <c r="R539" s="218"/>
      <c r="S539" s="218"/>
      <c r="T539" s="218"/>
    </row>
    <row r="540" spans="1:20" ht="14.25" thickTop="1">
      <c r="A540" s="221"/>
      <c r="B540" s="230"/>
      <c r="C540" s="230"/>
      <c r="D540" s="230"/>
      <c r="E540" s="283"/>
      <c r="F540" s="224" t="s">
        <v>352</v>
      </c>
      <c r="G540" s="274">
        <f>SUM(G533:G539)</f>
        <v>0</v>
      </c>
      <c r="H540" s="274">
        <f>SUM(H533:H539)</f>
        <v>0</v>
      </c>
      <c r="I540" s="283">
        <f>SUM(I533:I539)</f>
        <v>0</v>
      </c>
      <c r="J540" s="218"/>
      <c r="K540" s="218"/>
      <c r="L540" s="218"/>
      <c r="M540" s="218"/>
      <c r="N540" s="218"/>
      <c r="O540" s="218"/>
      <c r="P540" s="218"/>
      <c r="Q540" s="218"/>
      <c r="R540" s="218"/>
      <c r="S540" s="218"/>
      <c r="T540" s="218"/>
    </row>
    <row r="541" spans="1:20" ht="13.5">
      <c r="A541" s="221"/>
      <c r="B541" s="221"/>
      <c r="C541" s="221"/>
      <c r="D541" s="221"/>
      <c r="E541" s="221"/>
      <c r="F541" s="221"/>
      <c r="G541" s="221"/>
      <c r="H541" s="221"/>
      <c r="I541" s="221"/>
      <c r="J541" s="221"/>
      <c r="K541" s="290"/>
      <c r="L541" s="218"/>
      <c r="M541" s="218"/>
      <c r="N541" s="218"/>
      <c r="O541" s="218"/>
      <c r="P541" s="218"/>
      <c r="Q541" s="218"/>
      <c r="R541" s="218"/>
      <c r="S541" s="218"/>
      <c r="T541" s="218"/>
    </row>
    <row r="542" spans="1:20" ht="13.5">
      <c r="A542" s="221"/>
      <c r="B542" s="286" t="s">
        <v>1408</v>
      </c>
      <c r="C542" s="218"/>
      <c r="D542" s="218"/>
      <c r="E542" s="218"/>
      <c r="F542" s="218"/>
      <c r="G542" s="218"/>
      <c r="H542" s="218"/>
      <c r="I542" s="218"/>
      <c r="J542" s="218"/>
      <c r="K542" s="218"/>
      <c r="L542" s="218"/>
      <c r="M542" s="218"/>
      <c r="N542" s="218"/>
      <c r="O542" s="218"/>
      <c r="P542" s="218"/>
      <c r="Q542" s="218"/>
      <c r="R542" s="218"/>
      <c r="S542" s="218"/>
      <c r="T542" s="218"/>
    </row>
    <row r="543" spans="1:20" ht="14.25" thickBot="1">
      <c r="A543" s="221"/>
      <c r="B543" s="218"/>
      <c r="C543" s="218"/>
      <c r="D543" s="218"/>
      <c r="E543" s="218"/>
      <c r="F543" s="218"/>
      <c r="G543" s="218"/>
      <c r="H543" s="218"/>
      <c r="I543" s="275"/>
      <c r="J543" s="275"/>
      <c r="K543" s="275"/>
      <c r="L543" s="218"/>
      <c r="M543" s="218"/>
      <c r="N543" s="218"/>
      <c r="O543" s="218"/>
      <c r="P543" s="218"/>
      <c r="Q543" s="218"/>
      <c r="R543" s="218"/>
      <c r="S543" s="218"/>
      <c r="T543" s="218"/>
    </row>
    <row r="544" spans="1:20" ht="15" thickBot="1" thickTop="1">
      <c r="A544" s="218"/>
      <c r="B544" s="221" t="s">
        <v>945</v>
      </c>
      <c r="C544" s="221"/>
      <c r="D544" s="221"/>
      <c r="E544" s="218" t="s">
        <v>60</v>
      </c>
      <c r="F544" s="218" t="s">
        <v>60</v>
      </c>
      <c r="G544" s="218" t="s">
        <v>60</v>
      </c>
      <c r="H544" s="218" t="s">
        <v>60</v>
      </c>
      <c r="I544" s="48"/>
      <c r="J544" s="218" t="s">
        <v>312</v>
      </c>
      <c r="K544" s="218"/>
      <c r="L544" s="218"/>
      <c r="M544" s="218"/>
      <c r="N544" s="218"/>
      <c r="O544" s="218"/>
      <c r="P544" s="218"/>
      <c r="Q544" s="218"/>
      <c r="R544" s="218"/>
      <c r="S544" s="218"/>
      <c r="T544" s="218"/>
    </row>
    <row r="545" spans="1:20" ht="15" thickBot="1" thickTop="1">
      <c r="A545" s="218"/>
      <c r="B545" s="221" t="s">
        <v>946</v>
      </c>
      <c r="C545" s="221"/>
      <c r="D545" s="221"/>
      <c r="E545" s="218"/>
      <c r="F545" s="218" t="s">
        <v>60</v>
      </c>
      <c r="G545" s="218" t="s">
        <v>60</v>
      </c>
      <c r="H545" s="218" t="s">
        <v>60</v>
      </c>
      <c r="I545" s="48"/>
      <c r="J545" s="218" t="s">
        <v>312</v>
      </c>
      <c r="K545" s="218"/>
      <c r="L545" s="218"/>
      <c r="M545" s="218"/>
      <c r="N545" s="218"/>
      <c r="O545" s="218"/>
      <c r="P545" s="218"/>
      <c r="Q545" s="218"/>
      <c r="R545" s="218"/>
      <c r="S545" s="218"/>
      <c r="T545" s="218"/>
    </row>
    <row r="546" spans="1:20" ht="15" thickBot="1" thickTop="1">
      <c r="A546" s="218"/>
      <c r="B546" s="221" t="s">
        <v>947</v>
      </c>
      <c r="C546" s="221"/>
      <c r="D546" s="218" t="s">
        <v>60</v>
      </c>
      <c r="E546" s="218" t="s">
        <v>60</v>
      </c>
      <c r="F546" s="218" t="s">
        <v>60</v>
      </c>
      <c r="G546" s="218" t="s">
        <v>60</v>
      </c>
      <c r="H546" s="218" t="s">
        <v>60</v>
      </c>
      <c r="I546" s="48"/>
      <c r="J546" s="218" t="s">
        <v>312</v>
      </c>
      <c r="K546" s="218"/>
      <c r="L546" s="218"/>
      <c r="M546" s="218"/>
      <c r="N546" s="218"/>
      <c r="O546" s="218"/>
      <c r="P546" s="218"/>
      <c r="Q546" s="218"/>
      <c r="R546" s="218"/>
      <c r="S546" s="218"/>
      <c r="T546" s="218"/>
    </row>
    <row r="547" spans="1:20" ht="15" thickBot="1" thickTop="1">
      <c r="A547" s="218"/>
      <c r="B547" s="221" t="s">
        <v>948</v>
      </c>
      <c r="C547" s="221"/>
      <c r="D547" s="218" t="s">
        <v>60</v>
      </c>
      <c r="E547" s="218" t="s">
        <v>60</v>
      </c>
      <c r="F547" s="218" t="s">
        <v>60</v>
      </c>
      <c r="G547" s="218" t="s">
        <v>60</v>
      </c>
      <c r="H547" s="218" t="s">
        <v>60</v>
      </c>
      <c r="I547" s="48"/>
      <c r="J547" s="218" t="s">
        <v>312</v>
      </c>
      <c r="K547" s="218"/>
      <c r="L547" s="218"/>
      <c r="M547" s="218"/>
      <c r="N547" s="218"/>
      <c r="O547" s="218"/>
      <c r="P547" s="218"/>
      <c r="Q547" s="218"/>
      <c r="R547" s="218"/>
      <c r="S547" s="218"/>
      <c r="T547" s="218"/>
    </row>
    <row r="548" spans="1:20" ht="15" thickBot="1" thickTop="1">
      <c r="A548" s="218"/>
      <c r="B548" s="221" t="s">
        <v>949</v>
      </c>
      <c r="C548" s="221"/>
      <c r="D548" s="218"/>
      <c r="E548" s="218" t="s">
        <v>60</v>
      </c>
      <c r="F548" s="218" t="s">
        <v>60</v>
      </c>
      <c r="G548" s="218" t="s">
        <v>60</v>
      </c>
      <c r="H548" s="218" t="s">
        <v>60</v>
      </c>
      <c r="I548" s="48"/>
      <c r="J548" s="218" t="s">
        <v>312</v>
      </c>
      <c r="K548" s="218"/>
      <c r="L548" s="218"/>
      <c r="M548" s="218"/>
      <c r="N548" s="218"/>
      <c r="O548" s="218"/>
      <c r="P548" s="218"/>
      <c r="Q548" s="218"/>
      <c r="R548" s="218"/>
      <c r="S548" s="218"/>
      <c r="T548" s="218"/>
    </row>
    <row r="549" spans="1:20" ht="15" thickBot="1" thickTop="1">
      <c r="A549" s="218"/>
      <c r="B549" s="221" t="s">
        <v>950</v>
      </c>
      <c r="C549" s="221"/>
      <c r="D549" s="221"/>
      <c r="E549" s="218" t="s">
        <v>60</v>
      </c>
      <c r="F549" s="218" t="s">
        <v>60</v>
      </c>
      <c r="G549" s="218" t="s">
        <v>60</v>
      </c>
      <c r="H549" s="218" t="s">
        <v>60</v>
      </c>
      <c r="I549" s="48"/>
      <c r="J549" s="218" t="s">
        <v>312</v>
      </c>
      <c r="K549" s="218"/>
      <c r="L549" s="218"/>
      <c r="M549" s="218"/>
      <c r="N549" s="218"/>
      <c r="O549" s="218"/>
      <c r="P549" s="218"/>
      <c r="Q549" s="218"/>
      <c r="R549" s="218"/>
      <c r="S549" s="218"/>
      <c r="T549" s="218"/>
    </row>
    <row r="550" spans="1:20" ht="15" thickBot="1" thickTop="1">
      <c r="A550" s="218"/>
      <c r="B550" s="221" t="s">
        <v>951</v>
      </c>
      <c r="C550" s="221"/>
      <c r="D550" s="218" t="s">
        <v>60</v>
      </c>
      <c r="E550" s="218" t="s">
        <v>60</v>
      </c>
      <c r="F550" s="218" t="s">
        <v>60</v>
      </c>
      <c r="G550" s="218" t="s">
        <v>60</v>
      </c>
      <c r="H550" s="218" t="s">
        <v>60</v>
      </c>
      <c r="I550" s="48"/>
      <c r="J550" s="218" t="s">
        <v>312</v>
      </c>
      <c r="K550" s="218"/>
      <c r="L550" s="218"/>
      <c r="M550" s="218"/>
      <c r="N550" s="218"/>
      <c r="O550" s="218"/>
      <c r="P550" s="218"/>
      <c r="Q550" s="218"/>
      <c r="R550" s="218"/>
      <c r="S550" s="218"/>
      <c r="T550" s="218"/>
    </row>
    <row r="551" spans="1:20" ht="15" thickBot="1" thickTop="1">
      <c r="A551" s="218"/>
      <c r="B551" s="829" t="s">
        <v>1524</v>
      </c>
      <c r="C551" s="829"/>
      <c r="D551" s="228" t="s">
        <v>1031</v>
      </c>
      <c r="E551" s="794"/>
      <c r="F551" s="795"/>
      <c r="G551" s="796"/>
      <c r="H551" s="218" t="s">
        <v>168</v>
      </c>
      <c r="I551" s="48"/>
      <c r="J551" s="218" t="s">
        <v>312</v>
      </c>
      <c r="K551" s="218"/>
      <c r="L551" s="218"/>
      <c r="M551" s="218"/>
      <c r="N551" s="218"/>
      <c r="O551" s="218"/>
      <c r="P551" s="218"/>
      <c r="Q551" s="218"/>
      <c r="R551" s="218"/>
      <c r="S551" s="218"/>
      <c r="T551" s="218"/>
    </row>
    <row r="552" spans="1:20" ht="15" thickBot="1" thickTop="1">
      <c r="A552" s="221"/>
      <c r="B552" s="295"/>
      <c r="C552" s="294"/>
      <c r="D552" s="224" t="s">
        <v>74</v>
      </c>
      <c r="E552" s="794"/>
      <c r="F552" s="795"/>
      <c r="G552" s="796"/>
      <c r="H552" s="218" t="s">
        <v>168</v>
      </c>
      <c r="I552" s="48"/>
      <c r="J552" s="218" t="s">
        <v>312</v>
      </c>
      <c r="K552" s="218"/>
      <c r="L552" s="218"/>
      <c r="M552" s="218"/>
      <c r="N552" s="218"/>
      <c r="O552" s="218"/>
      <c r="P552" s="218"/>
      <c r="Q552" s="218"/>
      <c r="R552" s="218"/>
      <c r="S552" s="218"/>
      <c r="T552" s="218"/>
    </row>
    <row r="553" spans="1:20" ht="14.25" thickTop="1">
      <c r="A553" s="218"/>
      <c r="B553" s="221"/>
      <c r="C553" s="218"/>
      <c r="D553" s="218"/>
      <c r="E553" s="218"/>
      <c r="F553" s="218"/>
      <c r="G553" s="218"/>
      <c r="H553" s="218"/>
      <c r="I553" s="274">
        <f>SUM(I544:I552)</f>
        <v>0</v>
      </c>
      <c r="J553" s="274"/>
      <c r="K553" s="223"/>
      <c r="L553" s="218"/>
      <c r="M553" s="218"/>
      <c r="N553" s="218"/>
      <c r="O553" s="218"/>
      <c r="P553" s="218"/>
      <c r="Q553" s="218"/>
      <c r="R553" s="218"/>
      <c r="S553" s="218"/>
      <c r="T553" s="218"/>
    </row>
    <row r="554" spans="1:20" ht="13.5">
      <c r="A554" s="221"/>
      <c r="B554" s="218"/>
      <c r="C554" s="218"/>
      <c r="D554" s="218"/>
      <c r="E554" s="218"/>
      <c r="F554" s="218"/>
      <c r="G554" s="218"/>
      <c r="H554" s="218"/>
      <c r="I554" s="218"/>
      <c r="J554" s="218"/>
      <c r="K554" s="218"/>
      <c r="L554" s="218"/>
      <c r="M554" s="218"/>
      <c r="N554" s="218"/>
      <c r="O554" s="218"/>
      <c r="P554" s="218"/>
      <c r="Q554" s="218"/>
      <c r="R554" s="218"/>
      <c r="S554" s="218"/>
      <c r="T554" s="218"/>
    </row>
    <row r="555" spans="1:20" s="3" customFormat="1" ht="21">
      <c r="A555" s="759" t="s">
        <v>1556</v>
      </c>
      <c r="B555" s="230"/>
      <c r="C555" s="230"/>
      <c r="D555" s="230"/>
      <c r="E555" s="230"/>
      <c r="F555" s="230"/>
      <c r="G555" s="230"/>
      <c r="H555" s="230"/>
      <c r="I555" s="230"/>
      <c r="J555" s="230"/>
      <c r="K555" s="230"/>
      <c r="L555" s="230"/>
      <c r="M555" s="230"/>
      <c r="N555" s="230"/>
      <c r="O555" s="230"/>
      <c r="P555" s="230"/>
      <c r="Q555" s="230"/>
      <c r="R555" s="230"/>
      <c r="S555" s="230"/>
      <c r="T555" s="230"/>
    </row>
    <row r="556" spans="1:20" s="3" customFormat="1" ht="13.5">
      <c r="A556" s="230"/>
      <c r="B556" s="230" t="s">
        <v>428</v>
      </c>
      <c r="C556" s="230"/>
      <c r="D556" s="230"/>
      <c r="E556" s="230"/>
      <c r="F556" s="230"/>
      <c r="G556" s="230"/>
      <c r="H556" s="230"/>
      <c r="I556" s="230"/>
      <c r="J556" s="230"/>
      <c r="K556" s="230"/>
      <c r="L556" s="230"/>
      <c r="M556" s="230"/>
      <c r="N556" s="230"/>
      <c r="O556" s="230"/>
      <c r="P556" s="230"/>
      <c r="Q556" s="230"/>
      <c r="R556" s="230"/>
      <c r="S556" s="230"/>
      <c r="T556" s="230"/>
    </row>
    <row r="557" spans="1:20" s="3" customFormat="1" ht="13.5">
      <c r="A557" s="230"/>
      <c r="B557" s="230" t="s">
        <v>457</v>
      </c>
      <c r="C557" s="230"/>
      <c r="D557" s="230"/>
      <c r="E557" s="230"/>
      <c r="F557" s="230"/>
      <c r="G557" s="230"/>
      <c r="H557" s="230"/>
      <c r="I557" s="230"/>
      <c r="J557" s="230"/>
      <c r="K557" s="230"/>
      <c r="L557" s="230"/>
      <c r="M557" s="230"/>
      <c r="N557" s="230"/>
      <c r="O557" s="230"/>
      <c r="P557" s="230"/>
      <c r="Q557" s="230"/>
      <c r="R557" s="230"/>
      <c r="S557" s="230"/>
      <c r="T557" s="230"/>
    </row>
    <row r="558" spans="1:20" s="3" customFormat="1" ht="13.5">
      <c r="A558" s="230"/>
      <c r="B558" s="748" t="s">
        <v>1613</v>
      </c>
      <c r="C558" s="230"/>
      <c r="D558" s="230"/>
      <c r="E558" s="230"/>
      <c r="F558" s="230"/>
      <c r="G558" s="230"/>
      <c r="H558" s="230"/>
      <c r="I558" s="230"/>
      <c r="J558" s="230"/>
      <c r="K558" s="230"/>
      <c r="L558" s="230"/>
      <c r="M558" s="230"/>
      <c r="N558" s="230"/>
      <c r="O558" s="230"/>
      <c r="P558" s="230"/>
      <c r="Q558" s="230"/>
      <c r="R558" s="230"/>
      <c r="S558" s="230"/>
      <c r="T558" s="230"/>
    </row>
    <row r="559" spans="1:20" s="3" customFormat="1" ht="14.25" thickBot="1">
      <c r="A559" s="334" t="s">
        <v>429</v>
      </c>
      <c r="B559" s="921" t="s">
        <v>575</v>
      </c>
      <c r="C559" s="922"/>
      <c r="D559" s="335" t="s">
        <v>430</v>
      </c>
      <c r="E559" s="828" t="s">
        <v>431</v>
      </c>
      <c r="F559" s="828"/>
      <c r="G559" s="828" t="s">
        <v>432</v>
      </c>
      <c r="H559" s="828"/>
      <c r="I559" s="334" t="s">
        <v>433</v>
      </c>
      <c r="J559" s="827" t="s">
        <v>434</v>
      </c>
      <c r="K559" s="828"/>
      <c r="L559" s="859" t="s">
        <v>435</v>
      </c>
      <c r="M559" s="859"/>
      <c r="N559" s="230"/>
      <c r="O559" s="230"/>
      <c r="P559" s="230"/>
      <c r="Q559" s="230"/>
      <c r="R559" s="230"/>
      <c r="S559" s="230"/>
      <c r="T559" s="230"/>
    </row>
    <row r="560" spans="1:20" s="3" customFormat="1" ht="19.5" customHeight="1" thickTop="1">
      <c r="A560" s="919"/>
      <c r="B560" s="745"/>
      <c r="C560" s="746" t="s">
        <v>1611</v>
      </c>
      <c r="D560" s="805"/>
      <c r="E560" s="807"/>
      <c r="F560" s="808"/>
      <c r="G560" s="811"/>
      <c r="H560" s="808"/>
      <c r="I560" s="813"/>
      <c r="J560" s="797"/>
      <c r="K560" s="798"/>
      <c r="L560" s="801"/>
      <c r="M560" s="802"/>
      <c r="N560" s="230"/>
      <c r="O560" s="230"/>
      <c r="P560" s="230"/>
      <c r="Q560" s="230"/>
      <c r="R560" s="230"/>
      <c r="S560" s="230"/>
      <c r="T560" s="230"/>
    </row>
    <row r="561" spans="1:20" s="3" customFormat="1" ht="19.5" customHeight="1" thickBot="1">
      <c r="A561" s="920"/>
      <c r="B561" s="745"/>
      <c r="C561" s="747" t="s">
        <v>1612</v>
      </c>
      <c r="D561" s="806"/>
      <c r="E561" s="809"/>
      <c r="F561" s="810"/>
      <c r="G561" s="812"/>
      <c r="H561" s="810"/>
      <c r="I561" s="814"/>
      <c r="J561" s="799"/>
      <c r="K561" s="800"/>
      <c r="L561" s="803"/>
      <c r="M561" s="804"/>
      <c r="N561" s="230"/>
      <c r="O561" s="230"/>
      <c r="P561" s="230"/>
      <c r="Q561" s="230"/>
      <c r="R561" s="230"/>
      <c r="S561" s="230"/>
      <c r="T561" s="230"/>
    </row>
    <row r="562" spans="1:20" s="3" customFormat="1" ht="19.5" customHeight="1" thickTop="1">
      <c r="A562" s="919"/>
      <c r="B562" s="745"/>
      <c r="C562" s="279" t="s">
        <v>1611</v>
      </c>
      <c r="D562" s="805"/>
      <c r="E562" s="807"/>
      <c r="F562" s="808"/>
      <c r="G562" s="811"/>
      <c r="H562" s="808"/>
      <c r="I562" s="813"/>
      <c r="J562" s="797"/>
      <c r="K562" s="798"/>
      <c r="L562" s="801"/>
      <c r="M562" s="802"/>
      <c r="N562" s="230"/>
      <c r="O562" s="230"/>
      <c r="P562" s="230"/>
      <c r="Q562" s="230"/>
      <c r="R562" s="230"/>
      <c r="S562" s="230"/>
      <c r="T562" s="230"/>
    </row>
    <row r="563" spans="1:20" s="3" customFormat="1" ht="19.5" customHeight="1" thickBot="1">
      <c r="A563" s="920"/>
      <c r="B563" s="745"/>
      <c r="C563" s="747" t="s">
        <v>1612</v>
      </c>
      <c r="D563" s="806"/>
      <c r="E563" s="809"/>
      <c r="F563" s="810"/>
      <c r="G563" s="812"/>
      <c r="H563" s="810"/>
      <c r="I563" s="814"/>
      <c r="J563" s="799"/>
      <c r="K563" s="800"/>
      <c r="L563" s="803"/>
      <c r="M563" s="804"/>
      <c r="N563" s="230"/>
      <c r="O563" s="230"/>
      <c r="P563" s="230"/>
      <c r="Q563" s="230"/>
      <c r="R563" s="230"/>
      <c r="S563" s="230"/>
      <c r="T563" s="230"/>
    </row>
    <row r="564" spans="1:20" s="3" customFormat="1" ht="19.5" customHeight="1" thickTop="1">
      <c r="A564" s="919"/>
      <c r="B564" s="745"/>
      <c r="C564" s="279" t="s">
        <v>1611</v>
      </c>
      <c r="D564" s="805"/>
      <c r="E564" s="807"/>
      <c r="F564" s="808"/>
      <c r="G564" s="811"/>
      <c r="H564" s="808"/>
      <c r="I564" s="813"/>
      <c r="J564" s="797"/>
      <c r="K564" s="798"/>
      <c r="L564" s="801"/>
      <c r="M564" s="802"/>
      <c r="N564" s="230"/>
      <c r="O564" s="230"/>
      <c r="P564" s="230"/>
      <c r="Q564" s="230"/>
      <c r="R564" s="230"/>
      <c r="S564" s="230"/>
      <c r="T564" s="230"/>
    </row>
    <row r="565" spans="1:20" s="3" customFormat="1" ht="19.5" customHeight="1" thickBot="1">
      <c r="A565" s="920"/>
      <c r="B565" s="745"/>
      <c r="C565" s="747" t="s">
        <v>1612</v>
      </c>
      <c r="D565" s="806"/>
      <c r="E565" s="809"/>
      <c r="F565" s="810"/>
      <c r="G565" s="812"/>
      <c r="H565" s="810"/>
      <c r="I565" s="814"/>
      <c r="J565" s="799"/>
      <c r="K565" s="800"/>
      <c r="L565" s="803"/>
      <c r="M565" s="804"/>
      <c r="N565" s="230"/>
      <c r="O565" s="230"/>
      <c r="P565" s="230"/>
      <c r="Q565" s="230"/>
      <c r="R565" s="230"/>
      <c r="S565" s="230"/>
      <c r="T565" s="230"/>
    </row>
    <row r="566" spans="1:20" s="3" customFormat="1" ht="19.5" customHeight="1" thickTop="1">
      <c r="A566" s="919"/>
      <c r="B566" s="745"/>
      <c r="C566" s="279" t="s">
        <v>1611</v>
      </c>
      <c r="D566" s="805"/>
      <c r="E566" s="807"/>
      <c r="F566" s="808"/>
      <c r="G566" s="811"/>
      <c r="H566" s="808"/>
      <c r="I566" s="813"/>
      <c r="J566" s="797"/>
      <c r="K566" s="798"/>
      <c r="L566" s="801"/>
      <c r="M566" s="802"/>
      <c r="N566" s="230"/>
      <c r="O566" s="230"/>
      <c r="P566" s="230"/>
      <c r="Q566" s="230"/>
      <c r="R566" s="230"/>
      <c r="S566" s="230"/>
      <c r="T566" s="230"/>
    </row>
    <row r="567" spans="1:20" s="3" customFormat="1" ht="19.5" customHeight="1" thickBot="1">
      <c r="A567" s="920"/>
      <c r="B567" s="745"/>
      <c r="C567" s="747" t="s">
        <v>1612</v>
      </c>
      <c r="D567" s="806"/>
      <c r="E567" s="809"/>
      <c r="F567" s="810"/>
      <c r="G567" s="812"/>
      <c r="H567" s="810"/>
      <c r="I567" s="814"/>
      <c r="J567" s="799"/>
      <c r="K567" s="800"/>
      <c r="L567" s="803"/>
      <c r="M567" s="804"/>
      <c r="N567" s="230"/>
      <c r="O567" s="230"/>
      <c r="P567" s="230"/>
      <c r="Q567" s="230"/>
      <c r="R567" s="230"/>
      <c r="S567" s="230"/>
      <c r="T567" s="230"/>
    </row>
    <row r="568" spans="1:20" s="3" customFormat="1" ht="19.5" customHeight="1" thickTop="1">
      <c r="A568" s="919"/>
      <c r="B568" s="745"/>
      <c r="C568" s="279" t="s">
        <v>1611</v>
      </c>
      <c r="D568" s="805"/>
      <c r="E568" s="807"/>
      <c r="F568" s="808"/>
      <c r="G568" s="811"/>
      <c r="H568" s="808"/>
      <c r="I568" s="813"/>
      <c r="J568" s="797"/>
      <c r="K568" s="798"/>
      <c r="L568" s="801"/>
      <c r="M568" s="802"/>
      <c r="N568" s="230"/>
      <c r="O568" s="230"/>
      <c r="P568" s="230"/>
      <c r="Q568" s="230"/>
      <c r="R568" s="230"/>
      <c r="S568" s="230"/>
      <c r="T568" s="230"/>
    </row>
    <row r="569" spans="1:20" s="3" customFormat="1" ht="19.5" customHeight="1" thickBot="1">
      <c r="A569" s="920"/>
      <c r="B569" s="745"/>
      <c r="C569" s="747" t="s">
        <v>1612</v>
      </c>
      <c r="D569" s="806"/>
      <c r="E569" s="809"/>
      <c r="F569" s="810"/>
      <c r="G569" s="812"/>
      <c r="H569" s="810"/>
      <c r="I569" s="814"/>
      <c r="J569" s="799"/>
      <c r="K569" s="800"/>
      <c r="L569" s="803"/>
      <c r="M569" s="804"/>
      <c r="N569" s="230"/>
      <c r="O569" s="230"/>
      <c r="P569" s="230"/>
      <c r="Q569" s="230"/>
      <c r="R569" s="230"/>
      <c r="S569" s="230"/>
      <c r="T569" s="230"/>
    </row>
    <row r="570" spans="1:20" s="3" customFormat="1" ht="12.75" thickTop="1">
      <c r="A570" s="230"/>
      <c r="B570" s="230"/>
      <c r="C570" s="230"/>
      <c r="D570" s="230"/>
      <c r="E570" s="230"/>
      <c r="F570" s="230"/>
      <c r="G570" s="230"/>
      <c r="H570" s="230"/>
      <c r="I570" s="230"/>
      <c r="J570" s="230"/>
      <c r="K570" s="230"/>
      <c r="L570" s="230"/>
      <c r="M570" s="230"/>
      <c r="N570" s="230"/>
      <c r="O570" s="230"/>
      <c r="P570" s="230"/>
      <c r="Q570" s="230"/>
      <c r="R570" s="230"/>
      <c r="S570" s="230"/>
      <c r="T570" s="230"/>
    </row>
    <row r="571" spans="1:20" s="3" customFormat="1" ht="12.75">
      <c r="A571" s="230"/>
      <c r="B571" s="230" t="s">
        <v>436</v>
      </c>
      <c r="C571" s="230"/>
      <c r="D571" s="230"/>
      <c r="E571" s="230"/>
      <c r="F571" s="230"/>
      <c r="G571" s="230"/>
      <c r="H571" s="230"/>
      <c r="I571" s="230"/>
      <c r="J571" s="230"/>
      <c r="K571" s="230"/>
      <c r="L571" s="230"/>
      <c r="M571" s="230"/>
      <c r="N571" s="230"/>
      <c r="O571" s="230"/>
      <c r="P571" s="230"/>
      <c r="Q571" s="230"/>
      <c r="R571" s="230"/>
      <c r="S571" s="230"/>
      <c r="T571" s="230"/>
    </row>
    <row r="572" spans="1:20" s="3" customFormat="1" ht="12.75">
      <c r="A572" s="230"/>
      <c r="B572" s="230" t="s">
        <v>458</v>
      </c>
      <c r="C572" s="230"/>
      <c r="D572" s="230"/>
      <c r="E572" s="230"/>
      <c r="F572" s="230"/>
      <c r="G572" s="230"/>
      <c r="H572" s="230"/>
      <c r="I572" s="230"/>
      <c r="J572" s="230"/>
      <c r="K572" s="230"/>
      <c r="L572" s="230"/>
      <c r="M572" s="230"/>
      <c r="N572" s="230"/>
      <c r="O572" s="230"/>
      <c r="P572" s="230"/>
      <c r="Q572" s="230"/>
      <c r="R572" s="230"/>
      <c r="S572" s="230"/>
      <c r="T572" s="230"/>
    </row>
    <row r="573" spans="1:20" ht="21">
      <c r="A573" s="217" t="s">
        <v>437</v>
      </c>
      <c r="B573" s="218"/>
      <c r="C573" s="218"/>
      <c r="D573" s="218"/>
      <c r="E573" s="218"/>
      <c r="F573" s="218"/>
      <c r="G573" s="218"/>
      <c r="H573" s="218"/>
      <c r="I573" s="218"/>
      <c r="J573" s="218"/>
      <c r="K573" s="218"/>
      <c r="L573" s="218"/>
      <c r="M573" s="218"/>
      <c r="N573" s="218"/>
      <c r="O573" s="218"/>
      <c r="P573" s="218"/>
      <c r="Q573" s="218"/>
      <c r="R573" s="218"/>
      <c r="S573" s="218"/>
      <c r="T573" s="218"/>
    </row>
    <row r="574" spans="1:20" ht="12.75">
      <c r="A574" s="218"/>
      <c r="B574" s="286" t="s">
        <v>956</v>
      </c>
      <c r="C574" s="218"/>
      <c r="D574" s="218"/>
      <c r="E574" s="218"/>
      <c r="F574" s="218"/>
      <c r="G574" s="218"/>
      <c r="H574" s="218"/>
      <c r="I574" s="218"/>
      <c r="J574" s="218"/>
      <c r="K574" s="218"/>
      <c r="L574" s="218"/>
      <c r="M574" s="218"/>
      <c r="N574" s="218"/>
      <c r="O574" s="218"/>
      <c r="P574" s="218"/>
      <c r="Q574" s="218"/>
      <c r="R574" s="218"/>
      <c r="S574" s="218"/>
      <c r="T574" s="218"/>
    </row>
    <row r="575" spans="1:20" ht="12.75">
      <c r="A575" s="218"/>
      <c r="B575" s="218" t="s">
        <v>198</v>
      </c>
      <c r="C575" s="218"/>
      <c r="D575" s="218"/>
      <c r="E575" s="218"/>
      <c r="F575" s="218"/>
      <c r="G575" s="218"/>
      <c r="H575" s="218"/>
      <c r="I575" s="218"/>
      <c r="J575" s="218"/>
      <c r="K575" s="218"/>
      <c r="L575" s="218"/>
      <c r="M575" s="218"/>
      <c r="N575" s="218"/>
      <c r="O575" s="218"/>
      <c r="P575" s="218"/>
      <c r="Q575" s="218"/>
      <c r="R575" s="218"/>
      <c r="S575" s="218"/>
      <c r="T575" s="218"/>
    </row>
    <row r="576" spans="1:20" ht="12.75">
      <c r="A576" s="218"/>
      <c r="B576" s="811"/>
      <c r="C576" s="865"/>
      <c r="D576" s="865"/>
      <c r="E576" s="865"/>
      <c r="F576" s="865"/>
      <c r="G576" s="865"/>
      <c r="H576" s="865"/>
      <c r="I576" s="865"/>
      <c r="J576" s="865"/>
      <c r="K576" s="865"/>
      <c r="L576" s="865"/>
      <c r="M576" s="866"/>
      <c r="N576" s="218"/>
      <c r="O576" s="218"/>
      <c r="P576" s="218"/>
      <c r="Q576" s="218"/>
      <c r="R576" s="218"/>
      <c r="S576" s="218"/>
      <c r="T576" s="218"/>
    </row>
    <row r="577" spans="1:20" ht="12.75">
      <c r="A577" s="218"/>
      <c r="B577" s="867"/>
      <c r="C577" s="868"/>
      <c r="D577" s="868"/>
      <c r="E577" s="868"/>
      <c r="F577" s="868"/>
      <c r="G577" s="868"/>
      <c r="H577" s="868"/>
      <c r="I577" s="868"/>
      <c r="J577" s="868"/>
      <c r="K577" s="868"/>
      <c r="L577" s="868"/>
      <c r="M577" s="869"/>
      <c r="N577" s="218"/>
      <c r="O577" s="218"/>
      <c r="P577" s="218"/>
      <c r="Q577" s="218"/>
      <c r="R577" s="218"/>
      <c r="S577" s="218"/>
      <c r="T577" s="218"/>
    </row>
    <row r="578" spans="1:20" ht="12.75">
      <c r="A578" s="218"/>
      <c r="B578" s="867"/>
      <c r="C578" s="868"/>
      <c r="D578" s="868"/>
      <c r="E578" s="868"/>
      <c r="F578" s="868"/>
      <c r="G578" s="868"/>
      <c r="H578" s="868"/>
      <c r="I578" s="868"/>
      <c r="J578" s="868"/>
      <c r="K578" s="868"/>
      <c r="L578" s="868"/>
      <c r="M578" s="869"/>
      <c r="N578" s="218"/>
      <c r="O578" s="218"/>
      <c r="P578" s="218"/>
      <c r="Q578" s="218"/>
      <c r="R578" s="218"/>
      <c r="S578" s="218"/>
      <c r="T578" s="218"/>
    </row>
    <row r="579" spans="1:20" ht="12.75">
      <c r="A579" s="218"/>
      <c r="B579" s="867"/>
      <c r="C579" s="868"/>
      <c r="D579" s="868"/>
      <c r="E579" s="868"/>
      <c r="F579" s="868"/>
      <c r="G579" s="868"/>
      <c r="H579" s="868"/>
      <c r="I579" s="868"/>
      <c r="J579" s="868"/>
      <c r="K579" s="868"/>
      <c r="L579" s="868"/>
      <c r="M579" s="869"/>
      <c r="N579" s="218"/>
      <c r="O579" s="218"/>
      <c r="P579" s="218"/>
      <c r="Q579" s="218"/>
      <c r="R579" s="218"/>
      <c r="S579" s="218"/>
      <c r="T579" s="218"/>
    </row>
    <row r="580" spans="1:20" ht="12.75">
      <c r="A580" s="218"/>
      <c r="B580" s="867"/>
      <c r="C580" s="868"/>
      <c r="D580" s="868"/>
      <c r="E580" s="868"/>
      <c r="F580" s="868"/>
      <c r="G580" s="868"/>
      <c r="H580" s="868"/>
      <c r="I580" s="868"/>
      <c r="J580" s="868"/>
      <c r="K580" s="868"/>
      <c r="L580" s="868"/>
      <c r="M580" s="869"/>
      <c r="N580" s="218"/>
      <c r="O580" s="218"/>
      <c r="P580" s="218"/>
      <c r="Q580" s="218"/>
      <c r="R580" s="218"/>
      <c r="S580" s="218"/>
      <c r="T580" s="218"/>
    </row>
    <row r="581" spans="1:20" ht="12.75">
      <c r="A581" s="218"/>
      <c r="B581" s="867"/>
      <c r="C581" s="868"/>
      <c r="D581" s="868"/>
      <c r="E581" s="868"/>
      <c r="F581" s="868"/>
      <c r="G581" s="868"/>
      <c r="H581" s="868"/>
      <c r="I581" s="868"/>
      <c r="J581" s="868"/>
      <c r="K581" s="868"/>
      <c r="L581" s="868"/>
      <c r="M581" s="869"/>
      <c r="N581" s="218"/>
      <c r="O581" s="218"/>
      <c r="P581" s="218"/>
      <c r="Q581" s="218"/>
      <c r="R581" s="218"/>
      <c r="S581" s="218"/>
      <c r="T581" s="218"/>
    </row>
    <row r="582" spans="1:20" ht="12.75">
      <c r="A582" s="218"/>
      <c r="B582" s="867"/>
      <c r="C582" s="868"/>
      <c r="D582" s="868"/>
      <c r="E582" s="868"/>
      <c r="F582" s="868"/>
      <c r="G582" s="868"/>
      <c r="H582" s="868"/>
      <c r="I582" s="868"/>
      <c r="J582" s="868"/>
      <c r="K582" s="868"/>
      <c r="L582" s="868"/>
      <c r="M582" s="869"/>
      <c r="N582" s="218"/>
      <c r="O582" s="218"/>
      <c r="P582" s="218"/>
      <c r="Q582" s="218"/>
      <c r="R582" s="218"/>
      <c r="S582" s="218"/>
      <c r="T582" s="218"/>
    </row>
    <row r="583" spans="1:20" ht="12.75">
      <c r="A583" s="218"/>
      <c r="B583" s="799"/>
      <c r="C583" s="870"/>
      <c r="D583" s="870"/>
      <c r="E583" s="870"/>
      <c r="F583" s="870"/>
      <c r="G583" s="870"/>
      <c r="H583" s="870"/>
      <c r="I583" s="870"/>
      <c r="J583" s="870"/>
      <c r="K583" s="870"/>
      <c r="L583" s="870"/>
      <c r="M583" s="871"/>
      <c r="N583" s="218"/>
      <c r="O583" s="218"/>
      <c r="P583" s="218"/>
      <c r="Q583" s="218"/>
      <c r="R583" s="218"/>
      <c r="S583" s="218"/>
      <c r="T583" s="218"/>
    </row>
    <row r="584" spans="1:20" ht="12.75">
      <c r="A584" s="218"/>
      <c r="B584" s="218"/>
      <c r="C584" s="218"/>
      <c r="D584" s="218"/>
      <c r="E584" s="218"/>
      <c r="F584" s="218"/>
      <c r="G584" s="218"/>
      <c r="H584" s="218"/>
      <c r="I584" s="218"/>
      <c r="J584" s="218"/>
      <c r="K584" s="218"/>
      <c r="L584" s="218"/>
      <c r="M584" s="218"/>
      <c r="N584" s="218"/>
      <c r="O584" s="218"/>
      <c r="P584" s="218"/>
      <c r="Q584" s="218"/>
      <c r="R584" s="218"/>
      <c r="S584" s="218"/>
      <c r="T584" s="218"/>
    </row>
    <row r="585" spans="1:20" ht="21">
      <c r="A585" s="218"/>
      <c r="B585" s="217" t="s">
        <v>206</v>
      </c>
      <c r="C585" s="218"/>
      <c r="D585" s="218"/>
      <c r="E585" s="218"/>
      <c r="F585" s="218"/>
      <c r="G585" s="218"/>
      <c r="H585" s="218"/>
      <c r="I585" s="218"/>
      <c r="J585" s="218"/>
      <c r="K585" s="218"/>
      <c r="L585" s="218"/>
      <c r="M585" s="218"/>
      <c r="N585" s="218"/>
      <c r="O585" s="218"/>
      <c r="P585" s="218"/>
      <c r="Q585" s="218"/>
      <c r="R585" s="218"/>
      <c r="S585" s="218"/>
      <c r="T585" s="218"/>
    </row>
  </sheetData>
  <sheetProtection sheet="1" selectLockedCells="1"/>
  <mergeCells count="275">
    <mergeCell ref="C55:E55"/>
    <mergeCell ref="B48:E48"/>
    <mergeCell ref="B49:E49"/>
    <mergeCell ref="C53:E53"/>
    <mergeCell ref="C54:E54"/>
    <mergeCell ref="B50:E50"/>
    <mergeCell ref="B47:E47"/>
    <mergeCell ref="B40:E40"/>
    <mergeCell ref="B43:E43"/>
    <mergeCell ref="B41:E41"/>
    <mergeCell ref="B42:E42"/>
    <mergeCell ref="B44:E44"/>
    <mergeCell ref="A564:A565"/>
    <mergeCell ref="A566:A567"/>
    <mergeCell ref="A568:A569"/>
    <mergeCell ref="B559:C559"/>
    <mergeCell ref="E28:G28"/>
    <mergeCell ref="E29:G29"/>
    <mergeCell ref="E30:G30"/>
    <mergeCell ref="C57:E57"/>
    <mergeCell ref="B45:E45"/>
    <mergeCell ref="B46:E46"/>
    <mergeCell ref="C91:E91"/>
    <mergeCell ref="C92:E92"/>
    <mergeCell ref="C93:E93"/>
    <mergeCell ref="B84:E85"/>
    <mergeCell ref="A560:A561"/>
    <mergeCell ref="A562:A563"/>
    <mergeCell ref="D63:E63"/>
    <mergeCell ref="F63:G63"/>
    <mergeCell ref="K66:L66"/>
    <mergeCell ref="D66:E66"/>
    <mergeCell ref="F66:G66"/>
    <mergeCell ref="F118:H118"/>
    <mergeCell ref="I66:J66"/>
    <mergeCell ref="F84:G84"/>
    <mergeCell ref="H84:I84"/>
    <mergeCell ref="F117:H117"/>
    <mergeCell ref="I65:J65"/>
    <mergeCell ref="K65:L65"/>
    <mergeCell ref="K63:L63"/>
    <mergeCell ref="D64:E64"/>
    <mergeCell ref="F64:G64"/>
    <mergeCell ref="I64:J64"/>
    <mergeCell ref="K64:L64"/>
    <mergeCell ref="I63:J63"/>
    <mergeCell ref="D65:E65"/>
    <mergeCell ref="F65:G65"/>
    <mergeCell ref="B140:C142"/>
    <mergeCell ref="B144:F144"/>
    <mergeCell ref="M148:N148"/>
    <mergeCell ref="K148:L148"/>
    <mergeCell ref="F119:H119"/>
    <mergeCell ref="F129:H129"/>
    <mergeCell ref="F130:H130"/>
    <mergeCell ref="K135:N135"/>
    <mergeCell ref="G135:J135"/>
    <mergeCell ref="O148:P148"/>
    <mergeCell ref="R148:S148"/>
    <mergeCell ref="B135:F136"/>
    <mergeCell ref="D139:F139"/>
    <mergeCell ref="D138:F138"/>
    <mergeCell ref="D142:F142"/>
    <mergeCell ref="B137:C139"/>
    <mergeCell ref="D140:F140"/>
    <mergeCell ref="E177:F177"/>
    <mergeCell ref="F162:H162"/>
    <mergeCell ref="D185:F185"/>
    <mergeCell ref="B52:B57"/>
    <mergeCell ref="C52:E52"/>
    <mergeCell ref="B51:E51"/>
    <mergeCell ref="C56:E56"/>
    <mergeCell ref="D141:F141"/>
    <mergeCell ref="D137:F137"/>
    <mergeCell ref="B143:F143"/>
    <mergeCell ref="M237:S237"/>
    <mergeCell ref="O238:P238"/>
    <mergeCell ref="R238:S238"/>
    <mergeCell ref="M238:N238"/>
    <mergeCell ref="F252:H252"/>
    <mergeCell ref="F238:G238"/>
    <mergeCell ref="B281:F281"/>
    <mergeCell ref="F254:H254"/>
    <mergeCell ref="F255:H255"/>
    <mergeCell ref="M147:S147"/>
    <mergeCell ref="F147:L147"/>
    <mergeCell ref="B147:E148"/>
    <mergeCell ref="K225:N225"/>
    <mergeCell ref="F257:H257"/>
    <mergeCell ref="D187:F187"/>
    <mergeCell ref="K238:L238"/>
    <mergeCell ref="D562:D563"/>
    <mergeCell ref="E562:F563"/>
    <mergeCell ref="G562:H563"/>
    <mergeCell ref="I562:I563"/>
    <mergeCell ref="C444:F444"/>
    <mergeCell ref="B152:E152"/>
    <mergeCell ref="B288:F288"/>
    <mergeCell ref="B289:C289"/>
    <mergeCell ref="B282:F282"/>
    <mergeCell ref="D289:F289"/>
    <mergeCell ref="B576:M583"/>
    <mergeCell ref="D383:G383"/>
    <mergeCell ref="D367:G367"/>
    <mergeCell ref="D366:G366"/>
    <mergeCell ref="D375:G375"/>
    <mergeCell ref="D407:G407"/>
    <mergeCell ref="E559:F559"/>
    <mergeCell ref="G559:H559"/>
    <mergeCell ref="D381:G381"/>
    <mergeCell ref="D382:G382"/>
    <mergeCell ref="E551:G551"/>
    <mergeCell ref="F131:H131"/>
    <mergeCell ref="B151:E151"/>
    <mergeCell ref="B149:C150"/>
    <mergeCell ref="D149:E149"/>
    <mergeCell ref="D150:E150"/>
    <mergeCell ref="F148:G148"/>
    <mergeCell ref="H148:I148"/>
    <mergeCell ref="B490:H490"/>
    <mergeCell ref="D374:G374"/>
    <mergeCell ref="C456:F456"/>
    <mergeCell ref="B465:F465"/>
    <mergeCell ref="C468:F468"/>
    <mergeCell ref="B496:F496"/>
    <mergeCell ref="D349:G349"/>
    <mergeCell ref="D350:G350"/>
    <mergeCell ref="D351:G351"/>
    <mergeCell ref="D389:G389"/>
    <mergeCell ref="E487:G487"/>
    <mergeCell ref="L559:M559"/>
    <mergeCell ref="B278:F278"/>
    <mergeCell ref="B279:F279"/>
    <mergeCell ref="D405:G405"/>
    <mergeCell ref="D373:G373"/>
    <mergeCell ref="D334:G334"/>
    <mergeCell ref="D341:G341"/>
    <mergeCell ref="B285:F285"/>
    <mergeCell ref="D343:G343"/>
    <mergeCell ref="D397:G397"/>
    <mergeCell ref="D398:G398"/>
    <mergeCell ref="D399:G399"/>
    <mergeCell ref="B430:B433"/>
    <mergeCell ref="B442:B445"/>
    <mergeCell ref="D391:G391"/>
    <mergeCell ref="B429:F429"/>
    <mergeCell ref="E419:G419"/>
    <mergeCell ref="B241:E241"/>
    <mergeCell ref="B239:C240"/>
    <mergeCell ref="F253:H253"/>
    <mergeCell ref="B283:F283"/>
    <mergeCell ref="E269:G269"/>
    <mergeCell ref="D357:G357"/>
    <mergeCell ref="E305:G305"/>
    <mergeCell ref="E306:G306"/>
    <mergeCell ref="E322:G322"/>
    <mergeCell ref="E323:G323"/>
    <mergeCell ref="E179:F179"/>
    <mergeCell ref="D181:F181"/>
    <mergeCell ref="E178:F178"/>
    <mergeCell ref="E552:G552"/>
    <mergeCell ref="B284:F284"/>
    <mergeCell ref="D239:E239"/>
    <mergeCell ref="D240:E240"/>
    <mergeCell ref="F256:H256"/>
    <mergeCell ref="B280:F280"/>
    <mergeCell ref="B291:E291"/>
    <mergeCell ref="F166:H166"/>
    <mergeCell ref="F167:H167"/>
    <mergeCell ref="B175:C179"/>
    <mergeCell ref="B182:C183"/>
    <mergeCell ref="D182:F182"/>
    <mergeCell ref="D183:F183"/>
    <mergeCell ref="D180:F180"/>
    <mergeCell ref="D175:F175"/>
    <mergeCell ref="D176:F176"/>
    <mergeCell ref="D177:D179"/>
    <mergeCell ref="D232:F232"/>
    <mergeCell ref="B233:F233"/>
    <mergeCell ref="H238:I238"/>
    <mergeCell ref="B237:E238"/>
    <mergeCell ref="F237:L237"/>
    <mergeCell ref="F163:H163"/>
    <mergeCell ref="F164:H164"/>
    <mergeCell ref="B174:F174"/>
    <mergeCell ref="F165:H165"/>
    <mergeCell ref="B180:C181"/>
    <mergeCell ref="B225:F226"/>
    <mergeCell ref="B242:E242"/>
    <mergeCell ref="B227:C229"/>
    <mergeCell ref="D227:F227"/>
    <mergeCell ref="D228:F228"/>
    <mergeCell ref="D229:F229"/>
    <mergeCell ref="B234:F234"/>
    <mergeCell ref="B230:C232"/>
    <mergeCell ref="D230:F230"/>
    <mergeCell ref="D231:F231"/>
    <mergeCell ref="B184:C185"/>
    <mergeCell ref="D184:F184"/>
    <mergeCell ref="B186:C187"/>
    <mergeCell ref="D186:F186"/>
    <mergeCell ref="F208:H208"/>
    <mergeCell ref="F219:H219"/>
    <mergeCell ref="J559:K559"/>
    <mergeCell ref="B551:C551"/>
    <mergeCell ref="C535:F535"/>
    <mergeCell ref="D390:G390"/>
    <mergeCell ref="B188:F188"/>
    <mergeCell ref="F207:H207"/>
    <mergeCell ref="F209:H209"/>
    <mergeCell ref="F220:H220"/>
    <mergeCell ref="F221:H221"/>
    <mergeCell ref="G225:J225"/>
    <mergeCell ref="C511:F511"/>
    <mergeCell ref="B520:F520"/>
    <mergeCell ref="C523:F523"/>
    <mergeCell ref="B532:F532"/>
    <mergeCell ref="B290:C290"/>
    <mergeCell ref="D290:F290"/>
    <mergeCell ref="D359:G359"/>
    <mergeCell ref="D406:G406"/>
    <mergeCell ref="D365:G365"/>
    <mergeCell ref="D358:G358"/>
    <mergeCell ref="B286:F286"/>
    <mergeCell ref="B308:H308"/>
    <mergeCell ref="D342:G342"/>
    <mergeCell ref="D335:G335"/>
    <mergeCell ref="D333:G333"/>
    <mergeCell ref="B325:H325"/>
    <mergeCell ref="D560:D561"/>
    <mergeCell ref="E560:F561"/>
    <mergeCell ref="G560:H561"/>
    <mergeCell ref="I560:I561"/>
    <mergeCell ref="J560:K561"/>
    <mergeCell ref="L560:M561"/>
    <mergeCell ref="G564:H565"/>
    <mergeCell ref="I564:I565"/>
    <mergeCell ref="J564:K565"/>
    <mergeCell ref="L564:M565"/>
    <mergeCell ref="D566:D567"/>
    <mergeCell ref="E566:F567"/>
    <mergeCell ref="G566:H567"/>
    <mergeCell ref="I566:I567"/>
    <mergeCell ref="J566:K567"/>
    <mergeCell ref="L566:M567"/>
    <mergeCell ref="J562:K563"/>
    <mergeCell ref="L562:M563"/>
    <mergeCell ref="D568:D569"/>
    <mergeCell ref="E568:F569"/>
    <mergeCell ref="G568:H569"/>
    <mergeCell ref="I568:I569"/>
    <mergeCell ref="J568:K569"/>
    <mergeCell ref="L568:M569"/>
    <mergeCell ref="D564:D565"/>
    <mergeCell ref="E564:F565"/>
    <mergeCell ref="B435:B436"/>
    <mergeCell ref="B497:B500"/>
    <mergeCell ref="B502:B503"/>
    <mergeCell ref="B509:B512"/>
    <mergeCell ref="B514:B515"/>
    <mergeCell ref="B526:B527"/>
    <mergeCell ref="B453:F453"/>
    <mergeCell ref="E488:G488"/>
    <mergeCell ref="C499:F499"/>
    <mergeCell ref="B508:F508"/>
    <mergeCell ref="C432:F432"/>
    <mergeCell ref="B441:F441"/>
    <mergeCell ref="B454:B457"/>
    <mergeCell ref="B466:B469"/>
    <mergeCell ref="B538:B539"/>
    <mergeCell ref="B521:B524"/>
    <mergeCell ref="B533:B536"/>
    <mergeCell ref="B471:B472"/>
    <mergeCell ref="B459:B460"/>
    <mergeCell ref="B447:B448"/>
  </mergeCells>
  <dataValidations count="11">
    <dataValidation allowBlank="1" showInputMessage="1" showErrorMessage="1" imeMode="on" sqref="B576:M583 D365:G367 E419 E305:G306 E487:G488 C52:E57 D381:G383 D349:G351 R239:R241 D186:F187 E28:G30 O149:O151 F149:F151 D357:G359 G566 B64:G67 I64:L67 K149:K151 H149:H151 F129:H131 R149:R151 M149:M151 K239:K241 D289:F290 D333:G335 F117:H119 F252:H257 F219:H221 E551:G552 I568:J568 E322:G323 E269 F207:H209 D373:G375 D405:G407 E568 I566:J566 M239:M241 F239:F241 H239:H241 E566 O239:O241 D397:G399 G568 C91:E93 D341:G343 D389:G391 E560 G560 I560:J560 E562 G562 I562:J562 E564 G564 I564:J564 F162:H167"/>
    <dataValidation allowBlank="1" sqref="I415:I419 H424 I423 K99:L104 G192:G194 I264:I269 I273:I274 G34:G36 K22:K30 G16:G18 I425 G99:G104 E99:E104 I99:I104"/>
    <dataValidation type="whole" allowBlank="1" showInputMessage="1" showErrorMessage="1" imeMode="off" sqref="H64:H67 L560 L562 L564 L566 L568">
      <formula1>0</formula1>
      <formula2>1000</formula2>
    </dataValidation>
    <dataValidation type="whole" allowBlank="1" showInputMessage="1" showErrorMessage="1" imeMode="off" sqref="D560 D562 D564 D566 D568">
      <formula1>0</formula1>
      <formula2>150</formula2>
    </dataValidation>
    <dataValidation type="whole" allowBlank="1" showInputMessage="1" showErrorMessage="1" imeMode="off" sqref="J405:J407 E416 I544:I552 I312:J323 I325:J325 M132:M134 M121 H188:K189 F258:J259 K212:L221 L122:L132 E370 J373:J375 G454:I460 K248:L257 M199 F145:M145 G394 H175:H187 F198:M198 M211 F168:J169 G175:G189 K200:L209 M168 I149:J151 P149:Q151 K158:L168 F171:H172 I172:M172 F154:H157 I171:J171 S149:S151 O143:P143 G136:N144 S144 O136:O142 P136:P141 G95:M97 D139 B143 D142 S143:T143 O144 S239:S241 G370 F120:L120 K110:L119 I430:I436 F132:K132 K122:K131 F133:L134 T136:T141 S136:S142 L149:L151 G149:G151 E402 I146:M146 O233:P233 G226:N234 O226:O232 P226:P231 D229 B233 D232 O234 G402 G330 E330 J333:J335 N149:N151 I236:M236 I295:J306 F363 G362 D363 E362 J365:J367 G354 E354 J357:J359 G338 E338 J341:J343 I308:J308 J389:J391 L239:L241 I155:J157 G378 E378 J381:J383 I490:J491 I477:I488 G540:H540 N239:N241 P239:Q241 I239:J241 G239:G241 F94:I94 G346">
      <formula1>0</formula1>
      <formula2>9999999999</formula2>
    </dataValidation>
    <dataValidation type="whole" allowBlank="1" showInputMessage="1" showErrorMessage="1" imeMode="off" sqref="E346 J349:J351 G386 E386 G279:I291 J397:J399 E394 L155:L156 K244 K154:K156 F244:H244 M154:M156 G430:H438 G442:I448 G521:I527 I466:I472 G497:I503 G509:I515 G466:H473 G449:H449 G461:H461 G533:I539 G504:H504 G516:H516 G528:H528 G105:M108 F106:F108">
      <formula1>0</formula1>
      <formula2>9999999999</formula2>
    </dataValidation>
    <dataValidation allowBlank="1" showInputMessage="1" showErrorMessage="1" imeMode="off" sqref="I402 I370 H363 I362 I354 I338 I330 I378 I346 I386 I394"/>
    <dataValidation type="whole" allowBlank="1" showInputMessage="1" showErrorMessage="1" imeMode="off" sqref="G76:H76 F41:G57">
      <formula1>0</formula1>
      <formula2>999</formula2>
    </dataValidation>
    <dataValidation type="whole" allowBlank="1" showInputMessage="1" showErrorMessage="1" imeMode="off" sqref="F86:I93">
      <formula1>0</formula1>
      <formula2>9999999</formula2>
    </dataValidation>
    <dataValidation type="whole" allowBlank="1" showInputMessage="1" showErrorMessage="1" imeMode="off" sqref="A560:A569">
      <formula1>1900</formula1>
      <formula2>2030</formula2>
    </dataValidation>
    <dataValidation type="list" allowBlank="1" showInputMessage="1" prompt="セル右側▼をクリックしてください。" sqref="E9 A16:A18 A22:A28 A34:A36 F99:F104 H99:H104 J99:J104 A192:A194 A264:A269 A273:A274 A415:A419 A423:A425 B560:B569">
      <formula1>"✓"</formula1>
    </dataValidation>
  </dataValidations>
  <printOptions/>
  <pageMargins left="0.5905511811023623" right="0" top="0.6299212598425197" bottom="0.6299212598425197" header="0.5118110236220472" footer="0.5118110236220472"/>
  <pageSetup horizontalDpi="300" verticalDpi="300" orientation="portrait" paperSize="9" scale="70" r:id="rId3"/>
  <headerFooter alignWithMargins="0">
    <oddHeader>&amp;C&amp;A</oddHeader>
    <oddFooter>&amp;C&amp;P / &amp;N ページ</oddFooter>
  </headerFooter>
  <ignoredErrors>
    <ignoredError sqref="A64:A66" numberStoredAsText="1"/>
  </ignoredErrors>
  <legacyDrawing r:id="rId2"/>
</worksheet>
</file>

<file path=xl/worksheets/sheet3.xml><?xml version="1.0" encoding="utf-8"?>
<worksheet xmlns="http://schemas.openxmlformats.org/spreadsheetml/2006/main" xmlns:r="http://schemas.openxmlformats.org/officeDocument/2006/relationships">
  <dimension ref="A1:P621"/>
  <sheetViews>
    <sheetView zoomScalePageLayoutView="0" workbookViewId="0" topLeftCell="A1">
      <selection activeCell="A2" sqref="A2"/>
    </sheetView>
  </sheetViews>
  <sheetFormatPr defaultColWidth="6.625" defaultRowHeight="13.5"/>
  <cols>
    <col min="1" max="1" width="6.625" style="4" customWidth="1"/>
    <col min="2" max="2" width="7.375" style="4" bestFit="1" customWidth="1"/>
    <col min="3" max="16384" width="6.625" style="4" customWidth="1"/>
  </cols>
  <sheetData>
    <row r="1" spans="1:14" ht="21">
      <c r="A1" s="336" t="s">
        <v>1072</v>
      </c>
      <c r="B1" s="336"/>
      <c r="C1" s="336"/>
      <c r="D1" s="336"/>
      <c r="E1" s="336"/>
      <c r="F1" s="336"/>
      <c r="G1" s="336"/>
      <c r="H1" s="336"/>
      <c r="I1" s="336"/>
      <c r="J1" s="336"/>
      <c r="K1" s="336"/>
      <c r="L1" s="336"/>
      <c r="M1" s="336"/>
      <c r="N1" s="337"/>
    </row>
    <row r="2" spans="1:14" ht="13.5">
      <c r="A2" s="338"/>
      <c r="B2" s="337"/>
      <c r="C2" s="337"/>
      <c r="D2" s="337"/>
      <c r="E2" s="337"/>
      <c r="F2" s="337"/>
      <c r="G2" s="337"/>
      <c r="H2" s="337"/>
      <c r="I2" s="337"/>
      <c r="J2" s="337"/>
      <c r="K2" s="337"/>
      <c r="L2" s="337"/>
      <c r="M2" s="337"/>
      <c r="N2" s="337"/>
    </row>
    <row r="3" spans="1:14" ht="13.5">
      <c r="A3" s="337"/>
      <c r="B3" s="106"/>
      <c r="C3" s="107"/>
      <c r="D3" s="107"/>
      <c r="E3" s="107"/>
      <c r="F3" s="107"/>
      <c r="G3" s="107"/>
      <c r="H3" s="107"/>
      <c r="I3" s="107"/>
      <c r="J3" s="107"/>
      <c r="K3" s="107"/>
      <c r="L3" s="108"/>
      <c r="M3" s="337"/>
      <c r="N3" s="337"/>
    </row>
    <row r="4" spans="1:14" ht="13.5">
      <c r="A4" s="337"/>
      <c r="B4" s="109"/>
      <c r="C4" s="51" t="s">
        <v>145</v>
      </c>
      <c r="D4" s="51"/>
      <c r="E4" s="51"/>
      <c r="F4" s="51"/>
      <c r="G4" s="51"/>
      <c r="H4" s="51"/>
      <c r="I4" s="51"/>
      <c r="J4" s="51"/>
      <c r="K4" s="51"/>
      <c r="L4" s="110"/>
      <c r="M4" s="337"/>
      <c r="N4" s="337"/>
    </row>
    <row r="5" spans="1:14" ht="13.5">
      <c r="A5" s="337"/>
      <c r="B5" s="109"/>
      <c r="C5" s="51" t="s">
        <v>146</v>
      </c>
      <c r="D5" s="51"/>
      <c r="E5" s="115"/>
      <c r="F5" s="51" t="s">
        <v>147</v>
      </c>
      <c r="G5" s="51"/>
      <c r="H5" s="51"/>
      <c r="I5" s="51"/>
      <c r="J5" s="51"/>
      <c r="K5" s="51"/>
      <c r="L5" s="110"/>
      <c r="M5" s="337"/>
      <c r="N5" s="337"/>
    </row>
    <row r="6" spans="1:14" ht="3" customHeight="1" thickBot="1">
      <c r="A6" s="337"/>
      <c r="B6" s="109"/>
      <c r="C6" s="51"/>
      <c r="D6" s="51"/>
      <c r="E6" s="51"/>
      <c r="F6" s="51"/>
      <c r="G6" s="51"/>
      <c r="H6" s="51"/>
      <c r="I6" s="51"/>
      <c r="J6" s="51"/>
      <c r="K6" s="51"/>
      <c r="L6" s="110"/>
      <c r="M6" s="337"/>
      <c r="N6" s="337"/>
    </row>
    <row r="7" spans="1:14" ht="15" thickBot="1" thickTop="1">
      <c r="A7" s="337"/>
      <c r="B7" s="109"/>
      <c r="C7" s="51"/>
      <c r="D7" s="51"/>
      <c r="E7" s="52"/>
      <c r="F7" s="51" t="s">
        <v>148</v>
      </c>
      <c r="G7" s="51"/>
      <c r="H7" s="51"/>
      <c r="I7" s="51"/>
      <c r="J7" s="51"/>
      <c r="K7" s="51"/>
      <c r="L7" s="110"/>
      <c r="M7" s="337"/>
      <c r="N7" s="337"/>
    </row>
    <row r="8" spans="1:14" ht="3" customHeight="1" thickTop="1">
      <c r="A8" s="337"/>
      <c r="B8" s="109"/>
      <c r="C8" s="51"/>
      <c r="D8" s="51"/>
      <c r="E8" s="51"/>
      <c r="F8" s="51"/>
      <c r="G8" s="51"/>
      <c r="H8" s="51"/>
      <c r="I8" s="51"/>
      <c r="J8" s="51"/>
      <c r="K8" s="51"/>
      <c r="L8" s="110"/>
      <c r="M8" s="337"/>
      <c r="N8" s="337"/>
    </row>
    <row r="9" spans="1:14" ht="13.5">
      <c r="A9" s="337"/>
      <c r="B9" s="109"/>
      <c r="C9" s="51"/>
      <c r="D9" s="51"/>
      <c r="E9" s="745" t="s">
        <v>1629</v>
      </c>
      <c r="F9" s="51" t="s">
        <v>149</v>
      </c>
      <c r="G9" s="51"/>
      <c r="H9" s="51"/>
      <c r="I9" s="51"/>
      <c r="J9" s="51"/>
      <c r="K9" s="51"/>
      <c r="L9" s="110"/>
      <c r="M9" s="337"/>
      <c r="N9" s="337"/>
    </row>
    <row r="10" spans="1:14" ht="13.5">
      <c r="A10" s="337"/>
      <c r="B10" s="111"/>
      <c r="C10" s="112"/>
      <c r="D10" s="112"/>
      <c r="E10" s="112"/>
      <c r="F10" s="112"/>
      <c r="G10" s="112"/>
      <c r="H10" s="112"/>
      <c r="I10" s="112"/>
      <c r="J10" s="112"/>
      <c r="K10" s="112"/>
      <c r="L10" s="113"/>
      <c r="M10" s="337"/>
      <c r="N10" s="337"/>
    </row>
    <row r="11" spans="1:14" ht="13.5">
      <c r="A11" s="337"/>
      <c r="B11" s="337"/>
      <c r="C11" s="337"/>
      <c r="D11" s="337"/>
      <c r="E11" s="337"/>
      <c r="F11" s="337"/>
      <c r="G11" s="337"/>
      <c r="H11" s="337"/>
      <c r="I11" s="337"/>
      <c r="J11" s="337"/>
      <c r="K11" s="337"/>
      <c r="L11" s="337"/>
      <c r="M11" s="337"/>
      <c r="N11" s="337"/>
    </row>
    <row r="12" spans="1:14" ht="13.5">
      <c r="A12" s="339" t="s">
        <v>1334</v>
      </c>
      <c r="B12" s="337"/>
      <c r="C12" s="337"/>
      <c r="D12" s="337"/>
      <c r="E12" s="337"/>
      <c r="F12" s="337"/>
      <c r="G12" s="337"/>
      <c r="H12" s="337"/>
      <c r="I12" s="337"/>
      <c r="J12" s="337"/>
      <c r="K12" s="337"/>
      <c r="L12" s="337"/>
      <c r="M12" s="337"/>
      <c r="N12" s="337"/>
    </row>
    <row r="13" spans="1:14" ht="13.5">
      <c r="A13" s="339"/>
      <c r="B13" s="337"/>
      <c r="C13" s="337"/>
      <c r="D13" s="337"/>
      <c r="E13" s="337"/>
      <c r="F13" s="337"/>
      <c r="G13" s="337"/>
      <c r="H13" s="337"/>
      <c r="I13" s="337"/>
      <c r="J13" s="337"/>
      <c r="K13" s="337"/>
      <c r="L13" s="337"/>
      <c r="M13" s="337"/>
      <c r="N13" s="337"/>
    </row>
    <row r="14" spans="1:14" ht="14.25" thickBot="1">
      <c r="A14" s="337"/>
      <c r="B14" s="950" t="s">
        <v>961</v>
      </c>
      <c r="C14" s="950"/>
      <c r="D14" s="950"/>
      <c r="E14" s="950"/>
      <c r="F14" s="950"/>
      <c r="G14" s="234" t="s">
        <v>1543</v>
      </c>
      <c r="H14" s="234" t="s">
        <v>1546</v>
      </c>
      <c r="I14" s="340" t="s">
        <v>352</v>
      </c>
      <c r="J14" s="337"/>
      <c r="K14" s="337"/>
      <c r="L14" s="337"/>
      <c r="M14" s="337"/>
      <c r="N14" s="337"/>
    </row>
    <row r="15" spans="1:14" ht="28.5" customHeight="1" thickBot="1" thickTop="1">
      <c r="A15" s="337"/>
      <c r="B15" s="984" t="s">
        <v>444</v>
      </c>
      <c r="C15" s="984"/>
      <c r="D15" s="984"/>
      <c r="E15" s="984"/>
      <c r="F15" s="984"/>
      <c r="G15" s="53"/>
      <c r="H15" s="53"/>
      <c r="I15" s="341">
        <f>SUM(G15:H15)</f>
        <v>0</v>
      </c>
      <c r="J15" s="337"/>
      <c r="K15" s="337"/>
      <c r="L15" s="337"/>
      <c r="M15" s="337"/>
      <c r="N15" s="337"/>
    </row>
    <row r="16" spans="1:14" ht="15" thickBot="1" thickTop="1">
      <c r="A16" s="337"/>
      <c r="B16" s="960" t="s">
        <v>1335</v>
      </c>
      <c r="C16" s="960"/>
      <c r="D16" s="960"/>
      <c r="E16" s="960"/>
      <c r="F16" s="960"/>
      <c r="G16" s="53"/>
      <c r="H16" s="53"/>
      <c r="I16" s="341">
        <f aca="true" t="shared" si="0" ref="I16:I26">SUM(G16:H16)</f>
        <v>0</v>
      </c>
      <c r="J16" s="337"/>
      <c r="K16" s="337"/>
      <c r="L16" s="337"/>
      <c r="M16" s="337"/>
      <c r="N16" s="337"/>
    </row>
    <row r="17" spans="1:14" ht="15" thickBot="1" thickTop="1">
      <c r="A17" s="337"/>
      <c r="B17" s="960" t="s">
        <v>1336</v>
      </c>
      <c r="C17" s="960"/>
      <c r="D17" s="960"/>
      <c r="E17" s="960"/>
      <c r="F17" s="960"/>
      <c r="G17" s="53"/>
      <c r="H17" s="53"/>
      <c r="I17" s="341">
        <f t="shared" si="0"/>
        <v>0</v>
      </c>
      <c r="J17" s="337"/>
      <c r="K17" s="337"/>
      <c r="L17" s="337"/>
      <c r="M17" s="337"/>
      <c r="N17" s="337"/>
    </row>
    <row r="18" spans="1:14" ht="15" thickBot="1" thickTop="1">
      <c r="A18" s="337"/>
      <c r="B18" s="960" t="s">
        <v>1337</v>
      </c>
      <c r="C18" s="960"/>
      <c r="D18" s="960"/>
      <c r="E18" s="960"/>
      <c r="F18" s="960"/>
      <c r="G18" s="53"/>
      <c r="H18" s="53"/>
      <c r="I18" s="341">
        <f t="shared" si="0"/>
        <v>0</v>
      </c>
      <c r="J18" s="337"/>
      <c r="K18" s="337"/>
      <c r="L18" s="337"/>
      <c r="M18" s="337"/>
      <c r="N18" s="337"/>
    </row>
    <row r="19" spans="1:14" ht="15" thickBot="1" thickTop="1">
      <c r="A19" s="337"/>
      <c r="B19" s="960" t="s">
        <v>1338</v>
      </c>
      <c r="C19" s="960"/>
      <c r="D19" s="960"/>
      <c r="E19" s="960"/>
      <c r="F19" s="960"/>
      <c r="G19" s="53"/>
      <c r="H19" s="53"/>
      <c r="I19" s="341">
        <f t="shared" si="0"/>
        <v>0</v>
      </c>
      <c r="J19" s="337"/>
      <c r="K19" s="337"/>
      <c r="L19" s="337"/>
      <c r="M19" s="337"/>
      <c r="N19" s="337"/>
    </row>
    <row r="20" spans="1:14" ht="15" thickBot="1" thickTop="1">
      <c r="A20" s="337"/>
      <c r="B20" s="960" t="s">
        <v>438</v>
      </c>
      <c r="C20" s="960"/>
      <c r="D20" s="960"/>
      <c r="E20" s="960"/>
      <c r="F20" s="960"/>
      <c r="G20" s="53"/>
      <c r="H20" s="53"/>
      <c r="I20" s="341">
        <f t="shared" si="0"/>
        <v>0</v>
      </c>
      <c r="J20" s="337"/>
      <c r="K20" s="337"/>
      <c r="L20" s="337"/>
      <c r="M20" s="337"/>
      <c r="N20" s="337"/>
    </row>
    <row r="21" spans="1:14" ht="15" thickBot="1" thickTop="1">
      <c r="A21" s="337"/>
      <c r="B21" s="960" t="s">
        <v>439</v>
      </c>
      <c r="C21" s="960"/>
      <c r="D21" s="960"/>
      <c r="E21" s="960"/>
      <c r="F21" s="960"/>
      <c r="G21" s="53"/>
      <c r="H21" s="53"/>
      <c r="I21" s="341">
        <f t="shared" si="0"/>
        <v>0</v>
      </c>
      <c r="J21" s="337"/>
      <c r="K21" s="337"/>
      <c r="L21" s="337"/>
      <c r="M21" s="337"/>
      <c r="N21" s="337"/>
    </row>
    <row r="22" spans="1:14" ht="15" thickBot="1" thickTop="1">
      <c r="A22" s="337"/>
      <c r="B22" s="960" t="s">
        <v>440</v>
      </c>
      <c r="C22" s="960"/>
      <c r="D22" s="960"/>
      <c r="E22" s="960"/>
      <c r="F22" s="960"/>
      <c r="G22" s="53"/>
      <c r="H22" s="53"/>
      <c r="I22" s="341">
        <f t="shared" si="0"/>
        <v>0</v>
      </c>
      <c r="J22" s="337"/>
      <c r="K22" s="337"/>
      <c r="L22" s="337"/>
      <c r="M22" s="337"/>
      <c r="N22" s="337"/>
    </row>
    <row r="23" spans="1:14" ht="15" thickBot="1" thickTop="1">
      <c r="A23" s="337"/>
      <c r="B23" s="960" t="s">
        <v>441</v>
      </c>
      <c r="C23" s="960"/>
      <c r="D23" s="960"/>
      <c r="E23" s="960"/>
      <c r="F23" s="960"/>
      <c r="G23" s="53"/>
      <c r="H23" s="53"/>
      <c r="I23" s="341">
        <f t="shared" si="0"/>
        <v>0</v>
      </c>
      <c r="J23" s="337"/>
      <c r="K23" s="337"/>
      <c r="L23" s="337"/>
      <c r="M23" s="337"/>
      <c r="N23" s="337"/>
    </row>
    <row r="24" spans="1:14" ht="15" thickBot="1" thickTop="1">
      <c r="A24" s="337"/>
      <c r="B24" s="959" t="s">
        <v>442</v>
      </c>
      <c r="C24" s="959"/>
      <c r="D24" s="933"/>
      <c r="E24" s="933"/>
      <c r="F24" s="933"/>
      <c r="G24" s="53"/>
      <c r="H24" s="53"/>
      <c r="I24" s="341">
        <f t="shared" si="0"/>
        <v>0</v>
      </c>
      <c r="J24" s="337"/>
      <c r="K24" s="337"/>
      <c r="L24" s="337"/>
      <c r="M24" s="337"/>
      <c r="N24" s="337"/>
    </row>
    <row r="25" spans="1:14" ht="15" thickBot="1" thickTop="1">
      <c r="A25" s="337"/>
      <c r="B25" s="959"/>
      <c r="C25" s="959"/>
      <c r="D25" s="933"/>
      <c r="E25" s="933"/>
      <c r="F25" s="933"/>
      <c r="G25" s="53"/>
      <c r="H25" s="53"/>
      <c r="I25" s="341">
        <f t="shared" si="0"/>
        <v>0</v>
      </c>
      <c r="J25" s="337"/>
      <c r="K25" s="337"/>
      <c r="L25" s="337"/>
      <c r="M25" s="337"/>
      <c r="N25" s="337"/>
    </row>
    <row r="26" spans="1:14" ht="15" thickBot="1" thickTop="1">
      <c r="A26" s="337"/>
      <c r="B26" s="959"/>
      <c r="C26" s="959"/>
      <c r="D26" s="933"/>
      <c r="E26" s="933"/>
      <c r="F26" s="933"/>
      <c r="G26" s="53"/>
      <c r="H26" s="53"/>
      <c r="I26" s="341">
        <f t="shared" si="0"/>
        <v>0</v>
      </c>
      <c r="J26" s="337"/>
      <c r="K26" s="337"/>
      <c r="L26" s="337"/>
      <c r="M26" s="337"/>
      <c r="N26" s="337"/>
    </row>
    <row r="27" spans="1:14" ht="14.25" thickTop="1">
      <c r="A27" s="337"/>
      <c r="B27" s="961" t="s">
        <v>443</v>
      </c>
      <c r="C27" s="961"/>
      <c r="D27" s="961"/>
      <c r="E27" s="961"/>
      <c r="F27" s="961"/>
      <c r="G27" s="342">
        <f>SUM(G15:G26)</f>
        <v>0</v>
      </c>
      <c r="H27" s="342">
        <f>SUM(H15:H26)</f>
        <v>0</v>
      </c>
      <c r="I27" s="342">
        <f>SUM(I15:I26)</f>
        <v>0</v>
      </c>
      <c r="J27" s="337"/>
      <c r="K27" s="337"/>
      <c r="L27" s="337"/>
      <c r="M27" s="337"/>
      <c r="N27" s="337"/>
    </row>
    <row r="28" spans="1:14" ht="13.5">
      <c r="A28" s="337"/>
      <c r="B28" s="343"/>
      <c r="C28" s="343"/>
      <c r="D28" s="343"/>
      <c r="E28" s="343"/>
      <c r="F28" s="343"/>
      <c r="G28" s="275"/>
      <c r="H28" s="275"/>
      <c r="I28" s="275"/>
      <c r="J28" s="275"/>
      <c r="K28" s="275"/>
      <c r="L28" s="275"/>
      <c r="M28" s="275"/>
      <c r="N28" s="337"/>
    </row>
    <row r="29" spans="1:14" ht="13.5">
      <c r="A29" s="339" t="s">
        <v>445</v>
      </c>
      <c r="B29" s="337"/>
      <c r="C29" s="337"/>
      <c r="D29" s="337"/>
      <c r="E29" s="337"/>
      <c r="F29" s="337"/>
      <c r="G29" s="337"/>
      <c r="H29" s="337"/>
      <c r="I29" s="337"/>
      <c r="J29" s="337"/>
      <c r="K29" s="337"/>
      <c r="L29" s="337"/>
      <c r="M29" s="337"/>
      <c r="N29" s="337"/>
    </row>
    <row r="30" spans="1:14" s="5" customFormat="1" ht="14.25" thickBot="1">
      <c r="A30" s="344"/>
      <c r="B30" s="344"/>
      <c r="C30" s="344"/>
      <c r="D30" s="344"/>
      <c r="E30" s="344"/>
      <c r="F30" s="344"/>
      <c r="G30" s="344"/>
      <c r="H30" s="344"/>
      <c r="I30" s="345" t="s">
        <v>1543</v>
      </c>
      <c r="J30" s="345" t="s">
        <v>1546</v>
      </c>
      <c r="K30" s="275"/>
      <c r="L30" s="344"/>
      <c r="M30" s="344"/>
      <c r="N30" s="344"/>
    </row>
    <row r="31" spans="1:14" s="5" customFormat="1" ht="15" thickBot="1" thickTop="1">
      <c r="A31" s="344"/>
      <c r="B31" s="339" t="s">
        <v>1339</v>
      </c>
      <c r="C31" s="339"/>
      <c r="D31" s="340"/>
      <c r="E31" s="337"/>
      <c r="F31" s="337"/>
      <c r="G31" s="337" t="s">
        <v>60</v>
      </c>
      <c r="H31" s="337" t="s">
        <v>446</v>
      </c>
      <c r="I31" s="53"/>
      <c r="J31" s="53"/>
      <c r="K31" s="337" t="s">
        <v>312</v>
      </c>
      <c r="L31" s="344"/>
      <c r="M31" s="344"/>
      <c r="N31" s="344"/>
    </row>
    <row r="32" spans="1:14" s="5" customFormat="1" ht="15" thickBot="1" thickTop="1">
      <c r="A32" s="344"/>
      <c r="B32" s="339" t="s">
        <v>1340</v>
      </c>
      <c r="C32" s="339"/>
      <c r="D32" s="337" t="s">
        <v>60</v>
      </c>
      <c r="E32" s="337" t="s">
        <v>60</v>
      </c>
      <c r="F32" s="337" t="s">
        <v>60</v>
      </c>
      <c r="G32" s="337" t="s">
        <v>60</v>
      </c>
      <c r="H32" s="337" t="s">
        <v>60</v>
      </c>
      <c r="I32" s="53"/>
      <c r="J32" s="53"/>
      <c r="K32" s="337" t="s">
        <v>312</v>
      </c>
      <c r="L32" s="344"/>
      <c r="M32" s="344"/>
      <c r="N32" s="344"/>
    </row>
    <row r="33" spans="1:14" s="5" customFormat="1" ht="15" thickBot="1" thickTop="1">
      <c r="A33" s="344"/>
      <c r="B33" s="339" t="s">
        <v>177</v>
      </c>
      <c r="C33" s="339"/>
      <c r="D33" s="337" t="s">
        <v>348</v>
      </c>
      <c r="E33" s="337" t="s">
        <v>348</v>
      </c>
      <c r="F33" s="337" t="s">
        <v>348</v>
      </c>
      <c r="G33" s="337" t="s">
        <v>348</v>
      </c>
      <c r="H33" s="337" t="s">
        <v>348</v>
      </c>
      <c r="I33" s="53"/>
      <c r="J33" s="53"/>
      <c r="K33" s="337" t="s">
        <v>312</v>
      </c>
      <c r="L33" s="344"/>
      <c r="M33" s="344"/>
      <c r="N33" s="344"/>
    </row>
    <row r="34" spans="1:14" s="5" customFormat="1" ht="15" thickBot="1" thickTop="1">
      <c r="A34" s="344"/>
      <c r="B34" s="339" t="s">
        <v>178</v>
      </c>
      <c r="C34" s="339"/>
      <c r="D34" s="337" t="s">
        <v>348</v>
      </c>
      <c r="E34" s="337" t="s">
        <v>348</v>
      </c>
      <c r="F34" s="337" t="s">
        <v>348</v>
      </c>
      <c r="G34" s="337" t="s">
        <v>348</v>
      </c>
      <c r="H34" s="337" t="s">
        <v>348</v>
      </c>
      <c r="I34" s="53"/>
      <c r="J34" s="53"/>
      <c r="K34" s="337" t="s">
        <v>312</v>
      </c>
      <c r="L34" s="344"/>
      <c r="M34" s="344"/>
      <c r="N34" s="344"/>
    </row>
    <row r="35" spans="1:14" s="5" customFormat="1" ht="15" thickBot="1" thickTop="1">
      <c r="A35" s="344"/>
      <c r="B35" s="339" t="s">
        <v>1341</v>
      </c>
      <c r="C35" s="339"/>
      <c r="D35" s="340"/>
      <c r="E35" s="337"/>
      <c r="F35" s="337" t="s">
        <v>348</v>
      </c>
      <c r="G35" s="337" t="s">
        <v>348</v>
      </c>
      <c r="H35" s="337" t="s">
        <v>348</v>
      </c>
      <c r="I35" s="53"/>
      <c r="J35" s="53"/>
      <c r="K35" s="337" t="s">
        <v>312</v>
      </c>
      <c r="L35" s="344"/>
      <c r="M35" s="344"/>
      <c r="N35" s="344"/>
    </row>
    <row r="36" spans="1:14" s="5" customFormat="1" ht="15" thickBot="1" thickTop="1">
      <c r="A36" s="344"/>
      <c r="B36" s="339" t="s">
        <v>1342</v>
      </c>
      <c r="C36" s="339"/>
      <c r="D36" s="337" t="s">
        <v>348</v>
      </c>
      <c r="E36" s="337" t="s">
        <v>348</v>
      </c>
      <c r="F36" s="337" t="s">
        <v>348</v>
      </c>
      <c r="G36" s="337" t="s">
        <v>348</v>
      </c>
      <c r="H36" s="337" t="s">
        <v>348</v>
      </c>
      <c r="I36" s="53"/>
      <c r="J36" s="53"/>
      <c r="K36" s="337" t="s">
        <v>312</v>
      </c>
      <c r="L36" s="344"/>
      <c r="M36" s="344"/>
      <c r="N36" s="344"/>
    </row>
    <row r="37" spans="1:14" s="5" customFormat="1" ht="15" thickBot="1" thickTop="1">
      <c r="A37" s="344"/>
      <c r="B37" s="339" t="s">
        <v>470</v>
      </c>
      <c r="C37" s="339"/>
      <c r="D37" s="337" t="s">
        <v>348</v>
      </c>
      <c r="E37" s="337" t="s">
        <v>348</v>
      </c>
      <c r="F37" s="337" t="s">
        <v>348</v>
      </c>
      <c r="G37" s="337" t="s">
        <v>348</v>
      </c>
      <c r="H37" s="337" t="s">
        <v>348</v>
      </c>
      <c r="I37" s="53"/>
      <c r="J37" s="53"/>
      <c r="K37" s="337" t="s">
        <v>312</v>
      </c>
      <c r="L37" s="344"/>
      <c r="M37" s="344"/>
      <c r="N37" s="344"/>
    </row>
    <row r="38" spans="1:14" s="5" customFormat="1" ht="15" thickBot="1" thickTop="1">
      <c r="A38" s="344"/>
      <c r="B38" s="339" t="s">
        <v>471</v>
      </c>
      <c r="C38" s="339"/>
      <c r="D38" s="337"/>
      <c r="E38" s="337" t="s">
        <v>348</v>
      </c>
      <c r="F38" s="337" t="s">
        <v>348</v>
      </c>
      <c r="G38" s="337" t="s">
        <v>348</v>
      </c>
      <c r="H38" s="337" t="s">
        <v>348</v>
      </c>
      <c r="I38" s="53"/>
      <c r="J38" s="53"/>
      <c r="K38" s="337" t="s">
        <v>312</v>
      </c>
      <c r="L38" s="344"/>
      <c r="M38" s="344"/>
      <c r="N38" s="344"/>
    </row>
    <row r="39" spans="1:14" s="5" customFormat="1" ht="15" thickBot="1" thickTop="1">
      <c r="A39" s="344"/>
      <c r="B39" s="339" t="s">
        <v>1343</v>
      </c>
      <c r="C39" s="339"/>
      <c r="D39" s="346"/>
      <c r="E39" s="346" t="s">
        <v>1030</v>
      </c>
      <c r="F39" s="337" t="s">
        <v>208</v>
      </c>
      <c r="G39" s="337" t="s">
        <v>208</v>
      </c>
      <c r="H39" s="337" t="s">
        <v>208</v>
      </c>
      <c r="I39" s="53"/>
      <c r="J39" s="53"/>
      <c r="K39" s="337" t="s">
        <v>312</v>
      </c>
      <c r="L39" s="344"/>
      <c r="M39" s="344"/>
      <c r="N39" s="344"/>
    </row>
    <row r="40" spans="1:14" s="5" customFormat="1" ht="15" thickBot="1" thickTop="1">
      <c r="A40" s="344"/>
      <c r="B40" s="339" t="s">
        <v>1389</v>
      </c>
      <c r="C40" s="339"/>
      <c r="D40" s="346"/>
      <c r="E40" s="346" t="s">
        <v>60</v>
      </c>
      <c r="F40" s="337" t="s">
        <v>60</v>
      </c>
      <c r="G40" s="337" t="s">
        <v>60</v>
      </c>
      <c r="H40" s="337" t="s">
        <v>60</v>
      </c>
      <c r="I40" s="53"/>
      <c r="J40" s="53"/>
      <c r="K40" s="337" t="s">
        <v>312</v>
      </c>
      <c r="L40" s="344"/>
      <c r="M40" s="344"/>
      <c r="N40" s="344"/>
    </row>
    <row r="41" spans="1:14" ht="15" thickBot="1" thickTop="1">
      <c r="A41" s="337"/>
      <c r="B41" s="347" t="s">
        <v>1525</v>
      </c>
      <c r="C41" s="340"/>
      <c r="D41" s="294" t="s">
        <v>1517</v>
      </c>
      <c r="E41" s="940"/>
      <c r="F41" s="941"/>
      <c r="G41" s="942"/>
      <c r="H41" s="348" t="s">
        <v>168</v>
      </c>
      <c r="I41" s="53"/>
      <c r="J41" s="53"/>
      <c r="K41" s="337" t="s">
        <v>312</v>
      </c>
      <c r="L41" s="344"/>
      <c r="M41" s="337"/>
      <c r="N41" s="337"/>
    </row>
    <row r="42" spans="1:14" ht="15" thickBot="1" thickTop="1">
      <c r="A42" s="339"/>
      <c r="B42" s="339"/>
      <c r="C42" s="340"/>
      <c r="D42" s="294" t="s">
        <v>74</v>
      </c>
      <c r="E42" s="943"/>
      <c r="F42" s="944"/>
      <c r="G42" s="945"/>
      <c r="H42" s="348" t="s">
        <v>168</v>
      </c>
      <c r="I42" s="53"/>
      <c r="J42" s="53"/>
      <c r="K42" s="337" t="s">
        <v>312</v>
      </c>
      <c r="L42" s="344"/>
      <c r="M42" s="337"/>
      <c r="N42" s="337"/>
    </row>
    <row r="43" spans="1:14" ht="15" thickBot="1" thickTop="1">
      <c r="A43" s="339"/>
      <c r="B43" s="339"/>
      <c r="C43" s="340"/>
      <c r="D43" s="294" t="s">
        <v>74</v>
      </c>
      <c r="E43" s="943"/>
      <c r="F43" s="944"/>
      <c r="G43" s="945"/>
      <c r="H43" s="348" t="s">
        <v>168</v>
      </c>
      <c r="I43" s="53"/>
      <c r="J43" s="53"/>
      <c r="K43" s="337" t="s">
        <v>312</v>
      </c>
      <c r="L43" s="344"/>
      <c r="M43" s="337"/>
      <c r="N43" s="337"/>
    </row>
    <row r="44" spans="1:14" ht="14.25" thickTop="1">
      <c r="A44" s="337"/>
      <c r="B44" s="343"/>
      <c r="C44" s="343"/>
      <c r="D44" s="343"/>
      <c r="E44" s="343"/>
      <c r="F44" s="343"/>
      <c r="G44" s="275"/>
      <c r="H44" s="275"/>
      <c r="I44" s="342">
        <f>SUM(I31:I43)</f>
        <v>0</v>
      </c>
      <c r="J44" s="342">
        <f>SUM(J31:J43)</f>
        <v>0</v>
      </c>
      <c r="K44" s="275"/>
      <c r="L44" s="344"/>
      <c r="M44" s="275"/>
      <c r="N44" s="337"/>
    </row>
    <row r="45" spans="1:14" s="5" customFormat="1" ht="14.25" thickBot="1">
      <c r="A45" s="344"/>
      <c r="B45" s="349"/>
      <c r="C45" s="350"/>
      <c r="D45" s="350"/>
      <c r="E45" s="350"/>
      <c r="F45" s="350"/>
      <c r="G45" s="350"/>
      <c r="H45" s="350"/>
      <c r="I45" s="350"/>
      <c r="J45" s="344"/>
      <c r="K45" s="344"/>
      <c r="L45" s="344"/>
      <c r="M45" s="344"/>
      <c r="N45" s="344"/>
    </row>
    <row r="46" spans="1:14" s="5" customFormat="1" ht="15" thickBot="1" thickTop="1">
      <c r="A46" s="344"/>
      <c r="B46" s="985" t="s">
        <v>447</v>
      </c>
      <c r="C46" s="985"/>
      <c r="D46" s="985"/>
      <c r="E46" s="985"/>
      <c r="F46" s="985"/>
      <c r="G46" s="985"/>
      <c r="H46" s="986"/>
      <c r="I46" s="53"/>
      <c r="J46" s="53"/>
      <c r="K46" s="337" t="s">
        <v>312</v>
      </c>
      <c r="L46" s="344"/>
      <c r="M46" s="344"/>
      <c r="N46" s="344"/>
    </row>
    <row r="47" spans="1:14" s="5" customFormat="1" ht="14.25" thickTop="1">
      <c r="A47" s="344"/>
      <c r="B47" s="344"/>
      <c r="C47" s="351"/>
      <c r="D47" s="351"/>
      <c r="E47" s="351"/>
      <c r="F47" s="351"/>
      <c r="G47" s="351"/>
      <c r="H47" s="351"/>
      <c r="I47" s="351"/>
      <c r="J47" s="351"/>
      <c r="K47" s="337"/>
      <c r="L47" s="344"/>
      <c r="M47" s="344"/>
      <c r="N47" s="344"/>
    </row>
    <row r="48" spans="1:14" ht="13.5">
      <c r="A48" s="337"/>
      <c r="B48" s="337"/>
      <c r="C48" s="337"/>
      <c r="D48" s="337"/>
      <c r="E48" s="337"/>
      <c r="F48" s="337"/>
      <c r="G48" s="337"/>
      <c r="H48" s="337"/>
      <c r="I48" s="337"/>
      <c r="J48" s="337"/>
      <c r="K48" s="337"/>
      <c r="L48" s="337"/>
      <c r="M48" s="337"/>
      <c r="N48" s="337"/>
    </row>
    <row r="49" spans="1:14" ht="21">
      <c r="A49" s="352" t="s">
        <v>1073</v>
      </c>
      <c r="B49" s="353"/>
      <c r="C49" s="353"/>
      <c r="D49" s="353"/>
      <c r="E49" s="353"/>
      <c r="F49" s="353"/>
      <c r="G49" s="353"/>
      <c r="H49" s="353"/>
      <c r="I49" s="353"/>
      <c r="J49" s="353"/>
      <c r="K49" s="353"/>
      <c r="L49" s="353"/>
      <c r="M49" s="353"/>
      <c r="N49" s="337"/>
    </row>
    <row r="50" spans="1:14" ht="13.5">
      <c r="A50" s="337"/>
      <c r="B50" s="337"/>
      <c r="C50" s="337"/>
      <c r="D50" s="337"/>
      <c r="E50" s="337"/>
      <c r="F50" s="337"/>
      <c r="G50" s="337"/>
      <c r="H50" s="337"/>
      <c r="I50" s="337"/>
      <c r="J50" s="337"/>
      <c r="K50" s="337"/>
      <c r="L50" s="337"/>
      <c r="M50" s="337"/>
      <c r="N50" s="337"/>
    </row>
    <row r="51" spans="1:14" ht="13.5">
      <c r="A51" s="339" t="s">
        <v>123</v>
      </c>
      <c r="B51" s="337"/>
      <c r="C51" s="337"/>
      <c r="D51" s="337"/>
      <c r="E51" s="337"/>
      <c r="F51" s="337"/>
      <c r="G51" s="337"/>
      <c r="H51" s="337"/>
      <c r="I51" s="337"/>
      <c r="J51" s="337"/>
      <c r="K51" s="337"/>
      <c r="L51" s="337"/>
      <c r="M51" s="337"/>
      <c r="N51" s="337"/>
    </row>
    <row r="52" spans="1:14" ht="13.5">
      <c r="A52" s="337"/>
      <c r="B52" s="343"/>
      <c r="C52" s="343"/>
      <c r="D52" s="343"/>
      <c r="E52" s="343"/>
      <c r="F52" s="343"/>
      <c r="G52" s="275"/>
      <c r="H52" s="275"/>
      <c r="I52" s="275"/>
      <c r="J52" s="275"/>
      <c r="K52" s="275"/>
      <c r="L52" s="275"/>
      <c r="M52" s="275"/>
      <c r="N52" s="337"/>
    </row>
    <row r="53" spans="1:14" ht="14.25" thickBot="1">
      <c r="A53" s="337"/>
      <c r="B53" s="950" t="s">
        <v>960</v>
      </c>
      <c r="C53" s="950"/>
      <c r="D53" s="950"/>
      <c r="E53" s="950"/>
      <c r="F53" s="950"/>
      <c r="G53" s="345" t="s">
        <v>1543</v>
      </c>
      <c r="H53" s="345" t="s">
        <v>1546</v>
      </c>
      <c r="I53" s="340" t="s">
        <v>352</v>
      </c>
      <c r="J53" s="337"/>
      <c r="K53" s="337"/>
      <c r="L53" s="337"/>
      <c r="M53" s="337"/>
      <c r="N53" s="337"/>
    </row>
    <row r="54" spans="1:14" ht="15" thickBot="1" thickTop="1">
      <c r="A54" s="337"/>
      <c r="B54" s="960" t="s">
        <v>463</v>
      </c>
      <c r="C54" s="960"/>
      <c r="D54" s="960"/>
      <c r="E54" s="960"/>
      <c r="F54" s="960"/>
      <c r="G54" s="53"/>
      <c r="H54" s="53"/>
      <c r="I54" s="342">
        <f aca="true" t="shared" si="1" ref="I54:I62">SUM(G54:H54)</f>
        <v>0</v>
      </c>
      <c r="J54" s="337"/>
      <c r="K54" s="337"/>
      <c r="L54" s="354"/>
      <c r="M54" s="337"/>
      <c r="N54" s="337"/>
    </row>
    <row r="55" spans="1:14" ht="15" thickBot="1" thickTop="1">
      <c r="A55" s="337"/>
      <c r="B55" s="960" t="s">
        <v>464</v>
      </c>
      <c r="C55" s="960"/>
      <c r="D55" s="960"/>
      <c r="E55" s="960"/>
      <c r="F55" s="960"/>
      <c r="G55" s="53"/>
      <c r="H55" s="53"/>
      <c r="I55" s="342">
        <f t="shared" si="1"/>
        <v>0</v>
      </c>
      <c r="J55" s="337"/>
      <c r="K55" s="337"/>
      <c r="L55" s="337"/>
      <c r="M55" s="337"/>
      <c r="N55" s="337"/>
    </row>
    <row r="56" spans="1:14" ht="15" thickBot="1" thickTop="1">
      <c r="A56" s="337"/>
      <c r="B56" s="960" t="s">
        <v>465</v>
      </c>
      <c r="C56" s="960"/>
      <c r="D56" s="960"/>
      <c r="E56" s="960"/>
      <c r="F56" s="960"/>
      <c r="G56" s="53"/>
      <c r="H56" s="53"/>
      <c r="I56" s="342">
        <f t="shared" si="1"/>
        <v>0</v>
      </c>
      <c r="J56" s="337"/>
      <c r="K56" s="337"/>
      <c r="L56" s="337"/>
      <c r="M56" s="337"/>
      <c r="N56" s="337"/>
    </row>
    <row r="57" spans="1:14" ht="15" thickBot="1" thickTop="1">
      <c r="A57" s="337"/>
      <c r="B57" s="960" t="s">
        <v>466</v>
      </c>
      <c r="C57" s="960"/>
      <c r="D57" s="960"/>
      <c r="E57" s="960"/>
      <c r="F57" s="960"/>
      <c r="G57" s="53"/>
      <c r="H57" s="53"/>
      <c r="I57" s="342">
        <f t="shared" si="1"/>
        <v>0</v>
      </c>
      <c r="J57" s="337"/>
      <c r="K57" s="337"/>
      <c r="L57" s="337"/>
      <c r="M57" s="337"/>
      <c r="N57" s="337"/>
    </row>
    <row r="58" spans="1:14" ht="15" thickBot="1" thickTop="1">
      <c r="A58" s="337"/>
      <c r="B58" s="960" t="s">
        <v>467</v>
      </c>
      <c r="C58" s="960"/>
      <c r="D58" s="960"/>
      <c r="E58" s="960"/>
      <c r="F58" s="960"/>
      <c r="G58" s="53"/>
      <c r="H58" s="53"/>
      <c r="I58" s="342">
        <f t="shared" si="1"/>
        <v>0</v>
      </c>
      <c r="J58" s="337"/>
      <c r="K58" s="337"/>
      <c r="L58" s="337"/>
      <c r="M58" s="337"/>
      <c r="N58" s="337"/>
    </row>
    <row r="59" spans="1:14" ht="15" thickBot="1" thickTop="1">
      <c r="A59" s="337"/>
      <c r="B59" s="960" t="s">
        <v>448</v>
      </c>
      <c r="C59" s="960"/>
      <c r="D59" s="960"/>
      <c r="E59" s="960"/>
      <c r="F59" s="960"/>
      <c r="G59" s="53"/>
      <c r="H59" s="53"/>
      <c r="I59" s="342">
        <f t="shared" si="1"/>
        <v>0</v>
      </c>
      <c r="J59" s="337"/>
      <c r="K59" s="337"/>
      <c r="L59" s="337"/>
      <c r="M59" s="337"/>
      <c r="N59" s="337"/>
    </row>
    <row r="60" spans="1:14" ht="15" thickBot="1" thickTop="1">
      <c r="A60" s="337"/>
      <c r="B60" s="959" t="s">
        <v>449</v>
      </c>
      <c r="C60" s="959"/>
      <c r="D60" s="933"/>
      <c r="E60" s="933"/>
      <c r="F60" s="933"/>
      <c r="G60" s="53"/>
      <c r="H60" s="53"/>
      <c r="I60" s="342">
        <f t="shared" si="1"/>
        <v>0</v>
      </c>
      <c r="J60" s="337"/>
      <c r="K60" s="337"/>
      <c r="L60" s="337"/>
      <c r="M60" s="337"/>
      <c r="N60" s="337"/>
    </row>
    <row r="61" spans="1:14" ht="15" thickBot="1" thickTop="1">
      <c r="A61" s="337"/>
      <c r="B61" s="959"/>
      <c r="C61" s="959"/>
      <c r="D61" s="933"/>
      <c r="E61" s="933"/>
      <c r="F61" s="933"/>
      <c r="G61" s="53"/>
      <c r="H61" s="53"/>
      <c r="I61" s="342">
        <f t="shared" si="1"/>
        <v>0</v>
      </c>
      <c r="J61" s="337"/>
      <c r="K61" s="337"/>
      <c r="L61" s="337"/>
      <c r="M61" s="337"/>
      <c r="N61" s="337"/>
    </row>
    <row r="62" spans="1:14" ht="15" thickBot="1" thickTop="1">
      <c r="A62" s="337"/>
      <c r="B62" s="959"/>
      <c r="C62" s="959"/>
      <c r="D62" s="933"/>
      <c r="E62" s="933"/>
      <c r="F62" s="933"/>
      <c r="G62" s="53"/>
      <c r="H62" s="53"/>
      <c r="I62" s="342">
        <f t="shared" si="1"/>
        <v>0</v>
      </c>
      <c r="J62" s="337"/>
      <c r="K62" s="337"/>
      <c r="L62" s="337"/>
      <c r="M62" s="337"/>
      <c r="N62" s="337"/>
    </row>
    <row r="63" spans="1:14" ht="14.25" thickTop="1">
      <c r="A63" s="337"/>
      <c r="B63" s="961" t="s">
        <v>450</v>
      </c>
      <c r="C63" s="961"/>
      <c r="D63" s="961"/>
      <c r="E63" s="961"/>
      <c r="F63" s="961"/>
      <c r="G63" s="342">
        <f>SUM(G54:G62)</f>
        <v>0</v>
      </c>
      <c r="H63" s="342">
        <f>SUM(H54:H62)</f>
        <v>0</v>
      </c>
      <c r="I63" s="342">
        <f>SUM(I54:I62)</f>
        <v>0</v>
      </c>
      <c r="J63" s="337"/>
      <c r="K63" s="337"/>
      <c r="L63" s="337"/>
      <c r="M63" s="337"/>
      <c r="N63" s="337"/>
    </row>
    <row r="64" spans="1:14" ht="13.5">
      <c r="A64" s="337"/>
      <c r="B64" s="343"/>
      <c r="C64" s="343"/>
      <c r="D64" s="343"/>
      <c r="E64" s="343"/>
      <c r="F64" s="343"/>
      <c r="G64" s="275"/>
      <c r="H64" s="275"/>
      <c r="I64" s="275"/>
      <c r="J64" s="275"/>
      <c r="K64" s="275"/>
      <c r="L64" s="275"/>
      <c r="M64" s="275"/>
      <c r="N64" s="337"/>
    </row>
    <row r="65" spans="1:14" ht="13.5">
      <c r="A65" s="344" t="s">
        <v>124</v>
      </c>
      <c r="B65" s="343"/>
      <c r="C65" s="343"/>
      <c r="D65" s="343"/>
      <c r="E65" s="343"/>
      <c r="F65" s="343"/>
      <c r="G65" s="275"/>
      <c r="H65" s="275"/>
      <c r="I65" s="275"/>
      <c r="J65" s="275"/>
      <c r="K65" s="275"/>
      <c r="L65" s="275"/>
      <c r="M65" s="275"/>
      <c r="N65" s="337"/>
    </row>
    <row r="66" spans="1:14" s="5" customFormat="1" ht="13.5">
      <c r="A66" s="344"/>
      <c r="B66" s="344"/>
      <c r="C66" s="344"/>
      <c r="D66" s="344"/>
      <c r="E66" s="344"/>
      <c r="F66" s="344"/>
      <c r="G66" s="344"/>
      <c r="H66" s="344"/>
      <c r="I66" s="344"/>
      <c r="J66" s="344"/>
      <c r="K66" s="344"/>
      <c r="L66" s="344"/>
      <c r="M66" s="344"/>
      <c r="N66" s="344"/>
    </row>
    <row r="67" spans="1:14" ht="14.25" thickBot="1">
      <c r="A67" s="337"/>
      <c r="B67" s="950" t="s">
        <v>176</v>
      </c>
      <c r="C67" s="950"/>
      <c r="D67" s="950"/>
      <c r="E67" s="950"/>
      <c r="F67" s="950"/>
      <c r="G67" s="345" t="s">
        <v>1543</v>
      </c>
      <c r="H67" s="345" t="s">
        <v>1546</v>
      </c>
      <c r="I67" s="340" t="s">
        <v>352</v>
      </c>
      <c r="J67" s="337"/>
      <c r="K67" s="337"/>
      <c r="L67" s="337"/>
      <c r="M67" s="337"/>
      <c r="N67" s="337"/>
    </row>
    <row r="68" spans="1:14" ht="15" thickBot="1" thickTop="1">
      <c r="A68" s="337"/>
      <c r="B68" s="965" t="s">
        <v>462</v>
      </c>
      <c r="C68" s="965"/>
      <c r="D68" s="965"/>
      <c r="E68" s="965"/>
      <c r="F68" s="965"/>
      <c r="G68" s="53"/>
      <c r="H68" s="53"/>
      <c r="I68" s="342">
        <f>SUM(G68:H68)</f>
        <v>0</v>
      </c>
      <c r="J68" s="337"/>
      <c r="K68" s="337"/>
      <c r="L68" s="337"/>
      <c r="M68" s="337"/>
      <c r="N68" s="337"/>
    </row>
    <row r="69" spans="1:14" ht="15" thickBot="1" thickTop="1">
      <c r="A69" s="337"/>
      <c r="B69" s="960" t="s">
        <v>463</v>
      </c>
      <c r="C69" s="960"/>
      <c r="D69" s="960"/>
      <c r="E69" s="960"/>
      <c r="F69" s="960"/>
      <c r="G69" s="53"/>
      <c r="H69" s="53"/>
      <c r="I69" s="342">
        <f aca="true" t="shared" si="2" ref="I69:I77">SUM(G69:H69)</f>
        <v>0</v>
      </c>
      <c r="J69" s="337"/>
      <c r="K69" s="337"/>
      <c r="L69" s="337"/>
      <c r="M69" s="337"/>
      <c r="N69" s="337"/>
    </row>
    <row r="70" spans="1:14" ht="15" thickBot="1" thickTop="1">
      <c r="A70" s="337"/>
      <c r="B70" s="960" t="s">
        <v>464</v>
      </c>
      <c r="C70" s="960"/>
      <c r="D70" s="960"/>
      <c r="E70" s="960"/>
      <c r="F70" s="960"/>
      <c r="G70" s="53"/>
      <c r="H70" s="53"/>
      <c r="I70" s="342">
        <f t="shared" si="2"/>
        <v>0</v>
      </c>
      <c r="J70" s="337"/>
      <c r="K70" s="337"/>
      <c r="L70" s="337"/>
      <c r="M70" s="337"/>
      <c r="N70" s="337"/>
    </row>
    <row r="71" spans="1:14" ht="15" thickBot="1" thickTop="1">
      <c r="A71" s="337"/>
      <c r="B71" s="960" t="s">
        <v>465</v>
      </c>
      <c r="C71" s="960"/>
      <c r="D71" s="960"/>
      <c r="E71" s="960"/>
      <c r="F71" s="960"/>
      <c r="G71" s="53"/>
      <c r="H71" s="53"/>
      <c r="I71" s="342">
        <f t="shared" si="2"/>
        <v>0</v>
      </c>
      <c r="J71" s="337"/>
      <c r="K71" s="337"/>
      <c r="L71" s="337"/>
      <c r="M71" s="337"/>
      <c r="N71" s="337"/>
    </row>
    <row r="72" spans="1:14" ht="15" thickBot="1" thickTop="1">
      <c r="A72" s="337"/>
      <c r="B72" s="960" t="s">
        <v>466</v>
      </c>
      <c r="C72" s="960"/>
      <c r="D72" s="960"/>
      <c r="E72" s="960"/>
      <c r="F72" s="960"/>
      <c r="G72" s="53"/>
      <c r="H72" s="53"/>
      <c r="I72" s="342">
        <f t="shared" si="2"/>
        <v>0</v>
      </c>
      <c r="J72" s="337"/>
      <c r="K72" s="337"/>
      <c r="L72" s="337"/>
      <c r="M72" s="337"/>
      <c r="N72" s="337"/>
    </row>
    <row r="73" spans="1:14" ht="15" thickBot="1" thickTop="1">
      <c r="A73" s="337"/>
      <c r="B73" s="960" t="s">
        <v>467</v>
      </c>
      <c r="C73" s="960"/>
      <c r="D73" s="960"/>
      <c r="E73" s="960"/>
      <c r="F73" s="960"/>
      <c r="G73" s="53"/>
      <c r="H73" s="53"/>
      <c r="I73" s="342">
        <f t="shared" si="2"/>
        <v>0</v>
      </c>
      <c r="J73" s="337"/>
      <c r="K73" s="337"/>
      <c r="L73" s="337"/>
      <c r="M73" s="337"/>
      <c r="N73" s="337"/>
    </row>
    <row r="74" spans="1:14" ht="15" thickBot="1" thickTop="1">
      <c r="A74" s="337"/>
      <c r="B74" s="960" t="s">
        <v>448</v>
      </c>
      <c r="C74" s="960"/>
      <c r="D74" s="960"/>
      <c r="E74" s="960"/>
      <c r="F74" s="960"/>
      <c r="G74" s="53"/>
      <c r="H74" s="53"/>
      <c r="I74" s="342">
        <f t="shared" si="2"/>
        <v>0</v>
      </c>
      <c r="J74" s="337"/>
      <c r="K74" s="337"/>
      <c r="L74" s="337"/>
      <c r="M74" s="337"/>
      <c r="N74" s="337"/>
    </row>
    <row r="75" spans="1:14" ht="15" thickBot="1" thickTop="1">
      <c r="A75" s="337"/>
      <c r="B75" s="959" t="s">
        <v>449</v>
      </c>
      <c r="C75" s="959"/>
      <c r="D75" s="933"/>
      <c r="E75" s="933"/>
      <c r="F75" s="933"/>
      <c r="G75" s="53"/>
      <c r="H75" s="53"/>
      <c r="I75" s="342">
        <f t="shared" si="2"/>
        <v>0</v>
      </c>
      <c r="J75" s="337"/>
      <c r="K75" s="337"/>
      <c r="L75" s="337"/>
      <c r="M75" s="337"/>
      <c r="N75" s="337"/>
    </row>
    <row r="76" spans="1:14" ht="15" thickBot="1" thickTop="1">
      <c r="A76" s="337"/>
      <c r="B76" s="959"/>
      <c r="C76" s="959"/>
      <c r="D76" s="933"/>
      <c r="E76" s="933"/>
      <c r="F76" s="933"/>
      <c r="G76" s="53"/>
      <c r="H76" s="53"/>
      <c r="I76" s="342">
        <f t="shared" si="2"/>
        <v>0</v>
      </c>
      <c r="J76" s="337"/>
      <c r="K76" s="337"/>
      <c r="L76" s="337"/>
      <c r="M76" s="337"/>
      <c r="N76" s="337"/>
    </row>
    <row r="77" spans="1:14" ht="15" thickBot="1" thickTop="1">
      <c r="A77" s="337"/>
      <c r="B77" s="959"/>
      <c r="C77" s="959"/>
      <c r="D77" s="933"/>
      <c r="E77" s="933"/>
      <c r="F77" s="933"/>
      <c r="G77" s="53"/>
      <c r="H77" s="53"/>
      <c r="I77" s="342">
        <f t="shared" si="2"/>
        <v>0</v>
      </c>
      <c r="J77" s="337"/>
      <c r="K77" s="337"/>
      <c r="L77" s="337"/>
      <c r="M77" s="337"/>
      <c r="N77" s="337"/>
    </row>
    <row r="78" spans="1:14" ht="14.25" thickTop="1">
      <c r="A78" s="337"/>
      <c r="B78" s="961" t="s">
        <v>450</v>
      </c>
      <c r="C78" s="961"/>
      <c r="D78" s="961"/>
      <c r="E78" s="961"/>
      <c r="F78" s="961"/>
      <c r="G78" s="342">
        <f>SUM(G68:G77)</f>
        <v>0</v>
      </c>
      <c r="H78" s="342">
        <f>SUM(H68:H77)</f>
        <v>0</v>
      </c>
      <c r="I78" s="342">
        <f>SUM(I68:I77)</f>
        <v>0</v>
      </c>
      <c r="J78" s="337"/>
      <c r="K78" s="337"/>
      <c r="L78" s="337"/>
      <c r="M78" s="337"/>
      <c r="N78" s="337"/>
    </row>
    <row r="79" spans="1:14" ht="13.5">
      <c r="A79" s="337"/>
      <c r="B79" s="343"/>
      <c r="C79" s="343"/>
      <c r="D79" s="343"/>
      <c r="E79" s="343"/>
      <c r="F79" s="343"/>
      <c r="G79" s="275"/>
      <c r="H79" s="275"/>
      <c r="I79" s="275"/>
      <c r="J79" s="275"/>
      <c r="K79" s="275"/>
      <c r="L79" s="275"/>
      <c r="M79" s="275"/>
      <c r="N79" s="337"/>
    </row>
    <row r="80" spans="1:14" s="5" customFormat="1" ht="13.5">
      <c r="A80" s="344" t="s">
        <v>468</v>
      </c>
      <c r="B80" s="344"/>
      <c r="C80" s="344"/>
      <c r="D80" s="344"/>
      <c r="E80" s="344"/>
      <c r="F80" s="344"/>
      <c r="G80" s="344"/>
      <c r="H80" s="344"/>
      <c r="I80" s="344"/>
      <c r="J80" s="344"/>
      <c r="K80" s="344"/>
      <c r="L80" s="344"/>
      <c r="M80" s="344"/>
      <c r="N80" s="344"/>
    </row>
    <row r="81" spans="1:14" s="5" customFormat="1" ht="14.25" thickBot="1">
      <c r="A81" s="344"/>
      <c r="B81" s="344"/>
      <c r="C81" s="344"/>
      <c r="D81" s="344"/>
      <c r="E81" s="344"/>
      <c r="F81" s="344"/>
      <c r="G81" s="344"/>
      <c r="H81" s="344"/>
      <c r="I81" s="345" t="s">
        <v>1543</v>
      </c>
      <c r="J81" s="345" t="s">
        <v>1546</v>
      </c>
      <c r="K81" s="275"/>
      <c r="L81" s="344"/>
      <c r="M81" s="344"/>
      <c r="N81" s="344"/>
    </row>
    <row r="82" spans="1:14" ht="15" thickBot="1" thickTop="1">
      <c r="A82" s="337"/>
      <c r="B82" s="339" t="s">
        <v>1344</v>
      </c>
      <c r="C82" s="339"/>
      <c r="D82" s="340"/>
      <c r="E82" s="337"/>
      <c r="F82" s="337"/>
      <c r="G82" s="337" t="s">
        <v>446</v>
      </c>
      <c r="H82" s="337" t="s">
        <v>446</v>
      </c>
      <c r="I82" s="53"/>
      <c r="J82" s="53"/>
      <c r="K82" s="337" t="s">
        <v>312</v>
      </c>
      <c r="L82" s="344"/>
      <c r="M82" s="337"/>
      <c r="N82" s="337"/>
    </row>
    <row r="83" spans="1:14" ht="15" thickBot="1" thickTop="1">
      <c r="A83" s="337"/>
      <c r="B83" s="339" t="s">
        <v>1340</v>
      </c>
      <c r="C83" s="339"/>
      <c r="D83" s="337" t="s">
        <v>60</v>
      </c>
      <c r="E83" s="337" t="s">
        <v>60</v>
      </c>
      <c r="F83" s="337" t="s">
        <v>60</v>
      </c>
      <c r="G83" s="337" t="s">
        <v>60</v>
      </c>
      <c r="H83" s="337" t="s">
        <v>60</v>
      </c>
      <c r="I83" s="53"/>
      <c r="J83" s="53"/>
      <c r="K83" s="337" t="s">
        <v>312</v>
      </c>
      <c r="L83" s="344"/>
      <c r="M83" s="337"/>
      <c r="N83" s="337"/>
    </row>
    <row r="84" spans="1:14" ht="15" thickBot="1" thickTop="1">
      <c r="A84" s="337"/>
      <c r="B84" s="339" t="s">
        <v>177</v>
      </c>
      <c r="C84" s="339"/>
      <c r="D84" s="337" t="s">
        <v>348</v>
      </c>
      <c r="E84" s="337" t="s">
        <v>348</v>
      </c>
      <c r="F84" s="337" t="s">
        <v>348</v>
      </c>
      <c r="G84" s="337" t="s">
        <v>348</v>
      </c>
      <c r="H84" s="337" t="s">
        <v>348</v>
      </c>
      <c r="I84" s="53"/>
      <c r="J84" s="53"/>
      <c r="K84" s="337" t="s">
        <v>312</v>
      </c>
      <c r="L84" s="344"/>
      <c r="M84" s="337"/>
      <c r="N84" s="337"/>
    </row>
    <row r="85" spans="1:14" ht="15" thickBot="1" thickTop="1">
      <c r="A85" s="337"/>
      <c r="B85" s="339" t="s">
        <v>178</v>
      </c>
      <c r="C85" s="339"/>
      <c r="D85" s="337" t="s">
        <v>348</v>
      </c>
      <c r="E85" s="337" t="s">
        <v>348</v>
      </c>
      <c r="F85" s="337" t="s">
        <v>348</v>
      </c>
      <c r="G85" s="337" t="s">
        <v>348</v>
      </c>
      <c r="H85" s="337" t="s">
        <v>348</v>
      </c>
      <c r="I85" s="53"/>
      <c r="J85" s="53"/>
      <c r="K85" s="337" t="s">
        <v>312</v>
      </c>
      <c r="L85" s="344"/>
      <c r="M85" s="337"/>
      <c r="N85" s="337"/>
    </row>
    <row r="86" spans="1:14" ht="15" thickBot="1" thickTop="1">
      <c r="A86" s="337"/>
      <c r="B86" s="339" t="s">
        <v>179</v>
      </c>
      <c r="C86" s="339"/>
      <c r="D86" s="337" t="s">
        <v>348</v>
      </c>
      <c r="E86" s="337" t="s">
        <v>348</v>
      </c>
      <c r="F86" s="337" t="s">
        <v>348</v>
      </c>
      <c r="G86" s="337" t="s">
        <v>348</v>
      </c>
      <c r="H86" s="337" t="s">
        <v>348</v>
      </c>
      <c r="I86" s="53"/>
      <c r="J86" s="53"/>
      <c r="K86" s="337" t="s">
        <v>312</v>
      </c>
      <c r="L86" s="344"/>
      <c r="M86" s="337"/>
      <c r="N86" s="337"/>
    </row>
    <row r="87" spans="1:14" ht="15" thickBot="1" thickTop="1">
      <c r="A87" s="337"/>
      <c r="B87" s="339" t="s">
        <v>180</v>
      </c>
      <c r="C87" s="339"/>
      <c r="D87" s="337" t="s">
        <v>348</v>
      </c>
      <c r="E87" s="337" t="s">
        <v>348</v>
      </c>
      <c r="F87" s="337" t="s">
        <v>348</v>
      </c>
      <c r="G87" s="337" t="s">
        <v>348</v>
      </c>
      <c r="H87" s="337" t="s">
        <v>348</v>
      </c>
      <c r="I87" s="53"/>
      <c r="J87" s="53"/>
      <c r="K87" s="337" t="s">
        <v>312</v>
      </c>
      <c r="L87" s="344"/>
      <c r="M87" s="337"/>
      <c r="N87" s="337"/>
    </row>
    <row r="88" spans="1:14" ht="15" thickBot="1" thickTop="1">
      <c r="A88" s="337"/>
      <c r="B88" s="339" t="s">
        <v>1345</v>
      </c>
      <c r="C88" s="339"/>
      <c r="D88" s="337" t="s">
        <v>348</v>
      </c>
      <c r="E88" s="337" t="s">
        <v>348</v>
      </c>
      <c r="F88" s="337" t="s">
        <v>348</v>
      </c>
      <c r="G88" s="337" t="s">
        <v>348</v>
      </c>
      <c r="H88" s="337" t="s">
        <v>348</v>
      </c>
      <c r="I88" s="53"/>
      <c r="J88" s="53"/>
      <c r="K88" s="337" t="s">
        <v>312</v>
      </c>
      <c r="L88" s="344"/>
      <c r="M88" s="337"/>
      <c r="N88" s="337"/>
    </row>
    <row r="89" spans="1:14" ht="15" thickBot="1" thickTop="1">
      <c r="A89" s="337"/>
      <c r="B89" s="339" t="s">
        <v>1346</v>
      </c>
      <c r="C89" s="339"/>
      <c r="D89" s="337" t="s">
        <v>348</v>
      </c>
      <c r="E89" s="337" t="s">
        <v>348</v>
      </c>
      <c r="F89" s="337" t="s">
        <v>348</v>
      </c>
      <c r="G89" s="337" t="s">
        <v>348</v>
      </c>
      <c r="H89" s="337" t="s">
        <v>348</v>
      </c>
      <c r="I89" s="53"/>
      <c r="J89" s="53"/>
      <c r="K89" s="337" t="s">
        <v>312</v>
      </c>
      <c r="L89" s="344"/>
      <c r="M89" s="337"/>
      <c r="N89" s="337"/>
    </row>
    <row r="90" spans="1:14" ht="15" thickBot="1" thickTop="1">
      <c r="A90" s="337"/>
      <c r="B90" s="339" t="s">
        <v>1347</v>
      </c>
      <c r="C90" s="339"/>
      <c r="D90" s="337" t="s">
        <v>60</v>
      </c>
      <c r="E90" s="337" t="s">
        <v>348</v>
      </c>
      <c r="F90" s="337" t="s">
        <v>348</v>
      </c>
      <c r="G90" s="337" t="s">
        <v>348</v>
      </c>
      <c r="H90" s="337" t="s">
        <v>348</v>
      </c>
      <c r="I90" s="53"/>
      <c r="J90" s="53"/>
      <c r="K90" s="337" t="s">
        <v>312</v>
      </c>
      <c r="L90" s="344"/>
      <c r="M90" s="337"/>
      <c r="N90" s="337"/>
    </row>
    <row r="91" spans="1:14" ht="15" thickBot="1" thickTop="1">
      <c r="A91" s="337"/>
      <c r="B91" s="339" t="s">
        <v>1389</v>
      </c>
      <c r="C91" s="339"/>
      <c r="D91" s="337" t="s">
        <v>60</v>
      </c>
      <c r="E91" s="346" t="s">
        <v>60</v>
      </c>
      <c r="F91" s="337" t="s">
        <v>60</v>
      </c>
      <c r="G91" s="337" t="s">
        <v>60</v>
      </c>
      <c r="H91" s="337" t="s">
        <v>60</v>
      </c>
      <c r="I91" s="53"/>
      <c r="J91" s="53"/>
      <c r="K91" s="337" t="s">
        <v>312</v>
      </c>
      <c r="L91" s="344"/>
      <c r="M91" s="337"/>
      <c r="N91" s="337"/>
    </row>
    <row r="92" spans="1:14" ht="15" thickBot="1" thickTop="1">
      <c r="A92" s="337"/>
      <c r="B92" s="339" t="s">
        <v>1525</v>
      </c>
      <c r="C92" s="340"/>
      <c r="D92" s="294" t="s">
        <v>1517</v>
      </c>
      <c r="E92" s="940"/>
      <c r="F92" s="941"/>
      <c r="G92" s="942"/>
      <c r="H92" s="348" t="s">
        <v>168</v>
      </c>
      <c r="I92" s="53"/>
      <c r="J92" s="53"/>
      <c r="K92" s="337" t="s">
        <v>312</v>
      </c>
      <c r="L92" s="344"/>
      <c r="M92" s="337"/>
      <c r="N92" s="337"/>
    </row>
    <row r="93" spans="1:14" ht="15" thickBot="1" thickTop="1">
      <c r="A93" s="339"/>
      <c r="B93" s="339"/>
      <c r="C93" s="340"/>
      <c r="D93" s="294" t="s">
        <v>74</v>
      </c>
      <c r="E93" s="943"/>
      <c r="F93" s="944"/>
      <c r="G93" s="945"/>
      <c r="H93" s="348" t="s">
        <v>168</v>
      </c>
      <c r="I93" s="53"/>
      <c r="J93" s="53"/>
      <c r="K93" s="337" t="s">
        <v>312</v>
      </c>
      <c r="L93" s="344"/>
      <c r="M93" s="337"/>
      <c r="N93" s="337"/>
    </row>
    <row r="94" spans="1:14" ht="15" thickBot="1" thickTop="1">
      <c r="A94" s="339"/>
      <c r="B94" s="339"/>
      <c r="C94" s="340"/>
      <c r="D94" s="294" t="s">
        <v>74</v>
      </c>
      <c r="E94" s="943"/>
      <c r="F94" s="944"/>
      <c r="G94" s="945"/>
      <c r="H94" s="348" t="s">
        <v>168</v>
      </c>
      <c r="I94" s="53"/>
      <c r="J94" s="53"/>
      <c r="K94" s="337" t="s">
        <v>312</v>
      </c>
      <c r="L94" s="344"/>
      <c r="M94" s="337"/>
      <c r="N94" s="337"/>
    </row>
    <row r="95" spans="1:14" ht="15" thickBot="1" thickTop="1">
      <c r="A95" s="337"/>
      <c r="B95" s="343"/>
      <c r="C95" s="343"/>
      <c r="D95" s="343"/>
      <c r="E95" s="343"/>
      <c r="F95" s="343"/>
      <c r="G95" s="275"/>
      <c r="H95" s="275"/>
      <c r="I95" s="342">
        <f>SUM(I82:I94)</f>
        <v>0</v>
      </c>
      <c r="J95" s="342">
        <f>SUM(J82:J94)</f>
        <v>0</v>
      </c>
      <c r="K95" s="275"/>
      <c r="L95" s="275"/>
      <c r="M95" s="275"/>
      <c r="N95" s="337"/>
    </row>
    <row r="96" spans="1:14" ht="15" thickBot="1" thickTop="1">
      <c r="A96" s="337"/>
      <c r="B96" s="982" t="s">
        <v>447</v>
      </c>
      <c r="C96" s="982"/>
      <c r="D96" s="982"/>
      <c r="E96" s="982"/>
      <c r="F96" s="982"/>
      <c r="G96" s="982"/>
      <c r="H96" s="983"/>
      <c r="I96" s="53"/>
      <c r="J96" s="53"/>
      <c r="K96" s="337" t="s">
        <v>312</v>
      </c>
      <c r="L96" s="337"/>
      <c r="M96" s="337"/>
      <c r="N96" s="337"/>
    </row>
    <row r="97" spans="1:14" ht="14.25" thickTop="1">
      <c r="A97" s="337"/>
      <c r="B97" s="351"/>
      <c r="C97" s="351"/>
      <c r="D97" s="351"/>
      <c r="E97" s="351"/>
      <c r="F97" s="351"/>
      <c r="G97" s="351"/>
      <c r="H97" s="351"/>
      <c r="I97" s="351"/>
      <c r="J97" s="337"/>
      <c r="K97" s="337"/>
      <c r="L97" s="337"/>
      <c r="M97" s="337"/>
      <c r="N97" s="337"/>
    </row>
    <row r="98" spans="1:16" s="5" customFormat="1" ht="13.5">
      <c r="A98" s="344"/>
      <c r="B98" s="344"/>
      <c r="C98" s="344"/>
      <c r="D98" s="344"/>
      <c r="E98" s="344"/>
      <c r="F98" s="344"/>
      <c r="G98" s="344"/>
      <c r="H98" s="344"/>
      <c r="I98" s="344"/>
      <c r="J98" s="344"/>
      <c r="K98" s="344"/>
      <c r="L98" s="344"/>
      <c r="M98" s="344"/>
      <c r="N98" s="344"/>
      <c r="P98" s="4"/>
    </row>
    <row r="99" spans="1:16" s="5" customFormat="1" ht="21">
      <c r="A99" s="352" t="s">
        <v>1074</v>
      </c>
      <c r="B99" s="355"/>
      <c r="C99" s="355"/>
      <c r="D99" s="355"/>
      <c r="E99" s="355"/>
      <c r="F99" s="355"/>
      <c r="G99" s="355"/>
      <c r="H99" s="355"/>
      <c r="I99" s="355"/>
      <c r="J99" s="355"/>
      <c r="K99" s="355"/>
      <c r="L99" s="355"/>
      <c r="M99" s="355"/>
      <c r="N99" s="344"/>
      <c r="P99" s="4"/>
    </row>
    <row r="100" spans="1:14" ht="13.5">
      <c r="A100" s="339"/>
      <c r="B100" s="337"/>
      <c r="C100" s="337"/>
      <c r="D100" s="337"/>
      <c r="E100" s="337"/>
      <c r="F100" s="337"/>
      <c r="G100" s="337"/>
      <c r="H100" s="337"/>
      <c r="I100" s="337"/>
      <c r="J100" s="337"/>
      <c r="K100" s="337"/>
      <c r="L100" s="337"/>
      <c r="M100" s="337"/>
      <c r="N100" s="337"/>
    </row>
    <row r="101" spans="1:14" s="5" customFormat="1" ht="13.5">
      <c r="A101" s="344" t="s">
        <v>125</v>
      </c>
      <c r="B101" s="344"/>
      <c r="C101" s="344"/>
      <c r="D101" s="344"/>
      <c r="E101" s="344"/>
      <c r="F101" s="344"/>
      <c r="G101" s="344"/>
      <c r="H101" s="344"/>
      <c r="I101" s="344"/>
      <c r="J101" s="344"/>
      <c r="K101" s="344"/>
      <c r="L101" s="344"/>
      <c r="M101" s="344"/>
      <c r="N101" s="344"/>
    </row>
    <row r="102" spans="1:14" s="5" customFormat="1" ht="13.5">
      <c r="A102" s="344" t="s">
        <v>740</v>
      </c>
      <c r="B102" s="344"/>
      <c r="C102" s="344"/>
      <c r="D102" s="344"/>
      <c r="E102" s="344"/>
      <c r="F102" s="344"/>
      <c r="G102" s="344"/>
      <c r="H102" s="344"/>
      <c r="I102" s="344"/>
      <c r="J102" s="344"/>
      <c r="K102" s="344"/>
      <c r="L102" s="344"/>
      <c r="M102" s="344"/>
      <c r="N102" s="344"/>
    </row>
    <row r="103" spans="1:14" s="5" customFormat="1" ht="13.5">
      <c r="A103" s="344"/>
      <c r="B103" s="344"/>
      <c r="C103" s="344"/>
      <c r="D103" s="344"/>
      <c r="E103" s="344"/>
      <c r="F103" s="344"/>
      <c r="G103" s="344"/>
      <c r="H103" s="344"/>
      <c r="I103" s="344"/>
      <c r="J103" s="344"/>
      <c r="K103" s="344"/>
      <c r="L103" s="344"/>
      <c r="M103" s="344"/>
      <c r="N103" s="344"/>
    </row>
    <row r="104" spans="1:14" ht="14.25" thickBot="1">
      <c r="A104" s="337"/>
      <c r="B104" s="950" t="s">
        <v>962</v>
      </c>
      <c r="C104" s="950"/>
      <c r="D104" s="950"/>
      <c r="E104" s="950"/>
      <c r="F104" s="950"/>
      <c r="G104" s="345" t="s">
        <v>1543</v>
      </c>
      <c r="H104" s="345" t="s">
        <v>1546</v>
      </c>
      <c r="I104" s="340" t="s">
        <v>352</v>
      </c>
      <c r="J104" s="337"/>
      <c r="K104" s="337"/>
      <c r="L104" s="337"/>
      <c r="M104" s="337"/>
      <c r="N104" s="337"/>
    </row>
    <row r="105" spans="1:14" ht="15" thickBot="1" thickTop="1">
      <c r="A105" s="337"/>
      <c r="B105" s="965" t="s">
        <v>472</v>
      </c>
      <c r="C105" s="965"/>
      <c r="D105" s="965"/>
      <c r="E105" s="965"/>
      <c r="F105" s="965"/>
      <c r="G105" s="53"/>
      <c r="H105" s="53"/>
      <c r="I105" s="342">
        <f>SUM(G105:H105)</f>
        <v>0</v>
      </c>
      <c r="J105" s="337"/>
      <c r="K105" s="337"/>
      <c r="L105" s="337"/>
      <c r="M105" s="337"/>
      <c r="N105" s="337"/>
    </row>
    <row r="106" spans="1:14" ht="15" thickBot="1" thickTop="1">
      <c r="A106" s="337"/>
      <c r="B106" s="960" t="s">
        <v>506</v>
      </c>
      <c r="C106" s="960"/>
      <c r="D106" s="960"/>
      <c r="E106" s="960"/>
      <c r="F106" s="960"/>
      <c r="G106" s="53"/>
      <c r="H106" s="53"/>
      <c r="I106" s="342">
        <f aca="true" t="shared" si="3" ref="I106:I113">SUM(G106:H106)</f>
        <v>0</v>
      </c>
      <c r="J106" s="337"/>
      <c r="K106" s="337"/>
      <c r="L106" s="337"/>
      <c r="M106" s="337"/>
      <c r="N106" s="337"/>
    </row>
    <row r="107" spans="1:14" ht="15" thickBot="1" thickTop="1">
      <c r="A107" s="337"/>
      <c r="B107" s="946" t="s">
        <v>473</v>
      </c>
      <c r="C107" s="947"/>
      <c r="D107" s="947"/>
      <c r="E107" s="947"/>
      <c r="F107" s="966"/>
      <c r="G107" s="53"/>
      <c r="H107" s="53"/>
      <c r="I107" s="342">
        <f t="shared" si="3"/>
        <v>0</v>
      </c>
      <c r="J107" s="337"/>
      <c r="K107" s="337"/>
      <c r="L107" s="337"/>
      <c r="M107" s="337"/>
      <c r="N107" s="337"/>
    </row>
    <row r="108" spans="1:14" ht="15" thickBot="1" thickTop="1">
      <c r="A108" s="337"/>
      <c r="B108" s="946" t="s">
        <v>474</v>
      </c>
      <c r="C108" s="947"/>
      <c r="D108" s="947"/>
      <c r="E108" s="947"/>
      <c r="F108" s="966"/>
      <c r="G108" s="53"/>
      <c r="H108" s="53"/>
      <c r="I108" s="342">
        <f t="shared" si="3"/>
        <v>0</v>
      </c>
      <c r="J108" s="337"/>
      <c r="K108" s="337"/>
      <c r="L108" s="337"/>
      <c r="M108" s="337"/>
      <c r="N108" s="337"/>
    </row>
    <row r="109" spans="1:14" ht="15" thickBot="1" thickTop="1">
      <c r="A109" s="337"/>
      <c r="B109" s="960" t="s">
        <v>475</v>
      </c>
      <c r="C109" s="960"/>
      <c r="D109" s="960"/>
      <c r="E109" s="960"/>
      <c r="F109" s="960"/>
      <c r="G109" s="53"/>
      <c r="H109" s="53"/>
      <c r="I109" s="342">
        <f t="shared" si="3"/>
        <v>0</v>
      </c>
      <c r="J109" s="337"/>
      <c r="K109" s="337"/>
      <c r="L109" s="337"/>
      <c r="M109" s="337"/>
      <c r="N109" s="337"/>
    </row>
    <row r="110" spans="1:14" ht="15" thickBot="1" thickTop="1">
      <c r="A110" s="337"/>
      <c r="B110" s="946" t="s">
        <v>882</v>
      </c>
      <c r="C110" s="947"/>
      <c r="D110" s="947"/>
      <c r="E110" s="947"/>
      <c r="F110" s="966"/>
      <c r="G110" s="53"/>
      <c r="H110" s="53"/>
      <c r="I110" s="342">
        <f t="shared" si="3"/>
        <v>0</v>
      </c>
      <c r="J110" s="337"/>
      <c r="K110" s="337"/>
      <c r="L110" s="337"/>
      <c r="M110" s="337"/>
      <c r="N110" s="337"/>
    </row>
    <row r="111" spans="1:14" ht="15" thickBot="1" thickTop="1">
      <c r="A111" s="337"/>
      <c r="B111" s="959" t="s">
        <v>476</v>
      </c>
      <c r="C111" s="959"/>
      <c r="D111" s="933"/>
      <c r="E111" s="933"/>
      <c r="F111" s="933"/>
      <c r="G111" s="53"/>
      <c r="H111" s="53"/>
      <c r="I111" s="342">
        <f t="shared" si="3"/>
        <v>0</v>
      </c>
      <c r="J111" s="337"/>
      <c r="K111" s="337"/>
      <c r="L111" s="337"/>
      <c r="M111" s="337"/>
      <c r="N111" s="337"/>
    </row>
    <row r="112" spans="1:14" ht="15" thickBot="1" thickTop="1">
      <c r="A112" s="337"/>
      <c r="B112" s="959"/>
      <c r="C112" s="959"/>
      <c r="D112" s="933"/>
      <c r="E112" s="933"/>
      <c r="F112" s="933"/>
      <c r="G112" s="53"/>
      <c r="H112" s="53"/>
      <c r="I112" s="342">
        <f t="shared" si="3"/>
        <v>0</v>
      </c>
      <c r="J112" s="337"/>
      <c r="K112" s="337"/>
      <c r="L112" s="337"/>
      <c r="M112" s="337"/>
      <c r="N112" s="337"/>
    </row>
    <row r="113" spans="1:14" ht="15" thickBot="1" thickTop="1">
      <c r="A113" s="337"/>
      <c r="B113" s="959"/>
      <c r="C113" s="959"/>
      <c r="D113" s="933"/>
      <c r="E113" s="933"/>
      <c r="F113" s="933"/>
      <c r="G113" s="53"/>
      <c r="H113" s="53"/>
      <c r="I113" s="342">
        <f t="shared" si="3"/>
        <v>0</v>
      </c>
      <c r="J113" s="337"/>
      <c r="K113" s="337"/>
      <c r="L113" s="337"/>
      <c r="M113" s="337"/>
      <c r="N113" s="337"/>
    </row>
    <row r="114" spans="1:14" ht="15" thickBot="1" thickTop="1">
      <c r="A114" s="337"/>
      <c r="B114" s="961" t="s">
        <v>477</v>
      </c>
      <c r="C114" s="961"/>
      <c r="D114" s="961"/>
      <c r="E114" s="961"/>
      <c r="F114" s="961"/>
      <c r="G114" s="342">
        <f>SUM(G105:G113)</f>
        <v>0</v>
      </c>
      <c r="H114" s="342">
        <f>SUM(H105:H113)</f>
        <v>0</v>
      </c>
      <c r="I114" s="342">
        <f>SUM(I105:I113)</f>
        <v>0</v>
      </c>
      <c r="J114" s="337"/>
      <c r="K114" s="337"/>
      <c r="L114" s="337"/>
      <c r="M114" s="337"/>
      <c r="N114" s="337"/>
    </row>
    <row r="115" spans="1:14" ht="15" thickBot="1" thickTop="1">
      <c r="A115" s="337"/>
      <c r="B115" s="337" t="s">
        <v>1508</v>
      </c>
      <c r="C115" s="343"/>
      <c r="D115" s="343"/>
      <c r="E115" s="343"/>
      <c r="F115" s="343"/>
      <c r="G115" s="53"/>
      <c r="H115" s="53"/>
      <c r="I115" s="337" t="s">
        <v>312</v>
      </c>
      <c r="J115" s="275"/>
      <c r="K115" s="275"/>
      <c r="L115" s="275"/>
      <c r="M115" s="275"/>
      <c r="N115" s="337"/>
    </row>
    <row r="116" spans="1:14" ht="14.25" thickTop="1">
      <c r="A116" s="337"/>
      <c r="B116" s="343"/>
      <c r="C116" s="343"/>
      <c r="D116" s="343"/>
      <c r="E116" s="343"/>
      <c r="F116" s="343"/>
      <c r="G116" s="342"/>
      <c r="H116" s="342"/>
      <c r="I116" s="275"/>
      <c r="J116" s="275"/>
      <c r="K116" s="275"/>
      <c r="L116" s="275"/>
      <c r="M116" s="275"/>
      <c r="N116" s="337"/>
    </row>
    <row r="117" spans="1:14" s="5" customFormat="1" ht="13.5">
      <c r="A117" s="344" t="s">
        <v>67</v>
      </c>
      <c r="B117" s="344"/>
      <c r="C117" s="344"/>
      <c r="D117" s="344"/>
      <c r="E117" s="344"/>
      <c r="F117" s="344"/>
      <c r="G117" s="344"/>
      <c r="H117" s="344"/>
      <c r="I117" s="344"/>
      <c r="J117" s="344"/>
      <c r="K117" s="344"/>
      <c r="L117" s="344"/>
      <c r="M117" s="344"/>
      <c r="N117" s="344"/>
    </row>
    <row r="118" spans="1:14" s="5" customFormat="1" ht="13.5">
      <c r="A118" s="344" t="s">
        <v>740</v>
      </c>
      <c r="B118" s="344"/>
      <c r="C118" s="344"/>
      <c r="D118" s="344"/>
      <c r="E118" s="344"/>
      <c r="F118" s="344"/>
      <c r="G118" s="344"/>
      <c r="H118" s="344"/>
      <c r="I118" s="344"/>
      <c r="J118" s="344"/>
      <c r="K118" s="344"/>
      <c r="L118" s="344"/>
      <c r="M118" s="344"/>
      <c r="N118" s="344"/>
    </row>
    <row r="119" spans="1:14" s="5" customFormat="1" ht="13.5">
      <c r="A119" s="344"/>
      <c r="B119" s="344"/>
      <c r="C119" s="344"/>
      <c r="D119" s="344"/>
      <c r="E119" s="344"/>
      <c r="F119" s="344"/>
      <c r="G119" s="344"/>
      <c r="H119" s="344"/>
      <c r="I119" s="344"/>
      <c r="J119" s="344"/>
      <c r="K119" s="344"/>
      <c r="L119" s="344"/>
      <c r="M119" s="344"/>
      <c r="N119" s="344"/>
    </row>
    <row r="120" spans="1:14" ht="14.25" thickBot="1">
      <c r="A120" s="337"/>
      <c r="B120" s="950" t="s">
        <v>963</v>
      </c>
      <c r="C120" s="950"/>
      <c r="D120" s="950"/>
      <c r="E120" s="950"/>
      <c r="F120" s="950"/>
      <c r="G120" s="345" t="s">
        <v>1543</v>
      </c>
      <c r="H120" s="345" t="s">
        <v>1546</v>
      </c>
      <c r="I120" s="340" t="s">
        <v>352</v>
      </c>
      <c r="J120" s="337"/>
      <c r="K120" s="337"/>
      <c r="L120" s="337"/>
      <c r="M120" s="337"/>
      <c r="N120" s="337"/>
    </row>
    <row r="121" spans="1:14" ht="15" thickBot="1" thickTop="1">
      <c r="A121" s="337"/>
      <c r="B121" s="960" t="s">
        <v>506</v>
      </c>
      <c r="C121" s="960"/>
      <c r="D121" s="960"/>
      <c r="E121" s="960"/>
      <c r="F121" s="960"/>
      <c r="G121" s="53"/>
      <c r="H121" s="53"/>
      <c r="I121" s="342">
        <f aca="true" t="shared" si="4" ref="I121:I127">SUM(G121:H121)</f>
        <v>0</v>
      </c>
      <c r="J121" s="337"/>
      <c r="K121" s="337"/>
      <c r="L121" s="337"/>
      <c r="M121" s="337"/>
      <c r="N121" s="337"/>
    </row>
    <row r="122" spans="1:14" ht="15" thickBot="1" thickTop="1">
      <c r="A122" s="337"/>
      <c r="B122" s="356" t="s">
        <v>1350</v>
      </c>
      <c r="C122" s="357"/>
      <c r="D122" s="357"/>
      <c r="E122" s="357"/>
      <c r="F122" s="357"/>
      <c r="G122" s="53"/>
      <c r="H122" s="53"/>
      <c r="I122" s="342">
        <f t="shared" si="4"/>
        <v>0</v>
      </c>
      <c r="J122" s="337"/>
      <c r="K122" s="337"/>
      <c r="L122" s="337"/>
      <c r="M122" s="337"/>
      <c r="N122" s="337"/>
    </row>
    <row r="123" spans="1:14" ht="15" thickBot="1" thickTop="1">
      <c r="A123" s="337"/>
      <c r="B123" s="946" t="s">
        <v>474</v>
      </c>
      <c r="C123" s="947"/>
      <c r="D123" s="947"/>
      <c r="E123" s="947"/>
      <c r="F123" s="966"/>
      <c r="G123" s="53"/>
      <c r="H123" s="53"/>
      <c r="I123" s="342">
        <f t="shared" si="4"/>
        <v>0</v>
      </c>
      <c r="J123" s="337"/>
      <c r="K123" s="337"/>
      <c r="L123" s="337"/>
      <c r="M123" s="337"/>
      <c r="N123" s="337"/>
    </row>
    <row r="124" spans="1:14" ht="15" thickBot="1" thickTop="1">
      <c r="A124" s="337"/>
      <c r="B124" s="960" t="s">
        <v>478</v>
      </c>
      <c r="C124" s="960"/>
      <c r="D124" s="960"/>
      <c r="E124" s="960"/>
      <c r="F124" s="960"/>
      <c r="G124" s="53"/>
      <c r="H124" s="53"/>
      <c r="I124" s="342">
        <f t="shared" si="4"/>
        <v>0</v>
      </c>
      <c r="J124" s="337"/>
      <c r="K124" s="337"/>
      <c r="L124" s="337"/>
      <c r="M124" s="337"/>
      <c r="N124" s="337"/>
    </row>
    <row r="125" spans="1:14" ht="15" thickBot="1" thickTop="1">
      <c r="A125" s="337"/>
      <c r="B125" s="959" t="s">
        <v>479</v>
      </c>
      <c r="C125" s="959"/>
      <c r="D125" s="933"/>
      <c r="E125" s="933"/>
      <c r="F125" s="933"/>
      <c r="G125" s="53"/>
      <c r="H125" s="53"/>
      <c r="I125" s="342">
        <f t="shared" si="4"/>
        <v>0</v>
      </c>
      <c r="J125" s="337"/>
      <c r="K125" s="337"/>
      <c r="L125" s="337"/>
      <c r="M125" s="337"/>
      <c r="N125" s="337"/>
    </row>
    <row r="126" spans="1:14" ht="15" thickBot="1" thickTop="1">
      <c r="A126" s="337"/>
      <c r="B126" s="959"/>
      <c r="C126" s="959"/>
      <c r="D126" s="933"/>
      <c r="E126" s="933"/>
      <c r="F126" s="933"/>
      <c r="G126" s="53"/>
      <c r="H126" s="53"/>
      <c r="I126" s="342">
        <f t="shared" si="4"/>
        <v>0</v>
      </c>
      <c r="J126" s="337"/>
      <c r="K126" s="337"/>
      <c r="L126" s="337"/>
      <c r="M126" s="337"/>
      <c r="N126" s="337"/>
    </row>
    <row r="127" spans="1:14" ht="15" thickBot="1" thickTop="1">
      <c r="A127" s="337"/>
      <c r="B127" s="959"/>
      <c r="C127" s="959"/>
      <c r="D127" s="933"/>
      <c r="E127" s="933"/>
      <c r="F127" s="933"/>
      <c r="G127" s="53"/>
      <c r="H127" s="53"/>
      <c r="I127" s="342">
        <f t="shared" si="4"/>
        <v>0</v>
      </c>
      <c r="J127" s="337"/>
      <c r="K127" s="337"/>
      <c r="L127" s="337"/>
      <c r="M127" s="337"/>
      <c r="N127" s="337"/>
    </row>
    <row r="128" spans="1:14" ht="15" thickBot="1" thickTop="1">
      <c r="A128" s="337"/>
      <c r="B128" s="961" t="s">
        <v>480</v>
      </c>
      <c r="C128" s="961"/>
      <c r="D128" s="961"/>
      <c r="E128" s="961"/>
      <c r="F128" s="961"/>
      <c r="G128" s="342">
        <f>SUM(G121:G127)</f>
        <v>0</v>
      </c>
      <c r="H128" s="342">
        <f>SUM(H121:H127)</f>
        <v>0</v>
      </c>
      <c r="I128" s="342">
        <f>SUM(I121:I127)</f>
        <v>0</v>
      </c>
      <c r="J128" s="337"/>
      <c r="K128" s="337"/>
      <c r="L128" s="337"/>
      <c r="M128" s="337"/>
      <c r="N128" s="337"/>
    </row>
    <row r="129" spans="1:14" ht="15" thickBot="1" thickTop="1">
      <c r="A129" s="337"/>
      <c r="B129" s="337" t="s">
        <v>1508</v>
      </c>
      <c r="C129" s="343"/>
      <c r="D129" s="343"/>
      <c r="E129" s="343"/>
      <c r="F129" s="343"/>
      <c r="G129" s="53"/>
      <c r="H129" s="53"/>
      <c r="I129" s="337" t="s">
        <v>312</v>
      </c>
      <c r="J129" s="275"/>
      <c r="K129" s="275"/>
      <c r="L129" s="275"/>
      <c r="M129" s="275"/>
      <c r="N129" s="337"/>
    </row>
    <row r="130" spans="1:14" s="5" customFormat="1" ht="14.25" thickTop="1">
      <c r="A130" s="344"/>
      <c r="B130" s="344"/>
      <c r="C130" s="344"/>
      <c r="D130" s="344"/>
      <c r="E130" s="344"/>
      <c r="F130" s="344"/>
      <c r="G130" s="344"/>
      <c r="H130" s="344"/>
      <c r="I130" s="344"/>
      <c r="J130" s="344"/>
      <c r="K130" s="344"/>
      <c r="L130" s="344"/>
      <c r="M130" s="344"/>
      <c r="N130" s="344"/>
    </row>
    <row r="131" spans="1:14" s="5" customFormat="1" ht="13.5">
      <c r="A131" s="344" t="s">
        <v>468</v>
      </c>
      <c r="B131" s="344"/>
      <c r="C131" s="344"/>
      <c r="D131" s="344"/>
      <c r="E131" s="344"/>
      <c r="F131" s="344"/>
      <c r="G131" s="344"/>
      <c r="H131" s="344"/>
      <c r="I131" s="344"/>
      <c r="J131" s="344"/>
      <c r="K131" s="344"/>
      <c r="L131" s="344"/>
      <c r="M131" s="344"/>
      <c r="N131" s="344"/>
    </row>
    <row r="132" spans="1:14" s="5" customFormat="1" ht="14.25" thickBot="1">
      <c r="A132" s="344"/>
      <c r="B132" s="344"/>
      <c r="C132" s="344"/>
      <c r="D132" s="344"/>
      <c r="E132" s="344"/>
      <c r="F132" s="344"/>
      <c r="G132" s="344"/>
      <c r="H132" s="344"/>
      <c r="I132" s="345" t="s">
        <v>1543</v>
      </c>
      <c r="J132" s="345" t="s">
        <v>1546</v>
      </c>
      <c r="K132" s="275"/>
      <c r="L132" s="344"/>
      <c r="M132" s="344"/>
      <c r="N132" s="344"/>
    </row>
    <row r="133" spans="1:14" ht="15" thickBot="1" thickTop="1">
      <c r="A133" s="337"/>
      <c r="B133" s="339" t="s">
        <v>1344</v>
      </c>
      <c r="C133" s="339"/>
      <c r="D133" s="340"/>
      <c r="E133" s="337"/>
      <c r="F133" s="337"/>
      <c r="G133" s="337" t="s">
        <v>446</v>
      </c>
      <c r="H133" s="337" t="s">
        <v>446</v>
      </c>
      <c r="I133" s="53"/>
      <c r="J133" s="53"/>
      <c r="K133" s="337" t="s">
        <v>312</v>
      </c>
      <c r="L133" s="344"/>
      <c r="M133" s="337"/>
      <c r="N133" s="337"/>
    </row>
    <row r="134" spans="1:14" ht="15" thickBot="1" thickTop="1">
      <c r="A134" s="337"/>
      <c r="B134" s="339" t="s">
        <v>1352</v>
      </c>
      <c r="C134" s="339"/>
      <c r="D134" s="340"/>
      <c r="E134" s="337" t="s">
        <v>60</v>
      </c>
      <c r="F134" s="337" t="s">
        <v>60</v>
      </c>
      <c r="G134" s="337" t="s">
        <v>60</v>
      </c>
      <c r="H134" s="337" t="s">
        <v>60</v>
      </c>
      <c r="I134" s="53"/>
      <c r="J134" s="53"/>
      <c r="K134" s="337" t="s">
        <v>312</v>
      </c>
      <c r="L134" s="344"/>
      <c r="M134" s="337"/>
      <c r="N134" s="337"/>
    </row>
    <row r="135" spans="1:14" ht="15" thickBot="1" thickTop="1">
      <c r="A135" s="337"/>
      <c r="B135" s="339" t="s">
        <v>1353</v>
      </c>
      <c r="C135" s="339"/>
      <c r="D135" s="340"/>
      <c r="E135" s="337" t="s">
        <v>348</v>
      </c>
      <c r="F135" s="337" t="s">
        <v>348</v>
      </c>
      <c r="G135" s="337" t="s">
        <v>348</v>
      </c>
      <c r="H135" s="337" t="s">
        <v>348</v>
      </c>
      <c r="I135" s="53"/>
      <c r="J135" s="53"/>
      <c r="K135" s="337" t="s">
        <v>312</v>
      </c>
      <c r="L135" s="344"/>
      <c r="M135" s="337"/>
      <c r="N135" s="337"/>
    </row>
    <row r="136" spans="1:14" ht="15" thickBot="1" thickTop="1">
      <c r="A136" s="337"/>
      <c r="B136" s="339" t="s">
        <v>1354</v>
      </c>
      <c r="C136" s="339"/>
      <c r="D136" s="337" t="s">
        <v>348</v>
      </c>
      <c r="E136" s="337" t="s">
        <v>348</v>
      </c>
      <c r="F136" s="337" t="s">
        <v>348</v>
      </c>
      <c r="G136" s="337" t="s">
        <v>348</v>
      </c>
      <c r="H136" s="337" t="s">
        <v>348</v>
      </c>
      <c r="I136" s="53"/>
      <c r="J136" s="53"/>
      <c r="K136" s="337" t="s">
        <v>312</v>
      </c>
      <c r="L136" s="344"/>
      <c r="M136" s="337"/>
      <c r="N136" s="337"/>
    </row>
    <row r="137" spans="1:14" ht="15" thickBot="1" thickTop="1">
      <c r="A137" s="337"/>
      <c r="B137" s="339" t="s">
        <v>1355</v>
      </c>
      <c r="C137" s="339"/>
      <c r="D137" s="337" t="s">
        <v>348</v>
      </c>
      <c r="E137" s="337" t="s">
        <v>348</v>
      </c>
      <c r="F137" s="337" t="s">
        <v>348</v>
      </c>
      <c r="G137" s="337" t="s">
        <v>348</v>
      </c>
      <c r="H137" s="337" t="s">
        <v>348</v>
      </c>
      <c r="I137" s="53"/>
      <c r="J137" s="53"/>
      <c r="K137" s="337" t="s">
        <v>312</v>
      </c>
      <c r="L137" s="344"/>
      <c r="M137" s="337"/>
      <c r="N137" s="337"/>
    </row>
    <row r="138" spans="1:14" ht="15" thickBot="1" thickTop="1">
      <c r="A138" s="337"/>
      <c r="B138" s="339" t="s">
        <v>1356</v>
      </c>
      <c r="C138" s="339"/>
      <c r="D138" s="337" t="s">
        <v>348</v>
      </c>
      <c r="E138" s="337" t="s">
        <v>348</v>
      </c>
      <c r="F138" s="337" t="s">
        <v>348</v>
      </c>
      <c r="G138" s="337" t="s">
        <v>348</v>
      </c>
      <c r="H138" s="337" t="s">
        <v>348</v>
      </c>
      <c r="I138" s="53"/>
      <c r="J138" s="53"/>
      <c r="K138" s="337" t="s">
        <v>312</v>
      </c>
      <c r="L138" s="344"/>
      <c r="M138" s="337"/>
      <c r="N138" s="337"/>
    </row>
    <row r="139" spans="1:14" ht="15" thickBot="1" thickTop="1">
      <c r="A139" s="337"/>
      <c r="B139" s="339" t="s">
        <v>1357</v>
      </c>
      <c r="C139" s="339"/>
      <c r="D139" s="337" t="s">
        <v>348</v>
      </c>
      <c r="E139" s="337" t="s">
        <v>348</v>
      </c>
      <c r="F139" s="337" t="s">
        <v>348</v>
      </c>
      <c r="G139" s="337" t="s">
        <v>348</v>
      </c>
      <c r="H139" s="337" t="s">
        <v>348</v>
      </c>
      <c r="I139" s="53"/>
      <c r="J139" s="53"/>
      <c r="K139" s="337" t="s">
        <v>312</v>
      </c>
      <c r="L139" s="344"/>
      <c r="M139" s="337"/>
      <c r="N139" s="337"/>
    </row>
    <row r="140" spans="1:14" ht="15" thickBot="1" thickTop="1">
      <c r="A140" s="337"/>
      <c r="B140" s="339" t="s">
        <v>1358</v>
      </c>
      <c r="C140" s="339"/>
      <c r="D140" s="340"/>
      <c r="E140" s="337" t="s">
        <v>157</v>
      </c>
      <c r="F140" s="337" t="s">
        <v>157</v>
      </c>
      <c r="G140" s="337" t="s">
        <v>157</v>
      </c>
      <c r="H140" s="337" t="s">
        <v>157</v>
      </c>
      <c r="I140" s="53"/>
      <c r="J140" s="53"/>
      <c r="K140" s="337" t="s">
        <v>312</v>
      </c>
      <c r="L140" s="344"/>
      <c r="M140" s="337"/>
      <c r="N140" s="337"/>
    </row>
    <row r="141" spans="1:14" ht="15" thickBot="1" thickTop="1">
      <c r="A141" s="337"/>
      <c r="B141" s="339" t="s">
        <v>181</v>
      </c>
      <c r="C141" s="339"/>
      <c r="D141" s="337" t="s">
        <v>348</v>
      </c>
      <c r="E141" s="337" t="s">
        <v>348</v>
      </c>
      <c r="F141" s="337" t="s">
        <v>348</v>
      </c>
      <c r="G141" s="337" t="s">
        <v>348</v>
      </c>
      <c r="H141" s="337" t="s">
        <v>348</v>
      </c>
      <c r="I141" s="53"/>
      <c r="J141" s="53"/>
      <c r="K141" s="337" t="s">
        <v>312</v>
      </c>
      <c r="L141" s="344"/>
      <c r="M141" s="337"/>
      <c r="N141" s="337"/>
    </row>
    <row r="142" spans="1:14" ht="15" thickBot="1" thickTop="1">
      <c r="A142" s="337"/>
      <c r="B142" s="339" t="s">
        <v>190</v>
      </c>
      <c r="C142" s="339"/>
      <c r="D142" s="337" t="s">
        <v>60</v>
      </c>
      <c r="E142" s="337" t="s">
        <v>348</v>
      </c>
      <c r="F142" s="337" t="s">
        <v>348</v>
      </c>
      <c r="G142" s="337" t="s">
        <v>348</v>
      </c>
      <c r="H142" s="337" t="s">
        <v>348</v>
      </c>
      <c r="I142" s="53"/>
      <c r="J142" s="53"/>
      <c r="K142" s="337" t="s">
        <v>312</v>
      </c>
      <c r="L142" s="344"/>
      <c r="M142" s="337"/>
      <c r="N142" s="337"/>
    </row>
    <row r="143" spans="1:14" ht="15" thickBot="1" thickTop="1">
      <c r="A143" s="337"/>
      <c r="B143" s="339" t="s">
        <v>1409</v>
      </c>
      <c r="C143" s="339"/>
      <c r="D143" s="337" t="s">
        <v>60</v>
      </c>
      <c r="E143" s="346" t="s">
        <v>60</v>
      </c>
      <c r="F143" s="337" t="s">
        <v>60</v>
      </c>
      <c r="G143" s="337" t="s">
        <v>60</v>
      </c>
      <c r="H143" s="337" t="s">
        <v>60</v>
      </c>
      <c r="I143" s="53"/>
      <c r="J143" s="53"/>
      <c r="K143" s="337" t="s">
        <v>312</v>
      </c>
      <c r="L143" s="344"/>
      <c r="M143" s="337"/>
      <c r="N143" s="337"/>
    </row>
    <row r="144" spans="1:14" ht="15" thickBot="1" thickTop="1">
      <c r="A144" s="337"/>
      <c r="B144" s="339" t="s">
        <v>1528</v>
      </c>
      <c r="C144" s="340"/>
      <c r="D144" s="294" t="s">
        <v>1517</v>
      </c>
      <c r="E144" s="940"/>
      <c r="F144" s="941"/>
      <c r="G144" s="942"/>
      <c r="H144" s="348" t="s">
        <v>168</v>
      </c>
      <c r="I144" s="53"/>
      <c r="J144" s="53"/>
      <c r="K144" s="337" t="s">
        <v>312</v>
      </c>
      <c r="L144" s="344"/>
      <c r="M144" s="337"/>
      <c r="N144" s="337"/>
    </row>
    <row r="145" spans="1:14" ht="15" thickBot="1" thickTop="1">
      <c r="A145" s="339"/>
      <c r="B145" s="339"/>
      <c r="C145" s="340"/>
      <c r="D145" s="294" t="s">
        <v>74</v>
      </c>
      <c r="E145" s="943"/>
      <c r="F145" s="944"/>
      <c r="G145" s="945"/>
      <c r="H145" s="348" t="s">
        <v>168</v>
      </c>
      <c r="I145" s="53"/>
      <c r="J145" s="53"/>
      <c r="K145" s="337" t="s">
        <v>312</v>
      </c>
      <c r="L145" s="344"/>
      <c r="M145" s="337"/>
      <c r="N145" s="337"/>
    </row>
    <row r="146" spans="1:14" ht="15" thickBot="1" thickTop="1">
      <c r="A146" s="339"/>
      <c r="B146" s="339"/>
      <c r="C146" s="340"/>
      <c r="D146" s="294" t="s">
        <v>74</v>
      </c>
      <c r="E146" s="943"/>
      <c r="F146" s="944"/>
      <c r="G146" s="945"/>
      <c r="H146" s="348" t="s">
        <v>168</v>
      </c>
      <c r="I146" s="53"/>
      <c r="J146" s="53"/>
      <c r="K146" s="337" t="s">
        <v>312</v>
      </c>
      <c r="L146" s="344"/>
      <c r="M146" s="337"/>
      <c r="N146" s="337"/>
    </row>
    <row r="147" spans="1:14" s="5" customFormat="1" ht="15" thickBot="1" thickTop="1">
      <c r="A147" s="344"/>
      <c r="B147" s="344"/>
      <c r="C147" s="344"/>
      <c r="D147" s="344"/>
      <c r="E147" s="344"/>
      <c r="F147" s="344"/>
      <c r="G147" s="344"/>
      <c r="H147" s="344"/>
      <c r="I147" s="342">
        <f>SUM(I133:I146)</f>
        <v>0</v>
      </c>
      <c r="J147" s="342">
        <f>SUM(J133:J146)</f>
        <v>0</v>
      </c>
      <c r="K147" s="275"/>
      <c r="L147" s="344"/>
      <c r="M147" s="344"/>
      <c r="N147" s="344"/>
    </row>
    <row r="148" spans="1:14" ht="15" customHeight="1" thickBot="1" thickTop="1">
      <c r="A148" s="337"/>
      <c r="B148" s="982" t="s">
        <v>447</v>
      </c>
      <c r="C148" s="982"/>
      <c r="D148" s="982"/>
      <c r="E148" s="982"/>
      <c r="F148" s="982"/>
      <c r="G148" s="982"/>
      <c r="H148" s="983"/>
      <c r="I148" s="53"/>
      <c r="J148" s="53"/>
      <c r="K148" s="337" t="s">
        <v>312</v>
      </c>
      <c r="L148" s="337"/>
      <c r="M148" s="337"/>
      <c r="N148" s="337"/>
    </row>
    <row r="149" spans="1:14" s="5" customFormat="1" ht="14.25" thickTop="1">
      <c r="A149" s="344"/>
      <c r="B149" s="344"/>
      <c r="C149" s="344"/>
      <c r="D149" s="344"/>
      <c r="E149" s="344"/>
      <c r="F149" s="344"/>
      <c r="G149" s="344"/>
      <c r="H149" s="344"/>
      <c r="I149" s="344"/>
      <c r="J149" s="344"/>
      <c r="K149" s="344"/>
      <c r="L149" s="344"/>
      <c r="M149" s="344"/>
      <c r="N149" s="344"/>
    </row>
    <row r="150" spans="1:14" s="1" customFormat="1" ht="13.5">
      <c r="A150" s="227"/>
      <c r="B150" s="227"/>
      <c r="C150" s="226"/>
      <c r="D150" s="226"/>
      <c r="E150" s="226"/>
      <c r="F150" s="226"/>
      <c r="G150" s="226"/>
      <c r="H150" s="226"/>
      <c r="I150" s="237"/>
      <c r="J150" s="237"/>
      <c r="K150" s="218"/>
      <c r="L150" s="218"/>
      <c r="M150" s="218"/>
      <c r="N150" s="218"/>
    </row>
    <row r="151" spans="1:14" s="5" customFormat="1" ht="21">
      <c r="A151" s="352" t="s">
        <v>1075</v>
      </c>
      <c r="B151" s="352"/>
      <c r="C151" s="352"/>
      <c r="D151" s="352"/>
      <c r="E151" s="352"/>
      <c r="F151" s="352"/>
      <c r="G151" s="352"/>
      <c r="H151" s="352"/>
      <c r="I151" s="352"/>
      <c r="J151" s="352"/>
      <c r="K151" s="352"/>
      <c r="L151" s="352"/>
      <c r="M151" s="352"/>
      <c r="N151" s="344"/>
    </row>
    <row r="152" spans="1:14" ht="13.5">
      <c r="A152" s="337"/>
      <c r="B152" s="337"/>
      <c r="C152" s="337"/>
      <c r="D152" s="337"/>
      <c r="E152" s="337"/>
      <c r="F152" s="337"/>
      <c r="G152" s="337"/>
      <c r="H152" s="337"/>
      <c r="I152" s="337"/>
      <c r="J152" s="337"/>
      <c r="K152" s="337"/>
      <c r="L152" s="337"/>
      <c r="M152" s="337"/>
      <c r="N152" s="337"/>
    </row>
    <row r="153" spans="1:14" s="5" customFormat="1" ht="13.5">
      <c r="A153" s="344" t="s">
        <v>126</v>
      </c>
      <c r="B153" s="344"/>
      <c r="C153" s="344"/>
      <c r="D153" s="344"/>
      <c r="E153" s="344"/>
      <c r="F153" s="344"/>
      <c r="G153" s="344"/>
      <c r="H153" s="344"/>
      <c r="I153" s="344"/>
      <c r="J153" s="344"/>
      <c r="K153" s="344"/>
      <c r="L153" s="344"/>
      <c r="M153" s="344"/>
      <c r="N153" s="344"/>
    </row>
    <row r="154" spans="1:14" s="5" customFormat="1" ht="13.5">
      <c r="A154" s="344"/>
      <c r="B154" s="344" t="s">
        <v>1359</v>
      </c>
      <c r="C154" s="344"/>
      <c r="D154" s="344"/>
      <c r="E154" s="344"/>
      <c r="F154" s="344"/>
      <c r="G154" s="344"/>
      <c r="H154" s="344"/>
      <c r="I154" s="344"/>
      <c r="J154" s="344"/>
      <c r="K154" s="344"/>
      <c r="L154" s="344"/>
      <c r="M154" s="344"/>
      <c r="N154" s="344"/>
    </row>
    <row r="155" spans="1:14" s="5" customFormat="1" ht="13.5">
      <c r="A155" s="344"/>
      <c r="B155" s="344"/>
      <c r="C155" s="344"/>
      <c r="D155" s="344"/>
      <c r="E155" s="344"/>
      <c r="F155" s="344"/>
      <c r="G155" s="344"/>
      <c r="H155" s="344"/>
      <c r="I155" s="344"/>
      <c r="J155" s="344"/>
      <c r="K155" s="344"/>
      <c r="L155" s="344"/>
      <c r="M155" s="344"/>
      <c r="N155" s="344"/>
    </row>
    <row r="156" spans="1:14" ht="14.25" thickBot="1">
      <c r="A156" s="337"/>
      <c r="B156" s="981" t="s">
        <v>964</v>
      </c>
      <c r="C156" s="981"/>
      <c r="D156" s="981"/>
      <c r="E156" s="981"/>
      <c r="F156" s="981"/>
      <c r="G156" s="272" t="s">
        <v>1543</v>
      </c>
      <c r="H156" s="272" t="s">
        <v>1546</v>
      </c>
      <c r="I156" s="340" t="s">
        <v>352</v>
      </c>
      <c r="J156" s="337"/>
      <c r="K156" s="337"/>
      <c r="L156" s="337"/>
      <c r="M156" s="337"/>
      <c r="N156" s="337"/>
    </row>
    <row r="157" spans="1:14" ht="13.5" customHeight="1" thickBot="1" thickTop="1">
      <c r="A157" s="337"/>
      <c r="B157" s="358" t="s">
        <v>1360</v>
      </c>
      <c r="C157" s="359"/>
      <c r="D157" s="359"/>
      <c r="E157" s="359"/>
      <c r="F157" s="360"/>
      <c r="G157" s="53"/>
      <c r="H157" s="53"/>
      <c r="I157" s="342">
        <f>SUM(G157:H157)</f>
        <v>0</v>
      </c>
      <c r="J157" s="337"/>
      <c r="K157" s="337"/>
      <c r="L157" s="337"/>
      <c r="M157" s="337"/>
      <c r="N157" s="337"/>
    </row>
    <row r="158" spans="1:14" ht="15" thickBot="1" thickTop="1">
      <c r="A158" s="337"/>
      <c r="B158" s="358" t="s">
        <v>1348</v>
      </c>
      <c r="C158" s="359"/>
      <c r="D158" s="359"/>
      <c r="E158" s="359"/>
      <c r="F158" s="360"/>
      <c r="G158" s="53"/>
      <c r="H158" s="53"/>
      <c r="I158" s="342">
        <f aca="true" t="shared" si="5" ref="I158:I167">SUM(G158:H158)</f>
        <v>0</v>
      </c>
      <c r="J158" s="337"/>
      <c r="K158" s="337"/>
      <c r="L158" s="337"/>
      <c r="M158" s="337"/>
      <c r="N158" s="337"/>
    </row>
    <row r="159" spans="1:14" ht="15" thickBot="1" thickTop="1">
      <c r="A159" s="337"/>
      <c r="B159" s="361" t="s">
        <v>1351</v>
      </c>
      <c r="C159" s="362"/>
      <c r="D159" s="362"/>
      <c r="E159" s="362"/>
      <c r="F159" s="363"/>
      <c r="G159" s="53"/>
      <c r="H159" s="53"/>
      <c r="I159" s="342">
        <f t="shared" si="5"/>
        <v>0</v>
      </c>
      <c r="J159" s="337"/>
      <c r="K159" s="337"/>
      <c r="L159" s="337"/>
      <c r="M159" s="337"/>
      <c r="N159" s="337"/>
    </row>
    <row r="160" spans="1:14" ht="15" thickBot="1" thickTop="1">
      <c r="A160" s="337"/>
      <c r="B160" s="361" t="s">
        <v>1364</v>
      </c>
      <c r="C160" s="362"/>
      <c r="D160" s="362"/>
      <c r="E160" s="362"/>
      <c r="F160" s="363"/>
      <c r="G160" s="53"/>
      <c r="H160" s="53"/>
      <c r="I160" s="342">
        <f t="shared" si="5"/>
        <v>0</v>
      </c>
      <c r="J160" s="337"/>
      <c r="K160" s="337"/>
      <c r="L160" s="337"/>
      <c r="M160" s="337"/>
      <c r="N160" s="337"/>
    </row>
    <row r="161" spans="1:14" ht="15" thickBot="1" thickTop="1">
      <c r="A161" s="337"/>
      <c r="B161" s="358" t="s">
        <v>1349</v>
      </c>
      <c r="C161" s="359"/>
      <c r="D161" s="359"/>
      <c r="E161" s="359"/>
      <c r="F161" s="360"/>
      <c r="G161" s="53"/>
      <c r="H161" s="53"/>
      <c r="I161" s="342">
        <f t="shared" si="5"/>
        <v>0</v>
      </c>
      <c r="J161" s="337"/>
      <c r="K161" s="337"/>
      <c r="L161" s="337"/>
      <c r="M161" s="337"/>
      <c r="N161" s="337"/>
    </row>
    <row r="162" spans="1:14" ht="15" thickBot="1" thickTop="1">
      <c r="A162" s="337"/>
      <c r="B162" s="358" t="s">
        <v>1363</v>
      </c>
      <c r="C162" s="359"/>
      <c r="D162" s="359"/>
      <c r="E162" s="359"/>
      <c r="F162" s="360"/>
      <c r="G162" s="53"/>
      <c r="H162" s="53"/>
      <c r="I162" s="342">
        <f t="shared" si="5"/>
        <v>0</v>
      </c>
      <c r="J162" s="337"/>
      <c r="K162" s="337"/>
      <c r="L162" s="337"/>
      <c r="M162" s="337"/>
      <c r="N162" s="337"/>
    </row>
    <row r="163" spans="1:14" ht="15" thickBot="1" thickTop="1">
      <c r="A163" s="337"/>
      <c r="B163" s="358" t="s">
        <v>1361</v>
      </c>
      <c r="C163" s="359"/>
      <c r="D163" s="359"/>
      <c r="E163" s="359"/>
      <c r="F163" s="360"/>
      <c r="G163" s="53"/>
      <c r="H163" s="53"/>
      <c r="I163" s="342">
        <f t="shared" si="5"/>
        <v>0</v>
      </c>
      <c r="J163" s="337"/>
      <c r="K163" s="337"/>
      <c r="L163" s="337"/>
      <c r="M163" s="337"/>
      <c r="N163" s="337"/>
    </row>
    <row r="164" spans="1:14" ht="15" thickBot="1" thickTop="1">
      <c r="A164" s="337"/>
      <c r="B164" s="358" t="s">
        <v>1362</v>
      </c>
      <c r="C164" s="359"/>
      <c r="D164" s="359"/>
      <c r="E164" s="359"/>
      <c r="F164" s="360"/>
      <c r="G164" s="53"/>
      <c r="H164" s="53"/>
      <c r="I164" s="342">
        <f t="shared" si="5"/>
        <v>0</v>
      </c>
      <c r="J164" s="337"/>
      <c r="K164" s="337"/>
      <c r="L164" s="337"/>
      <c r="M164" s="337"/>
      <c r="N164" s="337"/>
    </row>
    <row r="165" spans="1:14" ht="15" thickBot="1" thickTop="1">
      <c r="A165" s="337"/>
      <c r="B165" s="959" t="s">
        <v>484</v>
      </c>
      <c r="C165" s="959"/>
      <c r="D165" s="933"/>
      <c r="E165" s="933"/>
      <c r="F165" s="933"/>
      <c r="G165" s="53"/>
      <c r="H165" s="53"/>
      <c r="I165" s="342">
        <f t="shared" si="5"/>
        <v>0</v>
      </c>
      <c r="J165" s="337"/>
      <c r="K165" s="337"/>
      <c r="L165" s="337"/>
      <c r="M165" s="337"/>
      <c r="N165" s="337"/>
    </row>
    <row r="166" spans="1:14" ht="15" thickBot="1" thickTop="1">
      <c r="A166" s="337"/>
      <c r="B166" s="959"/>
      <c r="C166" s="959"/>
      <c r="D166" s="933"/>
      <c r="E166" s="933"/>
      <c r="F166" s="933"/>
      <c r="G166" s="53"/>
      <c r="H166" s="53"/>
      <c r="I166" s="342">
        <f t="shared" si="5"/>
        <v>0</v>
      </c>
      <c r="J166" s="337"/>
      <c r="K166" s="337"/>
      <c r="L166" s="337"/>
      <c r="M166" s="337"/>
      <c r="N166" s="337"/>
    </row>
    <row r="167" spans="1:14" ht="15" thickBot="1" thickTop="1">
      <c r="A167" s="337"/>
      <c r="B167" s="959"/>
      <c r="C167" s="959"/>
      <c r="D167" s="933"/>
      <c r="E167" s="933"/>
      <c r="F167" s="933"/>
      <c r="G167" s="53"/>
      <c r="H167" s="53"/>
      <c r="I167" s="342">
        <f t="shared" si="5"/>
        <v>0</v>
      </c>
      <c r="J167" s="337"/>
      <c r="K167" s="337"/>
      <c r="L167" s="337"/>
      <c r="M167" s="337"/>
      <c r="N167" s="337"/>
    </row>
    <row r="168" spans="1:14" ht="14.25" thickTop="1">
      <c r="A168" s="337"/>
      <c r="B168" s="961" t="s">
        <v>322</v>
      </c>
      <c r="C168" s="961"/>
      <c r="D168" s="961"/>
      <c r="E168" s="961"/>
      <c r="F168" s="961"/>
      <c r="G168" s="342">
        <f>SUM(G157:G167)</f>
        <v>0</v>
      </c>
      <c r="H168" s="342">
        <f>SUM(H157:H167)</f>
        <v>0</v>
      </c>
      <c r="I168" s="342">
        <f>SUM(I157:I167)</f>
        <v>0</v>
      </c>
      <c r="J168" s="337"/>
      <c r="K168" s="337"/>
      <c r="L168" s="337"/>
      <c r="M168" s="337"/>
      <c r="N168" s="337"/>
    </row>
    <row r="169" spans="1:14" ht="13.5">
      <c r="A169" s="337"/>
      <c r="B169" s="343"/>
      <c r="C169" s="343"/>
      <c r="D169" s="343"/>
      <c r="E169" s="343"/>
      <c r="F169" s="343"/>
      <c r="G169" s="275"/>
      <c r="H169" s="275"/>
      <c r="I169" s="275"/>
      <c r="J169" s="275"/>
      <c r="K169" s="275"/>
      <c r="L169" s="275"/>
      <c r="M169" s="275"/>
      <c r="N169" s="337"/>
    </row>
    <row r="170" spans="1:14" s="5" customFormat="1" ht="13.5">
      <c r="A170" s="346" t="s">
        <v>967</v>
      </c>
      <c r="B170" s="344"/>
      <c r="C170" s="337"/>
      <c r="D170" s="337"/>
      <c r="E170" s="337"/>
      <c r="F170" s="337"/>
      <c r="G170" s="344"/>
      <c r="H170" s="344"/>
      <c r="I170" s="344"/>
      <c r="J170" s="344"/>
      <c r="K170" s="344"/>
      <c r="L170" s="344"/>
      <c r="M170" s="344"/>
      <c r="N170" s="344"/>
    </row>
    <row r="171" spans="1:14" s="5" customFormat="1" ht="13.5">
      <c r="A171" s="337" t="s">
        <v>68</v>
      </c>
      <c r="B171" s="344"/>
      <c r="C171" s="337"/>
      <c r="D171" s="337"/>
      <c r="E171" s="337"/>
      <c r="F171" s="337"/>
      <c r="G171" s="344"/>
      <c r="H171" s="344"/>
      <c r="I171" s="344"/>
      <c r="J171" s="344"/>
      <c r="K171" s="344"/>
      <c r="L171" s="344"/>
      <c r="M171" s="344"/>
      <c r="N171" s="344"/>
    </row>
    <row r="172" spans="1:14" ht="14.25" thickBot="1">
      <c r="A172" s="337"/>
      <c r="B172" s="981" t="s">
        <v>966</v>
      </c>
      <c r="C172" s="981"/>
      <c r="D172" s="981"/>
      <c r="E172" s="981"/>
      <c r="F172" s="981"/>
      <c r="G172" s="272" t="s">
        <v>1543</v>
      </c>
      <c r="H172" s="272" t="s">
        <v>1546</v>
      </c>
      <c r="I172" s="340" t="s">
        <v>352</v>
      </c>
      <c r="J172" s="337"/>
      <c r="K172" s="337"/>
      <c r="L172" s="337"/>
      <c r="M172" s="337"/>
      <c r="N172" s="337"/>
    </row>
    <row r="173" spans="1:14" ht="15" thickBot="1" thickTop="1">
      <c r="A173" s="337"/>
      <c r="B173" s="965" t="s">
        <v>878</v>
      </c>
      <c r="C173" s="965"/>
      <c r="D173" s="965"/>
      <c r="E173" s="965"/>
      <c r="F173" s="965"/>
      <c r="G173" s="53"/>
      <c r="H173" s="53"/>
      <c r="I173" s="342">
        <f>SUM(G173:H173)</f>
        <v>0</v>
      </c>
      <c r="J173" s="337"/>
      <c r="K173" s="337"/>
      <c r="L173" s="337"/>
      <c r="M173" s="337"/>
      <c r="N173" s="337"/>
    </row>
    <row r="174" spans="1:14" ht="15" thickBot="1" thickTop="1">
      <c r="A174" s="337"/>
      <c r="B174" s="960" t="s">
        <v>488</v>
      </c>
      <c r="C174" s="960"/>
      <c r="D174" s="960"/>
      <c r="E174" s="960"/>
      <c r="F174" s="960"/>
      <c r="G174" s="53"/>
      <c r="H174" s="53"/>
      <c r="I174" s="342">
        <f aca="true" t="shared" si="6" ref="I174:I180">SUM(G174:H174)</f>
        <v>0</v>
      </c>
      <c r="J174" s="337"/>
      <c r="K174" s="337"/>
      <c r="L174" s="337"/>
      <c r="M174" s="337"/>
      <c r="N174" s="337"/>
    </row>
    <row r="175" spans="1:14" ht="15" thickBot="1" thickTop="1">
      <c r="A175" s="337"/>
      <c r="B175" s="960" t="s">
        <v>485</v>
      </c>
      <c r="C175" s="960"/>
      <c r="D175" s="960"/>
      <c r="E175" s="960"/>
      <c r="F175" s="960"/>
      <c r="G175" s="53"/>
      <c r="H175" s="53"/>
      <c r="I175" s="342">
        <f t="shared" si="6"/>
        <v>0</v>
      </c>
      <c r="J175" s="337"/>
      <c r="K175" s="337"/>
      <c r="L175" s="337"/>
      <c r="M175" s="337"/>
      <c r="N175" s="337"/>
    </row>
    <row r="176" spans="1:14" ht="15" thickBot="1" thickTop="1">
      <c r="A176" s="337"/>
      <c r="B176" s="960" t="s">
        <v>486</v>
      </c>
      <c r="C176" s="960"/>
      <c r="D176" s="960"/>
      <c r="E176" s="960"/>
      <c r="F176" s="960"/>
      <c r="G176" s="53"/>
      <c r="H176" s="53"/>
      <c r="I176" s="342">
        <f t="shared" si="6"/>
        <v>0</v>
      </c>
      <c r="J176" s="337"/>
      <c r="K176" s="337"/>
      <c r="L176" s="337"/>
      <c r="M176" s="337"/>
      <c r="N176" s="337"/>
    </row>
    <row r="177" spans="1:14" ht="15" thickBot="1" thickTop="1">
      <c r="A177" s="337"/>
      <c r="B177" s="960" t="s">
        <v>487</v>
      </c>
      <c r="C177" s="960"/>
      <c r="D177" s="960"/>
      <c r="E177" s="960"/>
      <c r="F177" s="960"/>
      <c r="G177" s="53"/>
      <c r="H177" s="53"/>
      <c r="I177" s="342">
        <f t="shared" si="6"/>
        <v>0</v>
      </c>
      <c r="J177" s="337"/>
      <c r="K177" s="337"/>
      <c r="L177" s="337"/>
      <c r="M177" s="337"/>
      <c r="N177" s="337"/>
    </row>
    <row r="178" spans="1:14" ht="15" thickBot="1" thickTop="1">
      <c r="A178" s="337"/>
      <c r="B178" s="959" t="s">
        <v>449</v>
      </c>
      <c r="C178" s="959"/>
      <c r="D178" s="933"/>
      <c r="E178" s="933"/>
      <c r="F178" s="933"/>
      <c r="G178" s="53"/>
      <c r="H178" s="53"/>
      <c r="I178" s="342">
        <f t="shared" si="6"/>
        <v>0</v>
      </c>
      <c r="J178" s="337"/>
      <c r="K178" s="337"/>
      <c r="L178" s="337"/>
      <c r="M178" s="337"/>
      <c r="N178" s="337"/>
    </row>
    <row r="179" spans="1:14" ht="15" thickBot="1" thickTop="1">
      <c r="A179" s="337"/>
      <c r="B179" s="959"/>
      <c r="C179" s="959"/>
      <c r="D179" s="933"/>
      <c r="E179" s="933"/>
      <c r="F179" s="933"/>
      <c r="G179" s="53"/>
      <c r="H179" s="53"/>
      <c r="I179" s="342">
        <f t="shared" si="6"/>
        <v>0</v>
      </c>
      <c r="J179" s="337"/>
      <c r="K179" s="337"/>
      <c r="L179" s="337"/>
      <c r="M179" s="337"/>
      <c r="N179" s="337"/>
    </row>
    <row r="180" spans="1:14" ht="15" thickBot="1" thickTop="1">
      <c r="A180" s="337"/>
      <c r="B180" s="959"/>
      <c r="C180" s="959"/>
      <c r="D180" s="933"/>
      <c r="E180" s="933"/>
      <c r="F180" s="933"/>
      <c r="G180" s="53"/>
      <c r="H180" s="53"/>
      <c r="I180" s="342">
        <f t="shared" si="6"/>
        <v>0</v>
      </c>
      <c r="J180" s="337"/>
      <c r="K180" s="337"/>
      <c r="L180" s="337"/>
      <c r="M180" s="337"/>
      <c r="N180" s="337"/>
    </row>
    <row r="181" spans="1:14" ht="14.25" thickTop="1">
      <c r="A181" s="337"/>
      <c r="B181" s="961" t="s">
        <v>450</v>
      </c>
      <c r="C181" s="961"/>
      <c r="D181" s="961"/>
      <c r="E181" s="961"/>
      <c r="F181" s="961"/>
      <c r="G181" s="342">
        <f>SUM(G173:G180)</f>
        <v>0</v>
      </c>
      <c r="H181" s="342">
        <f>SUM(H173:H180)</f>
        <v>0</v>
      </c>
      <c r="I181" s="342">
        <f>SUM(I173:I180)</f>
        <v>0</v>
      </c>
      <c r="J181" s="337"/>
      <c r="K181" s="337"/>
      <c r="L181" s="337"/>
      <c r="M181" s="337"/>
      <c r="N181" s="337"/>
    </row>
    <row r="182" spans="1:14" ht="13.5">
      <c r="A182" s="337"/>
      <c r="B182" s="343"/>
      <c r="C182" s="343"/>
      <c r="D182" s="343"/>
      <c r="E182" s="343"/>
      <c r="F182" s="343"/>
      <c r="G182" s="342"/>
      <c r="H182" s="342"/>
      <c r="I182" s="275"/>
      <c r="J182" s="275"/>
      <c r="K182" s="275"/>
      <c r="L182" s="275"/>
      <c r="M182" s="275"/>
      <c r="N182" s="337"/>
    </row>
    <row r="183" spans="1:14" s="5" customFormat="1" ht="12.75" customHeight="1">
      <c r="A183" s="364" t="s">
        <v>965</v>
      </c>
      <c r="B183" s="344"/>
      <c r="C183" s="344"/>
      <c r="D183" s="344"/>
      <c r="E183" s="344"/>
      <c r="F183" s="344"/>
      <c r="G183" s="344"/>
      <c r="H183" s="344"/>
      <c r="I183" s="344"/>
      <c r="J183" s="344"/>
      <c r="K183" s="344"/>
      <c r="L183" s="344"/>
      <c r="M183" s="344"/>
      <c r="N183" s="344"/>
    </row>
    <row r="184" spans="1:14" s="5" customFormat="1" ht="12" customHeight="1">
      <c r="A184" s="344"/>
      <c r="B184" s="344"/>
      <c r="C184" s="344"/>
      <c r="D184" s="344"/>
      <c r="E184" s="344"/>
      <c r="F184" s="344"/>
      <c r="G184" s="344"/>
      <c r="H184" s="344"/>
      <c r="I184" s="344"/>
      <c r="J184" s="344"/>
      <c r="K184" s="344"/>
      <c r="L184" s="344"/>
      <c r="M184" s="344"/>
      <c r="N184" s="344"/>
    </row>
    <row r="185" spans="1:14" s="5" customFormat="1" ht="13.5">
      <c r="A185" s="344"/>
      <c r="B185" s="365" t="s">
        <v>648</v>
      </c>
      <c r="C185" s="344"/>
      <c r="D185" s="344"/>
      <c r="E185" s="344"/>
      <c r="F185" s="344"/>
      <c r="G185" s="344"/>
      <c r="H185" s="344"/>
      <c r="I185" s="344"/>
      <c r="J185" s="344"/>
      <c r="K185" s="344"/>
      <c r="L185" s="344"/>
      <c r="M185" s="344"/>
      <c r="N185" s="344"/>
    </row>
    <row r="186" spans="1:14" s="5" customFormat="1" ht="9.75" customHeight="1">
      <c r="A186" s="344"/>
      <c r="B186" s="365"/>
      <c r="C186" s="344"/>
      <c r="D186" s="344"/>
      <c r="E186" s="344"/>
      <c r="F186" s="344"/>
      <c r="G186" s="344"/>
      <c r="H186" s="344"/>
      <c r="I186" s="344"/>
      <c r="J186" s="344"/>
      <c r="K186" s="344"/>
      <c r="L186" s="344"/>
      <c r="M186" s="344"/>
      <c r="N186" s="344"/>
    </row>
    <row r="187" spans="1:14" s="5" customFormat="1" ht="13.5">
      <c r="A187" s="344"/>
      <c r="B187" s="366" t="s">
        <v>474</v>
      </c>
      <c r="C187" s="367"/>
      <c r="D187" s="367"/>
      <c r="E187" s="367"/>
      <c r="F187" s="367"/>
      <c r="G187" s="367"/>
      <c r="H187" s="367"/>
      <c r="I187" s="367"/>
      <c r="J187" s="367"/>
      <c r="K187" s="367"/>
      <c r="L187" s="368"/>
      <c r="M187" s="344"/>
      <c r="N187" s="344"/>
    </row>
    <row r="188" spans="1:14" s="5" customFormat="1" ht="9.75" customHeight="1">
      <c r="A188" s="344"/>
      <c r="B188" s="369"/>
      <c r="C188" s="370"/>
      <c r="D188" s="370"/>
      <c r="E188" s="370"/>
      <c r="F188" s="744" t="s">
        <v>1609</v>
      </c>
      <c r="G188" s="370"/>
      <c r="H188" s="370"/>
      <c r="I188" s="370"/>
      <c r="J188" s="370"/>
      <c r="K188" s="370"/>
      <c r="L188" s="371"/>
      <c r="M188" s="344"/>
      <c r="N188" s="344"/>
    </row>
    <row r="189" spans="1:14" s="5" customFormat="1" ht="13.5">
      <c r="A189" s="344"/>
      <c r="B189" s="372"/>
      <c r="C189" s="344"/>
      <c r="D189" s="344"/>
      <c r="E189" s="373" t="s">
        <v>1113</v>
      </c>
      <c r="F189" s="745"/>
      <c r="G189" s="374" t="s">
        <v>1118</v>
      </c>
      <c r="H189" s="365"/>
      <c r="I189" s="344"/>
      <c r="J189" s="344"/>
      <c r="K189" s="344"/>
      <c r="L189" s="375"/>
      <c r="M189" s="344"/>
      <c r="N189" s="344"/>
    </row>
    <row r="190" spans="1:14" s="5" customFormat="1" ht="13.5">
      <c r="A190" s="344"/>
      <c r="B190" s="372"/>
      <c r="C190" s="343"/>
      <c r="D190" s="344"/>
      <c r="E190" s="376"/>
      <c r="F190" s="745"/>
      <c r="G190" s="374" t="s">
        <v>1119</v>
      </c>
      <c r="H190" s="365"/>
      <c r="I190" s="337"/>
      <c r="J190" s="344"/>
      <c r="K190" s="337"/>
      <c r="L190" s="375"/>
      <c r="M190" s="344"/>
      <c r="N190" s="344"/>
    </row>
    <row r="191" spans="1:14" s="5" customFormat="1" ht="13.5">
      <c r="A191" s="344"/>
      <c r="B191" s="372"/>
      <c r="C191" s="343"/>
      <c r="D191" s="344"/>
      <c r="E191" s="376"/>
      <c r="F191" s="745"/>
      <c r="G191" s="374" t="s">
        <v>1120</v>
      </c>
      <c r="H191" s="365"/>
      <c r="I191" s="337"/>
      <c r="J191" s="344"/>
      <c r="K191" s="337"/>
      <c r="L191" s="375"/>
      <c r="M191" s="344"/>
      <c r="N191" s="344"/>
    </row>
    <row r="192" spans="1:14" s="5" customFormat="1" ht="13.5">
      <c r="A192" s="344"/>
      <c r="B192" s="372"/>
      <c r="C192" s="343"/>
      <c r="D192" s="344"/>
      <c r="E192" s="376"/>
      <c r="F192" s="745"/>
      <c r="G192" s="374" t="s">
        <v>1121</v>
      </c>
      <c r="H192" s="365"/>
      <c r="I192" s="337"/>
      <c r="J192" s="344"/>
      <c r="K192" s="337"/>
      <c r="L192" s="375"/>
      <c r="M192" s="344"/>
      <c r="N192" s="344"/>
    </row>
    <row r="193" spans="1:14" s="5" customFormat="1" ht="13.5">
      <c r="A193" s="344"/>
      <c r="B193" s="372"/>
      <c r="C193" s="344"/>
      <c r="D193" s="344"/>
      <c r="E193" s="376"/>
      <c r="F193" s="745"/>
      <c r="G193" s="374" t="s">
        <v>1122</v>
      </c>
      <c r="H193" s="365"/>
      <c r="I193" s="344"/>
      <c r="J193" s="344"/>
      <c r="K193" s="344"/>
      <c r="L193" s="375"/>
      <c r="M193" s="344"/>
      <c r="N193" s="344"/>
    </row>
    <row r="194" spans="1:14" s="5" customFormat="1" ht="13.5">
      <c r="A194" s="344"/>
      <c r="B194" s="372"/>
      <c r="C194" s="344"/>
      <c r="D194" s="344"/>
      <c r="E194" s="376"/>
      <c r="F194" s="745"/>
      <c r="G194" s="374" t="s">
        <v>1123</v>
      </c>
      <c r="H194" s="377"/>
      <c r="I194" s="344"/>
      <c r="J194" s="344"/>
      <c r="K194" s="344"/>
      <c r="L194" s="375"/>
      <c r="M194" s="344"/>
      <c r="N194" s="344"/>
    </row>
    <row r="195" spans="1:14" s="5" customFormat="1" ht="13.5">
      <c r="A195" s="344"/>
      <c r="B195" s="372"/>
      <c r="C195" s="344"/>
      <c r="D195" s="344"/>
      <c r="E195" s="376"/>
      <c r="F195" s="378"/>
      <c r="G195" s="374"/>
      <c r="H195" s="377"/>
      <c r="I195" s="344"/>
      <c r="J195" s="344"/>
      <c r="K195" s="344"/>
      <c r="L195" s="375"/>
      <c r="M195" s="344"/>
      <c r="N195" s="344"/>
    </row>
    <row r="196" spans="1:14" s="5" customFormat="1" ht="13.5">
      <c r="A196" s="344"/>
      <c r="B196" s="372"/>
      <c r="C196" s="344"/>
      <c r="D196" s="344"/>
      <c r="E196" s="373" t="s">
        <v>1114</v>
      </c>
      <c r="F196" s="745"/>
      <c r="G196" s="365" t="s">
        <v>1410</v>
      </c>
      <c r="H196" s="377"/>
      <c r="I196" s="344"/>
      <c r="J196" s="344"/>
      <c r="K196" s="344"/>
      <c r="L196" s="375"/>
      <c r="M196" s="344"/>
      <c r="N196" s="344"/>
    </row>
    <row r="197" spans="1:14" s="5" customFormat="1" ht="13.5">
      <c r="A197" s="344"/>
      <c r="B197" s="372"/>
      <c r="C197" s="344"/>
      <c r="D197" s="344"/>
      <c r="E197" s="373"/>
      <c r="F197" s="745"/>
      <c r="G197" s="379" t="s">
        <v>1124</v>
      </c>
      <c r="H197" s="365"/>
      <c r="I197" s="344"/>
      <c r="J197" s="344"/>
      <c r="K197" s="344"/>
      <c r="L197" s="375"/>
      <c r="M197" s="344"/>
      <c r="N197" s="344"/>
    </row>
    <row r="198" spans="1:14" s="5" customFormat="1" ht="13.5">
      <c r="A198" s="344"/>
      <c r="B198" s="372"/>
      <c r="C198" s="344"/>
      <c r="D198" s="344"/>
      <c r="E198" s="376"/>
      <c r="F198" s="745"/>
      <c r="G198" s="379" t="s">
        <v>1125</v>
      </c>
      <c r="H198" s="380"/>
      <c r="I198" s="344"/>
      <c r="J198" s="337"/>
      <c r="K198" s="344"/>
      <c r="L198" s="375"/>
      <c r="M198" s="344"/>
      <c r="N198" s="344"/>
    </row>
    <row r="199" spans="1:14" s="5" customFormat="1" ht="13.5">
      <c r="A199" s="344"/>
      <c r="B199" s="372"/>
      <c r="C199" s="344"/>
      <c r="D199" s="344"/>
      <c r="E199" s="376"/>
      <c r="F199" s="745"/>
      <c r="G199" s="379" t="s">
        <v>1126</v>
      </c>
      <c r="H199" s="380"/>
      <c r="I199" s="344"/>
      <c r="J199" s="337"/>
      <c r="K199" s="344"/>
      <c r="L199" s="375"/>
      <c r="M199" s="344"/>
      <c r="N199" s="344"/>
    </row>
    <row r="200" spans="1:14" s="5" customFormat="1" ht="13.5">
      <c r="A200" s="344"/>
      <c r="B200" s="372"/>
      <c r="C200" s="344"/>
      <c r="D200" s="344"/>
      <c r="E200" s="376"/>
      <c r="F200" s="377"/>
      <c r="G200" s="365"/>
      <c r="H200" s="365"/>
      <c r="I200" s="344"/>
      <c r="J200" s="344"/>
      <c r="K200" s="344"/>
      <c r="L200" s="375"/>
      <c r="M200" s="344"/>
      <c r="N200" s="344"/>
    </row>
    <row r="201" spans="1:14" s="5" customFormat="1" ht="13.5">
      <c r="A201" s="344"/>
      <c r="B201" s="381"/>
      <c r="C201" s="337"/>
      <c r="D201" s="337"/>
      <c r="E201" s="373" t="s">
        <v>1115</v>
      </c>
      <c r="F201" s="745"/>
      <c r="G201" s="382" t="s">
        <v>1127</v>
      </c>
      <c r="H201" s="380"/>
      <c r="I201" s="337"/>
      <c r="J201" s="337"/>
      <c r="K201" s="337"/>
      <c r="L201" s="383"/>
      <c r="M201" s="344"/>
      <c r="N201" s="344"/>
    </row>
    <row r="202" spans="1:14" s="5" customFormat="1" ht="13.5">
      <c r="A202" s="344"/>
      <c r="B202" s="381"/>
      <c r="C202" s="337"/>
      <c r="D202" s="337"/>
      <c r="E202" s="376"/>
      <c r="F202" s="745"/>
      <c r="G202" s="382" t="s">
        <v>1128</v>
      </c>
      <c r="H202" s="380"/>
      <c r="I202" s="337"/>
      <c r="J202" s="337"/>
      <c r="K202" s="337"/>
      <c r="L202" s="383"/>
      <c r="M202" s="344"/>
      <c r="N202" s="344"/>
    </row>
    <row r="203" spans="1:14" s="5" customFormat="1" ht="13.5">
      <c r="A203" s="344"/>
      <c r="B203" s="381"/>
      <c r="C203" s="337"/>
      <c r="D203" s="337"/>
      <c r="E203" s="376"/>
      <c r="F203" s="745"/>
      <c r="G203" s="382" t="s">
        <v>1366</v>
      </c>
      <c r="H203" s="380"/>
      <c r="I203" s="337"/>
      <c r="J203" s="337"/>
      <c r="K203" s="337"/>
      <c r="L203" s="383"/>
      <c r="M203" s="344"/>
      <c r="N203" s="344"/>
    </row>
    <row r="204" spans="1:14" s="5" customFormat="1" ht="13.5">
      <c r="A204" s="344"/>
      <c r="B204" s="381"/>
      <c r="C204" s="337"/>
      <c r="D204" s="337"/>
      <c r="E204" s="376"/>
      <c r="F204" s="745"/>
      <c r="G204" s="382" t="s">
        <v>1368</v>
      </c>
      <c r="H204" s="380"/>
      <c r="I204" s="337"/>
      <c r="J204" s="337"/>
      <c r="K204" s="337"/>
      <c r="L204" s="383"/>
      <c r="M204" s="344"/>
      <c r="N204" s="344"/>
    </row>
    <row r="205" spans="1:14" s="5" customFormat="1" ht="13.5">
      <c r="A205" s="344"/>
      <c r="B205" s="381"/>
      <c r="C205" s="337"/>
      <c r="D205" s="337"/>
      <c r="E205" s="376"/>
      <c r="F205" s="377"/>
      <c r="G205" s="380"/>
      <c r="H205" s="380"/>
      <c r="I205" s="337"/>
      <c r="J205" s="337"/>
      <c r="K205" s="337"/>
      <c r="L205" s="383"/>
      <c r="M205" s="344"/>
      <c r="N205" s="344"/>
    </row>
    <row r="206" spans="1:14" s="5" customFormat="1" ht="13.5">
      <c r="A206" s="344"/>
      <c r="B206" s="381"/>
      <c r="C206" s="337"/>
      <c r="D206" s="337"/>
      <c r="E206" s="384" t="s">
        <v>1116</v>
      </c>
      <c r="F206" s="745"/>
      <c r="G206" s="382" t="s">
        <v>1117</v>
      </c>
      <c r="H206" s="380"/>
      <c r="I206" s="337"/>
      <c r="J206" s="337"/>
      <c r="K206" s="337"/>
      <c r="L206" s="383"/>
      <c r="M206" s="344"/>
      <c r="N206" s="344"/>
    </row>
    <row r="207" spans="1:14" s="5" customFormat="1" ht="13.5">
      <c r="A207" s="344"/>
      <c r="B207" s="385"/>
      <c r="C207" s="386"/>
      <c r="D207" s="386"/>
      <c r="E207" s="386"/>
      <c r="F207" s="386"/>
      <c r="G207" s="386"/>
      <c r="H207" s="386"/>
      <c r="I207" s="386"/>
      <c r="J207" s="386"/>
      <c r="K207" s="386"/>
      <c r="L207" s="387"/>
      <c r="M207" s="344"/>
      <c r="N207" s="344"/>
    </row>
    <row r="208" spans="1:14" s="5" customFormat="1" ht="13.5">
      <c r="A208" s="344"/>
      <c r="B208" s="344"/>
      <c r="C208" s="344"/>
      <c r="D208" s="344"/>
      <c r="E208" s="344"/>
      <c r="F208" s="344"/>
      <c r="G208" s="344"/>
      <c r="H208" s="344"/>
      <c r="I208" s="344"/>
      <c r="J208" s="344"/>
      <c r="K208" s="344"/>
      <c r="L208" s="344"/>
      <c r="M208" s="344"/>
      <c r="N208" s="344"/>
    </row>
    <row r="209" spans="1:14" s="5" customFormat="1" ht="13.5">
      <c r="A209" s="344"/>
      <c r="B209" s="388" t="s">
        <v>489</v>
      </c>
      <c r="C209" s="367"/>
      <c r="D209" s="367"/>
      <c r="E209" s="367"/>
      <c r="F209" s="367"/>
      <c r="G209" s="367"/>
      <c r="H209" s="367"/>
      <c r="I209" s="367"/>
      <c r="J209" s="367"/>
      <c r="K209" s="367"/>
      <c r="L209" s="368"/>
      <c r="M209" s="344"/>
      <c r="N209" s="344"/>
    </row>
    <row r="210" spans="1:14" s="5" customFormat="1" ht="9.75" customHeight="1">
      <c r="A210" s="344"/>
      <c r="B210" s="369"/>
      <c r="C210" s="370"/>
      <c r="D210" s="370"/>
      <c r="E210" s="370"/>
      <c r="F210" s="744" t="s">
        <v>1609</v>
      </c>
      <c r="G210" s="370"/>
      <c r="H210" s="370"/>
      <c r="I210" s="370"/>
      <c r="J210" s="370"/>
      <c r="K210" s="370"/>
      <c r="L210" s="371"/>
      <c r="M210" s="344"/>
      <c r="N210" s="344"/>
    </row>
    <row r="211" spans="1:14" s="5" customFormat="1" ht="13.5">
      <c r="A211" s="344"/>
      <c r="B211" s="372"/>
      <c r="C211" s="344"/>
      <c r="D211" s="344"/>
      <c r="E211" s="373" t="s">
        <v>1113</v>
      </c>
      <c r="F211" s="745"/>
      <c r="G211" s="374" t="s">
        <v>1118</v>
      </c>
      <c r="H211" s="365"/>
      <c r="I211" s="344"/>
      <c r="J211" s="344"/>
      <c r="K211" s="344"/>
      <c r="L211" s="375"/>
      <c r="M211" s="344"/>
      <c r="N211" s="344"/>
    </row>
    <row r="212" spans="1:14" s="5" customFormat="1" ht="13.5">
      <c r="A212" s="344"/>
      <c r="B212" s="372"/>
      <c r="C212" s="343"/>
      <c r="D212" s="344"/>
      <c r="E212" s="376"/>
      <c r="F212" s="745"/>
      <c r="G212" s="374" t="s">
        <v>1119</v>
      </c>
      <c r="H212" s="365"/>
      <c r="I212" s="337"/>
      <c r="J212" s="344"/>
      <c r="K212" s="337"/>
      <c r="L212" s="375"/>
      <c r="M212" s="344"/>
      <c r="N212" s="344"/>
    </row>
    <row r="213" spans="1:14" s="5" customFormat="1" ht="13.5">
      <c r="A213" s="344"/>
      <c r="B213" s="372"/>
      <c r="C213" s="343"/>
      <c r="D213" s="344"/>
      <c r="E213" s="376"/>
      <c r="F213" s="745"/>
      <c r="G213" s="374" t="s">
        <v>1120</v>
      </c>
      <c r="H213" s="365"/>
      <c r="I213" s="337"/>
      <c r="J213" s="344"/>
      <c r="K213" s="337"/>
      <c r="L213" s="375"/>
      <c r="M213" s="344"/>
      <c r="N213" s="344"/>
    </row>
    <row r="214" spans="1:14" s="5" customFormat="1" ht="13.5">
      <c r="A214" s="344"/>
      <c r="B214" s="372"/>
      <c r="C214" s="343"/>
      <c r="D214" s="344"/>
      <c r="E214" s="376"/>
      <c r="F214" s="745"/>
      <c r="G214" s="374" t="s">
        <v>1121</v>
      </c>
      <c r="H214" s="365"/>
      <c r="I214" s="337"/>
      <c r="J214" s="344"/>
      <c r="K214" s="337"/>
      <c r="L214" s="375"/>
      <c r="M214" s="344"/>
      <c r="N214" s="344"/>
    </row>
    <row r="215" spans="1:14" s="5" customFormat="1" ht="13.5">
      <c r="A215" s="344"/>
      <c r="B215" s="372"/>
      <c r="C215" s="344"/>
      <c r="D215" s="344"/>
      <c r="E215" s="376"/>
      <c r="F215" s="745"/>
      <c r="G215" s="374" t="s">
        <v>1122</v>
      </c>
      <c r="H215" s="365"/>
      <c r="I215" s="344"/>
      <c r="J215" s="344"/>
      <c r="K215" s="344"/>
      <c r="L215" s="375"/>
      <c r="M215" s="344"/>
      <c r="N215" s="344"/>
    </row>
    <row r="216" spans="1:14" s="5" customFormat="1" ht="13.5">
      <c r="A216" s="344"/>
      <c r="B216" s="372"/>
      <c r="C216" s="344"/>
      <c r="D216" s="344"/>
      <c r="E216" s="376"/>
      <c r="F216" s="745"/>
      <c r="G216" s="374" t="s">
        <v>1123</v>
      </c>
      <c r="H216" s="377"/>
      <c r="I216" s="344"/>
      <c r="J216" s="344"/>
      <c r="K216" s="344"/>
      <c r="L216" s="375"/>
      <c r="M216" s="344"/>
      <c r="N216" s="344"/>
    </row>
    <row r="217" spans="1:14" s="5" customFormat="1" ht="13.5">
      <c r="A217" s="344"/>
      <c r="B217" s="372"/>
      <c r="C217" s="344"/>
      <c r="D217" s="344"/>
      <c r="E217" s="376"/>
      <c r="F217" s="378"/>
      <c r="G217" s="374"/>
      <c r="H217" s="377"/>
      <c r="I217" s="344"/>
      <c r="J217" s="344"/>
      <c r="K217" s="344"/>
      <c r="L217" s="375"/>
      <c r="M217" s="344"/>
      <c r="N217" s="344"/>
    </row>
    <row r="218" spans="1:14" s="5" customFormat="1" ht="13.5">
      <c r="A218" s="344"/>
      <c r="B218" s="372"/>
      <c r="C218" s="344"/>
      <c r="D218" s="344"/>
      <c r="E218" s="373" t="s">
        <v>1114</v>
      </c>
      <c r="F218" s="745"/>
      <c r="G218" s="365" t="s">
        <v>1410</v>
      </c>
      <c r="H218" s="377"/>
      <c r="I218" s="344"/>
      <c r="J218" s="344"/>
      <c r="K218" s="344"/>
      <c r="L218" s="375"/>
      <c r="M218" s="344"/>
      <c r="N218" s="344"/>
    </row>
    <row r="219" spans="1:14" s="5" customFormat="1" ht="13.5">
      <c r="A219" s="344"/>
      <c r="B219" s="372"/>
      <c r="C219" s="344"/>
      <c r="D219" s="344"/>
      <c r="E219" s="373"/>
      <c r="F219" s="745"/>
      <c r="G219" s="379" t="s">
        <v>1124</v>
      </c>
      <c r="H219" s="365"/>
      <c r="I219" s="344"/>
      <c r="J219" s="344"/>
      <c r="K219" s="344"/>
      <c r="L219" s="375"/>
      <c r="M219" s="344"/>
      <c r="N219" s="344"/>
    </row>
    <row r="220" spans="1:14" s="5" customFormat="1" ht="13.5">
      <c r="A220" s="344"/>
      <c r="B220" s="372"/>
      <c r="C220" s="344"/>
      <c r="D220" s="344"/>
      <c r="E220" s="376"/>
      <c r="F220" s="745"/>
      <c r="G220" s="379" t="s">
        <v>1125</v>
      </c>
      <c r="H220" s="380"/>
      <c r="I220" s="344"/>
      <c r="J220" s="337"/>
      <c r="K220" s="344"/>
      <c r="L220" s="375"/>
      <c r="M220" s="344"/>
      <c r="N220" s="344"/>
    </row>
    <row r="221" spans="1:14" s="5" customFormat="1" ht="13.5">
      <c r="A221" s="344"/>
      <c r="B221" s="372"/>
      <c r="C221" s="344"/>
      <c r="D221" s="344"/>
      <c r="E221" s="376"/>
      <c r="F221" s="745"/>
      <c r="G221" s="379" t="s">
        <v>1126</v>
      </c>
      <c r="H221" s="380"/>
      <c r="I221" s="344"/>
      <c r="J221" s="337"/>
      <c r="K221" s="344"/>
      <c r="L221" s="375"/>
      <c r="M221" s="344"/>
      <c r="N221" s="344"/>
    </row>
    <row r="222" spans="1:14" s="5" customFormat="1" ht="13.5">
      <c r="A222" s="344"/>
      <c r="B222" s="372"/>
      <c r="C222" s="344"/>
      <c r="D222" s="344"/>
      <c r="E222" s="376"/>
      <c r="F222" s="377"/>
      <c r="G222" s="365"/>
      <c r="H222" s="365"/>
      <c r="I222" s="344"/>
      <c r="J222" s="344"/>
      <c r="K222" s="344"/>
      <c r="L222" s="375"/>
      <c r="M222" s="344"/>
      <c r="N222" s="344"/>
    </row>
    <row r="223" spans="1:14" s="5" customFormat="1" ht="13.5">
      <c r="A223" s="344"/>
      <c r="B223" s="381"/>
      <c r="C223" s="337"/>
      <c r="D223" s="337"/>
      <c r="E223" s="373" t="s">
        <v>1115</v>
      </c>
      <c r="F223" s="745"/>
      <c r="G223" s="382" t="s">
        <v>1127</v>
      </c>
      <c r="H223" s="380"/>
      <c r="I223" s="337"/>
      <c r="J223" s="337"/>
      <c r="K223" s="337"/>
      <c r="L223" s="383"/>
      <c r="M223" s="344"/>
      <c r="N223" s="344"/>
    </row>
    <row r="224" spans="1:14" s="5" customFormat="1" ht="13.5">
      <c r="A224" s="344"/>
      <c r="B224" s="381"/>
      <c r="C224" s="337"/>
      <c r="D224" s="337"/>
      <c r="E224" s="376"/>
      <c r="F224" s="745"/>
      <c r="G224" s="382" t="s">
        <v>1128</v>
      </c>
      <c r="H224" s="380"/>
      <c r="I224" s="337"/>
      <c r="J224" s="337"/>
      <c r="K224" s="337"/>
      <c r="L224" s="383"/>
      <c r="M224" s="344"/>
      <c r="N224" s="344"/>
    </row>
    <row r="225" spans="1:14" s="5" customFormat="1" ht="13.5">
      <c r="A225" s="344"/>
      <c r="B225" s="381"/>
      <c r="C225" s="337"/>
      <c r="D225" s="337"/>
      <c r="E225" s="376"/>
      <c r="F225" s="745"/>
      <c r="G225" s="382" t="s">
        <v>1366</v>
      </c>
      <c r="H225" s="380"/>
      <c r="I225" s="337"/>
      <c r="J225" s="337"/>
      <c r="K225" s="337"/>
      <c r="L225" s="383"/>
      <c r="M225" s="344"/>
      <c r="N225" s="344"/>
    </row>
    <row r="226" spans="1:14" s="5" customFormat="1" ht="13.5">
      <c r="A226" s="344"/>
      <c r="B226" s="381"/>
      <c r="C226" s="337"/>
      <c r="D226" s="337"/>
      <c r="E226" s="376"/>
      <c r="F226" s="745"/>
      <c r="G226" s="382" t="s">
        <v>1368</v>
      </c>
      <c r="H226" s="380"/>
      <c r="I226" s="337"/>
      <c r="J226" s="337"/>
      <c r="K226" s="337"/>
      <c r="L226" s="383"/>
      <c r="M226" s="344"/>
      <c r="N226" s="344"/>
    </row>
    <row r="227" spans="1:14" s="5" customFormat="1" ht="13.5">
      <c r="A227" s="344"/>
      <c r="B227" s="381"/>
      <c r="C227" s="337"/>
      <c r="D227" s="337"/>
      <c r="E227" s="376"/>
      <c r="F227" s="377"/>
      <c r="G227" s="380"/>
      <c r="H227" s="380"/>
      <c r="I227" s="337"/>
      <c r="J227" s="337"/>
      <c r="K227" s="337"/>
      <c r="L227" s="383"/>
      <c r="M227" s="344"/>
      <c r="N227" s="344"/>
    </row>
    <row r="228" spans="1:14" s="5" customFormat="1" ht="13.5">
      <c r="A228" s="344"/>
      <c r="B228" s="381"/>
      <c r="C228" s="337"/>
      <c r="D228" s="337"/>
      <c r="E228" s="384" t="s">
        <v>1116</v>
      </c>
      <c r="F228" s="745"/>
      <c r="G228" s="382" t="s">
        <v>1117</v>
      </c>
      <c r="H228" s="380"/>
      <c r="I228" s="337"/>
      <c r="J228" s="337"/>
      <c r="K228" s="337"/>
      <c r="L228" s="383"/>
      <c r="M228" s="344"/>
      <c r="N228" s="344"/>
    </row>
    <row r="229" spans="1:14" s="5" customFormat="1" ht="13.5">
      <c r="A229" s="344"/>
      <c r="B229" s="385"/>
      <c r="C229" s="386"/>
      <c r="D229" s="386"/>
      <c r="E229" s="386"/>
      <c r="F229" s="386"/>
      <c r="G229" s="386"/>
      <c r="H229" s="386"/>
      <c r="I229" s="386"/>
      <c r="J229" s="386"/>
      <c r="K229" s="386"/>
      <c r="L229" s="387"/>
      <c r="M229" s="344"/>
      <c r="N229" s="344"/>
    </row>
    <row r="230" spans="1:14" s="5" customFormat="1" ht="13.5">
      <c r="A230" s="344"/>
      <c r="B230" s="344"/>
      <c r="C230" s="344"/>
      <c r="D230" s="344"/>
      <c r="E230" s="344"/>
      <c r="F230" s="344"/>
      <c r="G230" s="344"/>
      <c r="H230" s="344"/>
      <c r="I230" s="344"/>
      <c r="J230" s="344"/>
      <c r="K230" s="344"/>
      <c r="L230" s="344"/>
      <c r="M230" s="344"/>
      <c r="N230" s="344"/>
    </row>
    <row r="231" spans="1:14" s="5" customFormat="1" ht="13.5">
      <c r="A231" s="344"/>
      <c r="B231" s="388" t="s">
        <v>490</v>
      </c>
      <c r="C231" s="367"/>
      <c r="D231" s="367"/>
      <c r="E231" s="367"/>
      <c r="F231" s="367"/>
      <c r="G231" s="367"/>
      <c r="H231" s="367"/>
      <c r="I231" s="367"/>
      <c r="J231" s="367"/>
      <c r="K231" s="367"/>
      <c r="L231" s="368"/>
      <c r="M231" s="344"/>
      <c r="N231" s="344"/>
    </row>
    <row r="232" spans="1:14" s="5" customFormat="1" ht="9.75" customHeight="1">
      <c r="A232" s="344"/>
      <c r="B232" s="369"/>
      <c r="C232" s="370"/>
      <c r="D232" s="370"/>
      <c r="E232" s="370"/>
      <c r="F232" s="744" t="s">
        <v>1609</v>
      </c>
      <c r="G232" s="370"/>
      <c r="H232" s="370"/>
      <c r="I232" s="370"/>
      <c r="J232" s="370"/>
      <c r="K232" s="370"/>
      <c r="L232" s="371"/>
      <c r="M232" s="344"/>
      <c r="N232" s="344"/>
    </row>
    <row r="233" spans="1:14" s="5" customFormat="1" ht="13.5">
      <c r="A233" s="344"/>
      <c r="B233" s="372"/>
      <c r="C233" s="344"/>
      <c r="D233" s="344"/>
      <c r="E233" s="373" t="s">
        <v>1113</v>
      </c>
      <c r="F233" s="745"/>
      <c r="G233" s="374" t="s">
        <v>1118</v>
      </c>
      <c r="H233" s="365"/>
      <c r="I233" s="344"/>
      <c r="J233" s="344"/>
      <c r="K233" s="344"/>
      <c r="L233" s="375"/>
      <c r="M233" s="344"/>
      <c r="N233" s="344"/>
    </row>
    <row r="234" spans="1:14" s="5" customFormat="1" ht="13.5">
      <c r="A234" s="344"/>
      <c r="B234" s="372"/>
      <c r="C234" s="343"/>
      <c r="D234" s="344"/>
      <c r="E234" s="376"/>
      <c r="F234" s="745"/>
      <c r="G234" s="374" t="s">
        <v>1119</v>
      </c>
      <c r="H234" s="365"/>
      <c r="I234" s="337"/>
      <c r="J234" s="344"/>
      <c r="K234" s="337"/>
      <c r="L234" s="375"/>
      <c r="M234" s="344"/>
      <c r="N234" s="344"/>
    </row>
    <row r="235" spans="1:14" s="5" customFormat="1" ht="13.5">
      <c r="A235" s="344"/>
      <c r="B235" s="372"/>
      <c r="C235" s="343"/>
      <c r="D235" s="344"/>
      <c r="E235" s="376"/>
      <c r="F235" s="745"/>
      <c r="G235" s="374" t="s">
        <v>1120</v>
      </c>
      <c r="H235" s="365"/>
      <c r="I235" s="337"/>
      <c r="J235" s="344"/>
      <c r="K235" s="337"/>
      <c r="L235" s="375"/>
      <c r="M235" s="344"/>
      <c r="N235" s="344"/>
    </row>
    <row r="236" spans="1:14" s="5" customFormat="1" ht="13.5">
      <c r="A236" s="344"/>
      <c r="B236" s="372"/>
      <c r="C236" s="343"/>
      <c r="D236" s="344"/>
      <c r="E236" s="376"/>
      <c r="F236" s="745"/>
      <c r="G236" s="374" t="s">
        <v>1121</v>
      </c>
      <c r="H236" s="365"/>
      <c r="I236" s="337"/>
      <c r="J236" s="344"/>
      <c r="K236" s="337"/>
      <c r="L236" s="375"/>
      <c r="M236" s="344"/>
      <c r="N236" s="344"/>
    </row>
    <row r="237" spans="1:14" s="5" customFormat="1" ht="13.5">
      <c r="A237" s="344"/>
      <c r="B237" s="372"/>
      <c r="C237" s="344"/>
      <c r="D237" s="344"/>
      <c r="E237" s="376"/>
      <c r="F237" s="745"/>
      <c r="G237" s="374" t="s">
        <v>1122</v>
      </c>
      <c r="H237" s="365"/>
      <c r="I237" s="344"/>
      <c r="J237" s="344"/>
      <c r="K237" s="344"/>
      <c r="L237" s="375"/>
      <c r="M237" s="344"/>
      <c r="N237" s="344"/>
    </row>
    <row r="238" spans="1:14" s="5" customFormat="1" ht="13.5">
      <c r="A238" s="344"/>
      <c r="B238" s="372"/>
      <c r="C238" s="344"/>
      <c r="D238" s="344"/>
      <c r="E238" s="376"/>
      <c r="F238" s="745"/>
      <c r="G238" s="374" t="s">
        <v>1123</v>
      </c>
      <c r="H238" s="377"/>
      <c r="I238" s="344"/>
      <c r="J238" s="344"/>
      <c r="K238" s="344"/>
      <c r="L238" s="375"/>
      <c r="M238" s="344"/>
      <c r="N238" s="344"/>
    </row>
    <row r="239" spans="1:14" s="5" customFormat="1" ht="13.5">
      <c r="A239" s="344"/>
      <c r="B239" s="372"/>
      <c r="C239" s="344"/>
      <c r="D239" s="344"/>
      <c r="E239" s="376"/>
      <c r="F239" s="378"/>
      <c r="G239" s="374"/>
      <c r="H239" s="377"/>
      <c r="I239" s="344"/>
      <c r="J239" s="344"/>
      <c r="K239" s="344"/>
      <c r="L239" s="375"/>
      <c r="M239" s="344"/>
      <c r="N239" s="344"/>
    </row>
    <row r="240" spans="1:14" s="5" customFormat="1" ht="13.5">
      <c r="A240" s="344"/>
      <c r="B240" s="372"/>
      <c r="C240" s="344"/>
      <c r="D240" s="344"/>
      <c r="E240" s="373" t="s">
        <v>1114</v>
      </c>
      <c r="F240" s="745"/>
      <c r="G240" s="379" t="s">
        <v>1411</v>
      </c>
      <c r="H240" s="377"/>
      <c r="I240" s="344"/>
      <c r="J240" s="344"/>
      <c r="K240" s="344"/>
      <c r="L240" s="375"/>
      <c r="M240" s="344"/>
      <c r="N240" s="344"/>
    </row>
    <row r="241" spans="1:14" s="5" customFormat="1" ht="13.5">
      <c r="A241" s="344"/>
      <c r="B241" s="372"/>
      <c r="C241" s="344"/>
      <c r="D241" s="344"/>
      <c r="E241" s="373"/>
      <c r="F241" s="745"/>
      <c r="G241" s="379" t="s">
        <v>1124</v>
      </c>
      <c r="H241" s="365"/>
      <c r="I241" s="344"/>
      <c r="J241" s="344"/>
      <c r="K241" s="344"/>
      <c r="L241" s="375"/>
      <c r="M241" s="344"/>
      <c r="N241" s="344"/>
    </row>
    <row r="242" spans="1:14" s="5" customFormat="1" ht="13.5">
      <c r="A242" s="344"/>
      <c r="B242" s="372"/>
      <c r="C242" s="344"/>
      <c r="D242" s="344"/>
      <c r="E242" s="376"/>
      <c r="F242" s="745"/>
      <c r="G242" s="379" t="s">
        <v>1125</v>
      </c>
      <c r="H242" s="380"/>
      <c r="I242" s="344"/>
      <c r="J242" s="337"/>
      <c r="K242" s="344"/>
      <c r="L242" s="375"/>
      <c r="M242" s="344"/>
      <c r="N242" s="344"/>
    </row>
    <row r="243" spans="1:14" s="5" customFormat="1" ht="13.5">
      <c r="A243" s="344"/>
      <c r="B243" s="372"/>
      <c r="C243" s="344"/>
      <c r="D243" s="344"/>
      <c r="E243" s="376"/>
      <c r="F243" s="745"/>
      <c r="G243" s="379" t="s">
        <v>1126</v>
      </c>
      <c r="H243" s="380"/>
      <c r="I243" s="344"/>
      <c r="J243" s="337"/>
      <c r="K243" s="344"/>
      <c r="L243" s="375"/>
      <c r="M243" s="344"/>
      <c r="N243" s="344"/>
    </row>
    <row r="244" spans="1:14" s="5" customFormat="1" ht="13.5">
      <c r="A244" s="344"/>
      <c r="B244" s="372"/>
      <c r="C244" s="344"/>
      <c r="D244" s="344"/>
      <c r="E244" s="376"/>
      <c r="F244" s="377"/>
      <c r="G244" s="365"/>
      <c r="H244" s="365"/>
      <c r="I244" s="344"/>
      <c r="J244" s="344"/>
      <c r="K244" s="344"/>
      <c r="L244" s="375"/>
      <c r="M244" s="344"/>
      <c r="N244" s="344"/>
    </row>
    <row r="245" spans="1:14" s="5" customFormat="1" ht="13.5">
      <c r="A245" s="344"/>
      <c r="B245" s="381"/>
      <c r="C245" s="337"/>
      <c r="D245" s="337"/>
      <c r="E245" s="373" t="s">
        <v>1115</v>
      </c>
      <c r="F245" s="745"/>
      <c r="G245" s="382" t="s">
        <v>1127</v>
      </c>
      <c r="H245" s="380"/>
      <c r="I245" s="337"/>
      <c r="J245" s="337"/>
      <c r="K245" s="337"/>
      <c r="L245" s="383"/>
      <c r="M245" s="344"/>
      <c r="N245" s="344"/>
    </row>
    <row r="246" spans="1:14" s="5" customFormat="1" ht="13.5">
      <c r="A246" s="344"/>
      <c r="B246" s="381"/>
      <c r="C246" s="337"/>
      <c r="D246" s="337"/>
      <c r="E246" s="376"/>
      <c r="F246" s="745"/>
      <c r="G246" s="382" t="s">
        <v>1128</v>
      </c>
      <c r="H246" s="380"/>
      <c r="I246" s="337"/>
      <c r="J246" s="337"/>
      <c r="K246" s="337"/>
      <c r="L246" s="383"/>
      <c r="M246" s="344"/>
      <c r="N246" s="344"/>
    </row>
    <row r="247" spans="1:14" s="5" customFormat="1" ht="13.5">
      <c r="A247" s="344"/>
      <c r="B247" s="381"/>
      <c r="C247" s="337"/>
      <c r="D247" s="337"/>
      <c r="E247" s="376"/>
      <c r="F247" s="745"/>
      <c r="G247" s="382" t="s">
        <v>1366</v>
      </c>
      <c r="H247" s="380"/>
      <c r="I247" s="337"/>
      <c r="J247" s="337"/>
      <c r="K247" s="337"/>
      <c r="L247" s="383"/>
      <c r="M247" s="344"/>
      <c r="N247" s="344"/>
    </row>
    <row r="248" spans="1:14" s="5" customFormat="1" ht="13.5">
      <c r="A248" s="344"/>
      <c r="B248" s="381"/>
      <c r="C248" s="337"/>
      <c r="D248" s="337"/>
      <c r="E248" s="376"/>
      <c r="F248" s="745"/>
      <c r="G248" s="382" t="s">
        <v>1368</v>
      </c>
      <c r="H248" s="380"/>
      <c r="I248" s="337"/>
      <c r="J248" s="337"/>
      <c r="K248" s="337"/>
      <c r="L248" s="383"/>
      <c r="M248" s="344"/>
      <c r="N248" s="344"/>
    </row>
    <row r="249" spans="1:14" s="5" customFormat="1" ht="13.5">
      <c r="A249" s="344"/>
      <c r="B249" s="381"/>
      <c r="C249" s="337"/>
      <c r="D249" s="337"/>
      <c r="E249" s="376"/>
      <c r="F249" s="377"/>
      <c r="G249" s="380"/>
      <c r="H249" s="380"/>
      <c r="I249" s="337"/>
      <c r="J249" s="337"/>
      <c r="K249" s="337"/>
      <c r="L249" s="383"/>
      <c r="M249" s="344"/>
      <c r="N249" s="344"/>
    </row>
    <row r="250" spans="1:14" s="5" customFormat="1" ht="13.5">
      <c r="A250" s="344"/>
      <c r="B250" s="381"/>
      <c r="C250" s="337"/>
      <c r="D250" s="337"/>
      <c r="E250" s="384" t="s">
        <v>1116</v>
      </c>
      <c r="F250" s="745"/>
      <c r="G250" s="382" t="s">
        <v>1117</v>
      </c>
      <c r="H250" s="380"/>
      <c r="I250" s="337"/>
      <c r="J250" s="337"/>
      <c r="K250" s="337"/>
      <c r="L250" s="383"/>
      <c r="M250" s="344"/>
      <c r="N250" s="344"/>
    </row>
    <row r="251" spans="1:14" s="5" customFormat="1" ht="13.5">
      <c r="A251" s="344"/>
      <c r="B251" s="385"/>
      <c r="C251" s="386"/>
      <c r="D251" s="386"/>
      <c r="E251" s="386"/>
      <c r="F251" s="386"/>
      <c r="G251" s="386"/>
      <c r="H251" s="386"/>
      <c r="I251" s="386"/>
      <c r="J251" s="386"/>
      <c r="K251" s="386"/>
      <c r="L251" s="387"/>
      <c r="M251" s="344"/>
      <c r="N251" s="344"/>
    </row>
    <row r="252" spans="1:14" s="5" customFormat="1" ht="13.5">
      <c r="A252" s="344"/>
      <c r="B252" s="344"/>
      <c r="C252" s="344"/>
      <c r="D252" s="344"/>
      <c r="E252" s="344"/>
      <c r="F252" s="344"/>
      <c r="G252" s="344"/>
      <c r="H252" s="344"/>
      <c r="I252" s="344"/>
      <c r="J252" s="344"/>
      <c r="K252" s="344"/>
      <c r="L252" s="344"/>
      <c r="M252" s="344"/>
      <c r="N252" s="344"/>
    </row>
    <row r="253" spans="1:14" s="5" customFormat="1" ht="13.5">
      <c r="A253" s="344"/>
      <c r="B253" s="388" t="s">
        <v>345</v>
      </c>
      <c r="C253" s="389" t="s">
        <v>491</v>
      </c>
      <c r="D253" s="967"/>
      <c r="E253" s="968"/>
      <c r="F253" s="968"/>
      <c r="G253" s="968"/>
      <c r="H253" s="968"/>
      <c r="I253" s="969"/>
      <c r="J253" s="367" t="s">
        <v>492</v>
      </c>
      <c r="K253" s="367"/>
      <c r="L253" s="368"/>
      <c r="M253" s="344"/>
      <c r="N253" s="344"/>
    </row>
    <row r="254" spans="1:14" s="5" customFormat="1" ht="9.75" customHeight="1">
      <c r="A254" s="344"/>
      <c r="B254" s="369"/>
      <c r="C254" s="370"/>
      <c r="D254" s="370"/>
      <c r="E254" s="370"/>
      <c r="F254" s="744" t="s">
        <v>1609</v>
      </c>
      <c r="G254" s="370"/>
      <c r="H254" s="370"/>
      <c r="I254" s="370"/>
      <c r="J254" s="370"/>
      <c r="K254" s="370"/>
      <c r="L254" s="371"/>
      <c r="M254" s="344"/>
      <c r="N254" s="344"/>
    </row>
    <row r="255" spans="1:14" s="5" customFormat="1" ht="13.5">
      <c r="A255" s="344"/>
      <c r="B255" s="372"/>
      <c r="C255" s="344"/>
      <c r="D255" s="344"/>
      <c r="E255" s="373" t="s">
        <v>1113</v>
      </c>
      <c r="F255" s="745"/>
      <c r="G255" s="374" t="s">
        <v>1118</v>
      </c>
      <c r="H255" s="365"/>
      <c r="I255" s="344"/>
      <c r="J255" s="344"/>
      <c r="K255" s="344"/>
      <c r="L255" s="375"/>
      <c r="M255" s="344"/>
      <c r="N255" s="344"/>
    </row>
    <row r="256" spans="1:14" s="5" customFormat="1" ht="13.5">
      <c r="A256" s="344"/>
      <c r="B256" s="372"/>
      <c r="C256" s="343"/>
      <c r="D256" s="344"/>
      <c r="E256" s="376"/>
      <c r="F256" s="745"/>
      <c r="G256" s="374" t="s">
        <v>1119</v>
      </c>
      <c r="H256" s="365"/>
      <c r="I256" s="337"/>
      <c r="J256" s="344"/>
      <c r="K256" s="337"/>
      <c r="L256" s="375"/>
      <c r="M256" s="344"/>
      <c r="N256" s="344"/>
    </row>
    <row r="257" spans="1:14" s="5" customFormat="1" ht="13.5">
      <c r="A257" s="344"/>
      <c r="B257" s="372"/>
      <c r="C257" s="343"/>
      <c r="D257" s="344"/>
      <c r="E257" s="376"/>
      <c r="F257" s="745"/>
      <c r="G257" s="374" t="s">
        <v>1120</v>
      </c>
      <c r="H257" s="365"/>
      <c r="I257" s="337"/>
      <c r="J257" s="344"/>
      <c r="K257" s="337"/>
      <c r="L257" s="375"/>
      <c r="M257" s="344"/>
      <c r="N257" s="344"/>
    </row>
    <row r="258" spans="1:14" s="5" customFormat="1" ht="13.5">
      <c r="A258" s="344"/>
      <c r="B258" s="372"/>
      <c r="C258" s="343"/>
      <c r="D258" s="344"/>
      <c r="E258" s="376"/>
      <c r="F258" s="745"/>
      <c r="G258" s="374" t="s">
        <v>1121</v>
      </c>
      <c r="H258" s="365"/>
      <c r="I258" s="337"/>
      <c r="J258" s="344"/>
      <c r="K258" s="337"/>
      <c r="L258" s="375"/>
      <c r="M258" s="344"/>
      <c r="N258" s="344"/>
    </row>
    <row r="259" spans="1:14" s="5" customFormat="1" ht="13.5">
      <c r="A259" s="344"/>
      <c r="B259" s="372"/>
      <c r="C259" s="344"/>
      <c r="D259" s="344"/>
      <c r="E259" s="376"/>
      <c r="F259" s="745"/>
      <c r="G259" s="374" t="s">
        <v>1122</v>
      </c>
      <c r="H259" s="365"/>
      <c r="I259" s="344"/>
      <c r="J259" s="344"/>
      <c r="K259" s="344"/>
      <c r="L259" s="375"/>
      <c r="M259" s="344"/>
      <c r="N259" s="344"/>
    </row>
    <row r="260" spans="1:14" s="5" customFormat="1" ht="13.5">
      <c r="A260" s="344"/>
      <c r="B260" s="372"/>
      <c r="C260" s="344"/>
      <c r="D260" s="344"/>
      <c r="E260" s="376"/>
      <c r="F260" s="745"/>
      <c r="G260" s="374" t="s">
        <v>1123</v>
      </c>
      <c r="H260" s="377"/>
      <c r="I260" s="344"/>
      <c r="J260" s="344"/>
      <c r="K260" s="344"/>
      <c r="L260" s="375"/>
      <c r="M260" s="344"/>
      <c r="N260" s="344"/>
    </row>
    <row r="261" spans="1:14" s="5" customFormat="1" ht="13.5">
      <c r="A261" s="344"/>
      <c r="B261" s="372"/>
      <c r="C261" s="344"/>
      <c r="D261" s="344"/>
      <c r="E261" s="376"/>
      <c r="F261" s="378"/>
      <c r="G261" s="374"/>
      <c r="H261" s="377"/>
      <c r="I261" s="344"/>
      <c r="J261" s="344"/>
      <c r="K261" s="344"/>
      <c r="L261" s="375"/>
      <c r="M261" s="344"/>
      <c r="N261" s="344"/>
    </row>
    <row r="262" spans="1:14" s="5" customFormat="1" ht="13.5">
      <c r="A262" s="344"/>
      <c r="B262" s="372"/>
      <c r="C262" s="344"/>
      <c r="D262" s="344"/>
      <c r="E262" s="373" t="s">
        <v>1114</v>
      </c>
      <c r="F262" s="745"/>
      <c r="G262" s="379" t="s">
        <v>1411</v>
      </c>
      <c r="H262" s="377"/>
      <c r="I262" s="344"/>
      <c r="J262" s="344"/>
      <c r="K262" s="344"/>
      <c r="L262" s="375"/>
      <c r="M262" s="344"/>
      <c r="N262" s="344"/>
    </row>
    <row r="263" spans="1:14" s="5" customFormat="1" ht="13.5">
      <c r="A263" s="344"/>
      <c r="B263" s="372"/>
      <c r="C263" s="344"/>
      <c r="D263" s="344"/>
      <c r="E263" s="373"/>
      <c r="F263" s="745"/>
      <c r="G263" s="379" t="s">
        <v>1124</v>
      </c>
      <c r="H263" s="365"/>
      <c r="I263" s="344"/>
      <c r="J263" s="344"/>
      <c r="K263" s="344"/>
      <c r="L263" s="375"/>
      <c r="M263" s="344"/>
      <c r="N263" s="344"/>
    </row>
    <row r="264" spans="1:14" s="5" customFormat="1" ht="13.5">
      <c r="A264" s="344"/>
      <c r="B264" s="372"/>
      <c r="C264" s="344"/>
      <c r="D264" s="344"/>
      <c r="E264" s="376"/>
      <c r="F264" s="745"/>
      <c r="G264" s="379" t="s">
        <v>1125</v>
      </c>
      <c r="H264" s="380"/>
      <c r="I264" s="344"/>
      <c r="J264" s="337"/>
      <c r="K264" s="344"/>
      <c r="L264" s="375"/>
      <c r="M264" s="344"/>
      <c r="N264" s="344"/>
    </row>
    <row r="265" spans="1:14" s="5" customFormat="1" ht="13.5">
      <c r="A265" s="344"/>
      <c r="B265" s="372"/>
      <c r="C265" s="344"/>
      <c r="D265" s="344"/>
      <c r="E265" s="376"/>
      <c r="F265" s="745"/>
      <c r="G265" s="379" t="s">
        <v>1126</v>
      </c>
      <c r="H265" s="380"/>
      <c r="I265" s="344"/>
      <c r="J265" s="337"/>
      <c r="K265" s="344"/>
      <c r="L265" s="375"/>
      <c r="M265" s="344"/>
      <c r="N265" s="344"/>
    </row>
    <row r="266" spans="1:14" s="5" customFormat="1" ht="13.5">
      <c r="A266" s="344"/>
      <c r="B266" s="372"/>
      <c r="C266" s="344"/>
      <c r="D266" s="344"/>
      <c r="E266" s="376"/>
      <c r="F266" s="377"/>
      <c r="G266" s="365"/>
      <c r="H266" s="365"/>
      <c r="I266" s="344"/>
      <c r="J266" s="344"/>
      <c r="K266" s="344"/>
      <c r="L266" s="375"/>
      <c r="M266" s="344"/>
      <c r="N266" s="344"/>
    </row>
    <row r="267" spans="1:14" s="5" customFormat="1" ht="13.5">
      <c r="A267" s="344"/>
      <c r="B267" s="381"/>
      <c r="C267" s="337"/>
      <c r="D267" s="337"/>
      <c r="E267" s="373" t="s">
        <v>1115</v>
      </c>
      <c r="F267" s="745"/>
      <c r="G267" s="382" t="s">
        <v>1127</v>
      </c>
      <c r="H267" s="380"/>
      <c r="I267" s="337"/>
      <c r="J267" s="337"/>
      <c r="K267" s="337"/>
      <c r="L267" s="383"/>
      <c r="M267" s="344"/>
      <c r="N267" s="344"/>
    </row>
    <row r="268" spans="1:14" s="5" customFormat="1" ht="13.5">
      <c r="A268" s="344"/>
      <c r="B268" s="381"/>
      <c r="C268" s="337"/>
      <c r="D268" s="337"/>
      <c r="E268" s="376"/>
      <c r="F268" s="745"/>
      <c r="G268" s="382" t="s">
        <v>1128</v>
      </c>
      <c r="H268" s="380"/>
      <c r="I268" s="337"/>
      <c r="J268" s="337"/>
      <c r="K268" s="337"/>
      <c r="L268" s="383"/>
      <c r="M268" s="344"/>
      <c r="N268" s="344"/>
    </row>
    <row r="269" spans="1:14" s="5" customFormat="1" ht="13.5">
      <c r="A269" s="344"/>
      <c r="B269" s="381"/>
      <c r="C269" s="337"/>
      <c r="D269" s="337"/>
      <c r="E269" s="376"/>
      <c r="F269" s="745"/>
      <c r="G269" s="382" t="s">
        <v>1366</v>
      </c>
      <c r="H269" s="380"/>
      <c r="I269" s="337"/>
      <c r="J269" s="337"/>
      <c r="K269" s="337"/>
      <c r="L269" s="383"/>
      <c r="M269" s="344"/>
      <c r="N269" s="344"/>
    </row>
    <row r="270" spans="1:14" s="5" customFormat="1" ht="13.5">
      <c r="A270" s="344"/>
      <c r="B270" s="381"/>
      <c r="C270" s="337"/>
      <c r="D270" s="337"/>
      <c r="E270" s="376"/>
      <c r="F270" s="745"/>
      <c r="G270" s="382" t="s">
        <v>1368</v>
      </c>
      <c r="H270" s="380"/>
      <c r="I270" s="337"/>
      <c r="J270" s="337"/>
      <c r="K270" s="337"/>
      <c r="L270" s="383"/>
      <c r="M270" s="344"/>
      <c r="N270" s="344"/>
    </row>
    <row r="271" spans="1:14" s="5" customFormat="1" ht="13.5">
      <c r="A271" s="344"/>
      <c r="B271" s="381"/>
      <c r="C271" s="337"/>
      <c r="D271" s="337"/>
      <c r="E271" s="376"/>
      <c r="F271" s="377"/>
      <c r="G271" s="380"/>
      <c r="H271" s="380"/>
      <c r="I271" s="337"/>
      <c r="J271" s="337"/>
      <c r="K271" s="337"/>
      <c r="L271" s="383"/>
      <c r="M271" s="344"/>
      <c r="N271" s="344"/>
    </row>
    <row r="272" spans="1:14" s="5" customFormat="1" ht="13.5">
      <c r="A272" s="344"/>
      <c r="B272" s="381"/>
      <c r="C272" s="337"/>
      <c r="D272" s="337"/>
      <c r="E272" s="384" t="s">
        <v>1116</v>
      </c>
      <c r="F272" s="745"/>
      <c r="G272" s="382" t="s">
        <v>1117</v>
      </c>
      <c r="H272" s="380"/>
      <c r="I272" s="337"/>
      <c r="J272" s="337"/>
      <c r="K272" s="337"/>
      <c r="L272" s="383"/>
      <c r="M272" s="344"/>
      <c r="N272" s="344"/>
    </row>
    <row r="273" spans="1:14" s="5" customFormat="1" ht="13.5">
      <c r="A273" s="344"/>
      <c r="B273" s="385"/>
      <c r="C273" s="386"/>
      <c r="D273" s="386"/>
      <c r="E273" s="386"/>
      <c r="F273" s="386"/>
      <c r="G273" s="386"/>
      <c r="H273" s="386"/>
      <c r="I273" s="386"/>
      <c r="J273" s="386"/>
      <c r="K273" s="386"/>
      <c r="L273" s="387"/>
      <c r="M273" s="344"/>
      <c r="N273" s="344"/>
    </row>
    <row r="274" spans="1:14" s="5" customFormat="1" ht="13.5">
      <c r="A274" s="344"/>
      <c r="B274" s="344"/>
      <c r="C274" s="344"/>
      <c r="D274" s="344"/>
      <c r="E274" s="344"/>
      <c r="F274" s="344"/>
      <c r="G274" s="344"/>
      <c r="H274" s="344"/>
      <c r="I274" s="344"/>
      <c r="J274" s="344"/>
      <c r="K274" s="344"/>
      <c r="L274" s="344"/>
      <c r="M274" s="344"/>
      <c r="N274" s="344"/>
    </row>
    <row r="275" spans="1:14" ht="13.5">
      <c r="A275" s="346" t="s">
        <v>1412</v>
      </c>
      <c r="B275" s="337"/>
      <c r="C275" s="337"/>
      <c r="D275" s="337"/>
      <c r="E275" s="337"/>
      <c r="F275" s="337"/>
      <c r="G275" s="337"/>
      <c r="H275" s="337"/>
      <c r="I275" s="337"/>
      <c r="J275" s="337"/>
      <c r="K275" s="337"/>
      <c r="L275" s="337"/>
      <c r="M275" s="337"/>
      <c r="N275" s="337"/>
    </row>
    <row r="276" spans="1:14" ht="13.5">
      <c r="A276" s="337"/>
      <c r="B276" s="337"/>
      <c r="C276" s="337"/>
      <c r="D276" s="337"/>
      <c r="E276" s="337"/>
      <c r="F276" s="337"/>
      <c r="G276" s="337"/>
      <c r="H276" s="337"/>
      <c r="I276" s="337"/>
      <c r="J276" s="337"/>
      <c r="K276" s="337"/>
      <c r="L276" s="337"/>
      <c r="M276" s="337"/>
      <c r="N276" s="337"/>
    </row>
    <row r="277" spans="1:14" ht="13.5">
      <c r="A277" s="337"/>
      <c r="B277" s="346" t="s">
        <v>1557</v>
      </c>
      <c r="C277" s="337"/>
      <c r="D277" s="337"/>
      <c r="E277" s="337"/>
      <c r="F277" s="337"/>
      <c r="G277" s="337"/>
      <c r="H277" s="337"/>
      <c r="I277" s="337"/>
      <c r="J277" s="337"/>
      <c r="K277" s="337"/>
      <c r="L277" s="337"/>
      <c r="M277" s="337"/>
      <c r="N277" s="337"/>
    </row>
    <row r="278" spans="1:14" ht="13.5">
      <c r="A278" s="337"/>
      <c r="B278" s="346"/>
      <c r="C278" s="337"/>
      <c r="D278" s="337"/>
      <c r="E278" s="337"/>
      <c r="F278" s="337"/>
      <c r="G278" s="337"/>
      <c r="H278" s="337"/>
      <c r="I278" s="337"/>
      <c r="J278" s="337"/>
      <c r="K278" s="337"/>
      <c r="L278" s="337"/>
      <c r="M278" s="337"/>
      <c r="N278" s="337"/>
    </row>
    <row r="279" spans="1:14" ht="13.5">
      <c r="A279" s="337"/>
      <c r="B279" s="390" t="s">
        <v>481</v>
      </c>
      <c r="C279" s="367"/>
      <c r="D279" s="391"/>
      <c r="E279" s="391"/>
      <c r="F279" s="391"/>
      <c r="G279" s="368"/>
      <c r="H279" s="390" t="s">
        <v>482</v>
      </c>
      <c r="I279" s="367"/>
      <c r="J279" s="391"/>
      <c r="K279" s="391"/>
      <c r="L279" s="391"/>
      <c r="M279" s="368"/>
      <c r="N279" s="337"/>
    </row>
    <row r="280" spans="1:14" ht="13.5">
      <c r="A280" s="337"/>
      <c r="B280" s="381"/>
      <c r="C280" s="337"/>
      <c r="D280" s="337"/>
      <c r="E280" s="337"/>
      <c r="F280" s="337"/>
      <c r="G280" s="383"/>
      <c r="H280" s="381"/>
      <c r="I280" s="337"/>
      <c r="J280" s="337"/>
      <c r="K280" s="337"/>
      <c r="L280" s="337"/>
      <c r="M280" s="383"/>
      <c r="N280" s="337"/>
    </row>
    <row r="281" spans="1:14" ht="14.25" thickBot="1">
      <c r="A281" s="337"/>
      <c r="B281" s="381"/>
      <c r="C281" s="337"/>
      <c r="D281" s="337"/>
      <c r="E281" s="272" t="s">
        <v>1543</v>
      </c>
      <c r="F281" s="272" t="s">
        <v>1546</v>
      </c>
      <c r="G281" s="383"/>
      <c r="H281" s="381"/>
      <c r="I281" s="337"/>
      <c r="J281" s="337"/>
      <c r="K281" s="272" t="s">
        <v>1543</v>
      </c>
      <c r="L281" s="272" t="s">
        <v>1546</v>
      </c>
      <c r="M281" s="383"/>
      <c r="N281" s="337"/>
    </row>
    <row r="282" spans="1:14" ht="15" thickBot="1" thickTop="1">
      <c r="A282" s="337"/>
      <c r="B282" s="381" t="s">
        <v>1413</v>
      </c>
      <c r="C282" s="337"/>
      <c r="D282" s="218" t="s">
        <v>60</v>
      </c>
      <c r="E282" s="53"/>
      <c r="F282" s="53"/>
      <c r="G282" s="383" t="s">
        <v>312</v>
      </c>
      <c r="H282" s="381" t="s">
        <v>1413</v>
      </c>
      <c r="I282" s="337"/>
      <c r="J282" s="218" t="s">
        <v>60</v>
      </c>
      <c r="K282" s="53"/>
      <c r="L282" s="53"/>
      <c r="M282" s="383" t="s">
        <v>312</v>
      </c>
      <c r="N282" s="337"/>
    </row>
    <row r="283" spans="1:14" ht="15" thickBot="1" thickTop="1">
      <c r="A283" s="337"/>
      <c r="B283" s="381" t="s">
        <v>1414</v>
      </c>
      <c r="C283" s="337"/>
      <c r="D283" s="337"/>
      <c r="E283" s="337"/>
      <c r="F283" s="337"/>
      <c r="G283" s="383"/>
      <c r="H283" s="381" t="s">
        <v>1414</v>
      </c>
      <c r="I283" s="337"/>
      <c r="J283" s="337"/>
      <c r="K283" s="337"/>
      <c r="L283" s="337"/>
      <c r="M283" s="383"/>
      <c r="N283" s="337"/>
    </row>
    <row r="284" spans="1:14" ht="15" thickBot="1" thickTop="1">
      <c r="A284" s="337"/>
      <c r="B284" s="381" t="s">
        <v>1415</v>
      </c>
      <c r="C284" s="337"/>
      <c r="D284" s="218" t="s">
        <v>60</v>
      </c>
      <c r="E284" s="53"/>
      <c r="F284" s="53"/>
      <c r="G284" s="383" t="s">
        <v>312</v>
      </c>
      <c r="H284" s="381" t="s">
        <v>1415</v>
      </c>
      <c r="I284" s="337"/>
      <c r="J284" s="218" t="s">
        <v>60</v>
      </c>
      <c r="K284" s="53"/>
      <c r="L284" s="53"/>
      <c r="M284" s="383" t="s">
        <v>312</v>
      </c>
      <c r="N284" s="337"/>
    </row>
    <row r="285" spans="1:14" ht="15" thickBot="1" thickTop="1">
      <c r="A285" s="337"/>
      <c r="B285" s="381" t="s">
        <v>1416</v>
      </c>
      <c r="C285" s="337"/>
      <c r="D285" s="337"/>
      <c r="E285" s="53"/>
      <c r="F285" s="53"/>
      <c r="G285" s="383" t="s">
        <v>312</v>
      </c>
      <c r="H285" s="381" t="s">
        <v>1416</v>
      </c>
      <c r="I285" s="337"/>
      <c r="J285" s="337"/>
      <c r="K285" s="53"/>
      <c r="L285" s="53"/>
      <c r="M285" s="383" t="s">
        <v>312</v>
      </c>
      <c r="N285" s="337"/>
    </row>
    <row r="286" spans="1:14" ht="15" thickBot="1" thickTop="1">
      <c r="A286" s="337"/>
      <c r="B286" s="381" t="s">
        <v>1417</v>
      </c>
      <c r="C286" s="378"/>
      <c r="D286" s="218" t="s">
        <v>60</v>
      </c>
      <c r="E286" s="53"/>
      <c r="F286" s="53"/>
      <c r="G286" s="383" t="s">
        <v>312</v>
      </c>
      <c r="H286" s="381" t="s">
        <v>1417</v>
      </c>
      <c r="I286" s="378"/>
      <c r="J286" s="218" t="s">
        <v>60</v>
      </c>
      <c r="K286" s="53"/>
      <c r="L286" s="53"/>
      <c r="M286" s="383" t="s">
        <v>312</v>
      </c>
      <c r="N286" s="337"/>
    </row>
    <row r="287" spans="1:14" ht="15" thickBot="1" thickTop="1">
      <c r="A287" s="337"/>
      <c r="B287" s="381" t="s">
        <v>1418</v>
      </c>
      <c r="C287" s="378"/>
      <c r="D287" s="218" t="s">
        <v>60</v>
      </c>
      <c r="E287" s="53"/>
      <c r="F287" s="53"/>
      <c r="G287" s="383" t="s">
        <v>312</v>
      </c>
      <c r="H287" s="381" t="s">
        <v>1418</v>
      </c>
      <c r="I287" s="378"/>
      <c r="J287" s="218" t="s">
        <v>60</v>
      </c>
      <c r="K287" s="53"/>
      <c r="L287" s="53"/>
      <c r="M287" s="383" t="s">
        <v>312</v>
      </c>
      <c r="N287" s="337"/>
    </row>
    <row r="288" spans="1:14" ht="15" thickBot="1" thickTop="1">
      <c r="A288" s="337"/>
      <c r="B288" s="381" t="s">
        <v>1419</v>
      </c>
      <c r="C288" s="337"/>
      <c r="D288" s="218" t="s">
        <v>60</v>
      </c>
      <c r="E288" s="53"/>
      <c r="F288" s="53"/>
      <c r="G288" s="383" t="s">
        <v>312</v>
      </c>
      <c r="H288" s="381" t="s">
        <v>1419</v>
      </c>
      <c r="I288" s="337"/>
      <c r="J288" s="218" t="s">
        <v>60</v>
      </c>
      <c r="K288" s="53"/>
      <c r="L288" s="53"/>
      <c r="M288" s="383" t="s">
        <v>312</v>
      </c>
      <c r="N288" s="337"/>
    </row>
    <row r="289" spans="1:14" ht="15" thickBot="1" thickTop="1">
      <c r="A289" s="337"/>
      <c r="B289" s="381" t="s">
        <v>1420</v>
      </c>
      <c r="C289" s="392"/>
      <c r="D289" s="218" t="s">
        <v>60</v>
      </c>
      <c r="E289" s="53"/>
      <c r="F289" s="53"/>
      <c r="G289" s="383" t="s">
        <v>312</v>
      </c>
      <c r="H289" s="381" t="s">
        <v>1420</v>
      </c>
      <c r="I289" s="392"/>
      <c r="J289" s="218" t="s">
        <v>60</v>
      </c>
      <c r="K289" s="53"/>
      <c r="L289" s="53"/>
      <c r="M289" s="383" t="s">
        <v>312</v>
      </c>
      <c r="N289" s="337"/>
    </row>
    <row r="290" spans="1:14" ht="15" thickBot="1" thickTop="1">
      <c r="A290" s="337"/>
      <c r="B290" s="381" t="s">
        <v>1421</v>
      </c>
      <c r="C290" s="337"/>
      <c r="D290" s="337"/>
      <c r="E290" s="53"/>
      <c r="F290" s="53"/>
      <c r="G290" s="383" t="s">
        <v>312</v>
      </c>
      <c r="H290" s="381" t="s">
        <v>1421</v>
      </c>
      <c r="I290" s="337"/>
      <c r="J290" s="337"/>
      <c r="K290" s="53"/>
      <c r="L290" s="53"/>
      <c r="M290" s="383" t="s">
        <v>312</v>
      </c>
      <c r="N290" s="337"/>
    </row>
    <row r="291" spans="1:14" ht="15" thickBot="1" thickTop="1">
      <c r="A291" s="337"/>
      <c r="B291" s="381" t="s">
        <v>1422</v>
      </c>
      <c r="C291" s="337"/>
      <c r="D291" s="218" t="s">
        <v>60</v>
      </c>
      <c r="E291" s="53"/>
      <c r="F291" s="53"/>
      <c r="G291" s="383" t="s">
        <v>312</v>
      </c>
      <c r="H291" s="381" t="s">
        <v>1422</v>
      </c>
      <c r="I291" s="337"/>
      <c r="J291" s="218" t="s">
        <v>60</v>
      </c>
      <c r="K291" s="53"/>
      <c r="L291" s="53"/>
      <c r="M291" s="383" t="s">
        <v>312</v>
      </c>
      <c r="N291" s="337"/>
    </row>
    <row r="292" spans="1:14" ht="15" thickBot="1" thickTop="1">
      <c r="A292" s="337"/>
      <c r="B292" s="381" t="s">
        <v>1423</v>
      </c>
      <c r="C292" s="337"/>
      <c r="D292" s="337"/>
      <c r="E292" s="53"/>
      <c r="F292" s="53"/>
      <c r="G292" s="383" t="s">
        <v>312</v>
      </c>
      <c r="H292" s="381" t="s">
        <v>1423</v>
      </c>
      <c r="I292" s="337"/>
      <c r="J292" s="337"/>
      <c r="K292" s="53"/>
      <c r="L292" s="53"/>
      <c r="M292" s="383" t="s">
        <v>312</v>
      </c>
      <c r="N292" s="337"/>
    </row>
    <row r="293" spans="1:14" ht="15" thickBot="1" thickTop="1">
      <c r="A293" s="337"/>
      <c r="B293" s="381" t="s">
        <v>1424</v>
      </c>
      <c r="C293" s="337"/>
      <c r="D293" s="337"/>
      <c r="E293" s="53"/>
      <c r="F293" s="53"/>
      <c r="G293" s="383" t="s">
        <v>312</v>
      </c>
      <c r="H293" s="381" t="s">
        <v>1424</v>
      </c>
      <c r="I293" s="337"/>
      <c r="J293" s="337"/>
      <c r="K293" s="53"/>
      <c r="L293" s="53"/>
      <c r="M293" s="383" t="s">
        <v>312</v>
      </c>
      <c r="N293" s="337"/>
    </row>
    <row r="294" spans="1:14" ht="15" thickBot="1" thickTop="1">
      <c r="A294" s="337"/>
      <c r="B294" s="381" t="s">
        <v>1425</v>
      </c>
      <c r="C294" s="392"/>
      <c r="D294" s="218" t="s">
        <v>60</v>
      </c>
      <c r="E294" s="53"/>
      <c r="F294" s="53"/>
      <c r="G294" s="383" t="s">
        <v>312</v>
      </c>
      <c r="H294" s="381" t="s">
        <v>1425</v>
      </c>
      <c r="I294" s="392"/>
      <c r="J294" s="218" t="s">
        <v>60</v>
      </c>
      <c r="K294" s="53"/>
      <c r="L294" s="53"/>
      <c r="M294" s="383" t="s">
        <v>312</v>
      </c>
      <c r="N294" s="337"/>
    </row>
    <row r="295" spans="1:14" ht="15" thickBot="1" thickTop="1">
      <c r="A295" s="337"/>
      <c r="B295" s="381"/>
      <c r="C295" s="337"/>
      <c r="D295" s="337"/>
      <c r="E295" s="337"/>
      <c r="F295" s="337"/>
      <c r="G295" s="383"/>
      <c r="H295" s="381"/>
      <c r="I295" s="337"/>
      <c r="J295" s="337"/>
      <c r="K295" s="337"/>
      <c r="L295" s="337"/>
      <c r="M295" s="383"/>
      <c r="N295" s="337"/>
    </row>
    <row r="296" spans="1:14" ht="15" thickBot="1" thickTop="1">
      <c r="A296" s="337"/>
      <c r="B296" s="393" t="s">
        <v>1426</v>
      </c>
      <c r="C296" s="337"/>
      <c r="D296" s="337"/>
      <c r="E296" s="53"/>
      <c r="F296" s="53"/>
      <c r="G296" s="383" t="s">
        <v>312</v>
      </c>
      <c r="H296" s="393" t="s">
        <v>1426</v>
      </c>
      <c r="I296" s="337"/>
      <c r="J296" s="337"/>
      <c r="K296" s="53"/>
      <c r="L296" s="53"/>
      <c r="M296" s="383" t="s">
        <v>312</v>
      </c>
      <c r="N296" s="337"/>
    </row>
    <row r="297" spans="1:14" ht="14.25" thickTop="1">
      <c r="A297" s="337"/>
      <c r="B297" s="381" t="s">
        <v>1427</v>
      </c>
      <c r="C297" s="337"/>
      <c r="D297" s="337"/>
      <c r="E297" s="275"/>
      <c r="F297" s="342"/>
      <c r="G297" s="383"/>
      <c r="H297" s="381" t="s">
        <v>1427</v>
      </c>
      <c r="I297" s="337"/>
      <c r="J297" s="337"/>
      <c r="K297" s="275"/>
      <c r="L297" s="342"/>
      <c r="M297" s="383"/>
      <c r="N297" s="337"/>
    </row>
    <row r="298" spans="1:14" ht="13.5">
      <c r="A298" s="337"/>
      <c r="B298" s="385"/>
      <c r="C298" s="386"/>
      <c r="D298" s="386"/>
      <c r="E298" s="395"/>
      <c r="F298" s="395"/>
      <c r="G298" s="394"/>
      <c r="H298" s="385"/>
      <c r="I298" s="386"/>
      <c r="J298" s="386"/>
      <c r="K298" s="395"/>
      <c r="L298" s="395"/>
      <c r="M298" s="394"/>
      <c r="N298" s="337"/>
    </row>
    <row r="299" spans="1:14" ht="13.5">
      <c r="A299" s="337"/>
      <c r="B299" s="390" t="s">
        <v>493</v>
      </c>
      <c r="C299" s="367"/>
      <c r="D299" s="391"/>
      <c r="E299" s="391"/>
      <c r="F299" s="391"/>
      <c r="G299" s="368"/>
      <c r="H299" s="390" t="s">
        <v>483</v>
      </c>
      <c r="I299" s="367"/>
      <c r="J299" s="391"/>
      <c r="K299" s="391"/>
      <c r="L299" s="391"/>
      <c r="M299" s="368"/>
      <c r="N299" s="337"/>
    </row>
    <row r="300" spans="1:14" s="5" customFormat="1" ht="13.5">
      <c r="A300" s="344"/>
      <c r="B300" s="381"/>
      <c r="C300" s="337"/>
      <c r="D300" s="337"/>
      <c r="E300" s="337"/>
      <c r="F300" s="337"/>
      <c r="G300" s="383"/>
      <c r="H300" s="381"/>
      <c r="I300" s="337"/>
      <c r="J300" s="337"/>
      <c r="K300" s="337"/>
      <c r="L300" s="337"/>
      <c r="M300" s="383"/>
      <c r="N300" s="344"/>
    </row>
    <row r="301" spans="1:14" s="5" customFormat="1" ht="14.25" thickBot="1">
      <c r="A301" s="344"/>
      <c r="B301" s="381"/>
      <c r="C301" s="337"/>
      <c r="D301" s="337"/>
      <c r="E301" s="272" t="s">
        <v>1543</v>
      </c>
      <c r="F301" s="272" t="s">
        <v>1546</v>
      </c>
      <c r="G301" s="383"/>
      <c r="H301" s="381"/>
      <c r="I301" s="337"/>
      <c r="J301" s="337"/>
      <c r="K301" s="272" t="s">
        <v>1543</v>
      </c>
      <c r="L301" s="272" t="s">
        <v>1546</v>
      </c>
      <c r="M301" s="383"/>
      <c r="N301" s="344"/>
    </row>
    <row r="302" spans="1:14" s="5" customFormat="1" ht="15" thickBot="1" thickTop="1">
      <c r="A302" s="344"/>
      <c r="B302" s="381" t="s">
        <v>1413</v>
      </c>
      <c r="C302" s="337"/>
      <c r="D302" s="218" t="s">
        <v>60</v>
      </c>
      <c r="E302" s="53"/>
      <c r="F302" s="53"/>
      <c r="G302" s="383" t="s">
        <v>312</v>
      </c>
      <c r="H302" s="381" t="s">
        <v>1413</v>
      </c>
      <c r="I302" s="337"/>
      <c r="J302" s="218" t="s">
        <v>60</v>
      </c>
      <c r="K302" s="53"/>
      <c r="L302" s="53"/>
      <c r="M302" s="383" t="s">
        <v>312</v>
      </c>
      <c r="N302" s="344"/>
    </row>
    <row r="303" spans="1:14" s="5" customFormat="1" ht="15" thickBot="1" thickTop="1">
      <c r="A303" s="344"/>
      <c r="B303" s="381" t="s">
        <v>1414</v>
      </c>
      <c r="C303" s="337"/>
      <c r="D303" s="337"/>
      <c r="E303" s="337"/>
      <c r="F303" s="337"/>
      <c r="G303" s="383"/>
      <c r="H303" s="381" t="s">
        <v>1414</v>
      </c>
      <c r="I303" s="337"/>
      <c r="J303" s="337"/>
      <c r="K303" s="337"/>
      <c r="L303" s="337"/>
      <c r="M303" s="383"/>
      <c r="N303" s="344"/>
    </row>
    <row r="304" spans="1:14" s="5" customFormat="1" ht="15" thickBot="1" thickTop="1">
      <c r="A304" s="344"/>
      <c r="B304" s="381" t="s">
        <v>1415</v>
      </c>
      <c r="C304" s="337"/>
      <c r="D304" s="218" t="s">
        <v>60</v>
      </c>
      <c r="E304" s="53"/>
      <c r="F304" s="53"/>
      <c r="G304" s="383" t="s">
        <v>312</v>
      </c>
      <c r="H304" s="381" t="s">
        <v>1415</v>
      </c>
      <c r="I304" s="337"/>
      <c r="J304" s="218" t="s">
        <v>60</v>
      </c>
      <c r="K304" s="53"/>
      <c r="L304" s="53"/>
      <c r="M304" s="383" t="s">
        <v>312</v>
      </c>
      <c r="N304" s="344"/>
    </row>
    <row r="305" spans="1:14" s="5" customFormat="1" ht="15" thickBot="1" thickTop="1">
      <c r="A305" s="344"/>
      <c r="B305" s="381" t="s">
        <v>1416</v>
      </c>
      <c r="C305" s="337"/>
      <c r="D305" s="337"/>
      <c r="E305" s="53"/>
      <c r="F305" s="53"/>
      <c r="G305" s="383" t="s">
        <v>312</v>
      </c>
      <c r="H305" s="381" t="s">
        <v>1416</v>
      </c>
      <c r="I305" s="337"/>
      <c r="J305" s="337"/>
      <c r="K305" s="53"/>
      <c r="L305" s="53"/>
      <c r="M305" s="383" t="s">
        <v>312</v>
      </c>
      <c r="N305" s="344"/>
    </row>
    <row r="306" spans="1:14" s="5" customFormat="1" ht="15" thickBot="1" thickTop="1">
      <c r="A306" s="344"/>
      <c r="B306" s="381" t="s">
        <v>1417</v>
      </c>
      <c r="C306" s="378"/>
      <c r="D306" s="218" t="s">
        <v>60</v>
      </c>
      <c r="E306" s="53"/>
      <c r="F306" s="53"/>
      <c r="G306" s="383" t="s">
        <v>312</v>
      </c>
      <c r="H306" s="381" t="s">
        <v>1417</v>
      </c>
      <c r="I306" s="378"/>
      <c r="J306" s="218" t="s">
        <v>60</v>
      </c>
      <c r="K306" s="53"/>
      <c r="L306" s="53"/>
      <c r="M306" s="383" t="s">
        <v>312</v>
      </c>
      <c r="N306" s="344"/>
    </row>
    <row r="307" spans="1:14" s="5" customFormat="1" ht="15" thickBot="1" thickTop="1">
      <c r="A307" s="344"/>
      <c r="B307" s="381" t="s">
        <v>1418</v>
      </c>
      <c r="C307" s="378"/>
      <c r="D307" s="218" t="s">
        <v>60</v>
      </c>
      <c r="E307" s="53"/>
      <c r="F307" s="53"/>
      <c r="G307" s="383" t="s">
        <v>312</v>
      </c>
      <c r="H307" s="381" t="s">
        <v>1418</v>
      </c>
      <c r="I307" s="378"/>
      <c r="J307" s="218" t="s">
        <v>60</v>
      </c>
      <c r="K307" s="53"/>
      <c r="L307" s="53"/>
      <c r="M307" s="383" t="s">
        <v>312</v>
      </c>
      <c r="N307" s="344"/>
    </row>
    <row r="308" spans="1:14" s="5" customFormat="1" ht="15" thickBot="1" thickTop="1">
      <c r="A308" s="344"/>
      <c r="B308" s="381" t="s">
        <v>1419</v>
      </c>
      <c r="C308" s="337"/>
      <c r="D308" s="218" t="s">
        <v>60</v>
      </c>
      <c r="E308" s="53"/>
      <c r="F308" s="53"/>
      <c r="G308" s="383" t="s">
        <v>312</v>
      </c>
      <c r="H308" s="381" t="s">
        <v>1419</v>
      </c>
      <c r="I308" s="337"/>
      <c r="J308" s="218" t="s">
        <v>60</v>
      </c>
      <c r="K308" s="53"/>
      <c r="L308" s="53"/>
      <c r="M308" s="383" t="s">
        <v>312</v>
      </c>
      <c r="N308" s="344"/>
    </row>
    <row r="309" spans="1:14" s="5" customFormat="1" ht="15" thickBot="1" thickTop="1">
      <c r="A309" s="344"/>
      <c r="B309" s="381" t="s">
        <v>1420</v>
      </c>
      <c r="C309" s="392"/>
      <c r="D309" s="218" t="s">
        <v>60</v>
      </c>
      <c r="E309" s="53"/>
      <c r="F309" s="53"/>
      <c r="G309" s="383" t="s">
        <v>312</v>
      </c>
      <c r="H309" s="381" t="s">
        <v>1420</v>
      </c>
      <c r="I309" s="392"/>
      <c r="J309" s="218" t="s">
        <v>60</v>
      </c>
      <c r="K309" s="53"/>
      <c r="L309" s="53"/>
      <c r="M309" s="383" t="s">
        <v>312</v>
      </c>
      <c r="N309" s="344"/>
    </row>
    <row r="310" spans="1:14" s="5" customFormat="1" ht="15" thickBot="1" thickTop="1">
      <c r="A310" s="344"/>
      <c r="B310" s="381" t="s">
        <v>1421</v>
      </c>
      <c r="C310" s="337"/>
      <c r="D310" s="337"/>
      <c r="E310" s="53"/>
      <c r="F310" s="53"/>
      <c r="G310" s="383" t="s">
        <v>312</v>
      </c>
      <c r="H310" s="381" t="s">
        <v>1421</v>
      </c>
      <c r="I310" s="337"/>
      <c r="J310" s="337"/>
      <c r="K310" s="53"/>
      <c r="L310" s="53"/>
      <c r="M310" s="383" t="s">
        <v>312</v>
      </c>
      <c r="N310" s="344"/>
    </row>
    <row r="311" spans="1:14" s="5" customFormat="1" ht="15" thickBot="1" thickTop="1">
      <c r="A311" s="344"/>
      <c r="B311" s="381" t="s">
        <v>1422</v>
      </c>
      <c r="C311" s="337"/>
      <c r="D311" s="218" t="s">
        <v>60</v>
      </c>
      <c r="E311" s="53"/>
      <c r="F311" s="53"/>
      <c r="G311" s="383" t="s">
        <v>312</v>
      </c>
      <c r="H311" s="381" t="s">
        <v>1422</v>
      </c>
      <c r="I311" s="337"/>
      <c r="J311" s="218" t="s">
        <v>60</v>
      </c>
      <c r="K311" s="53"/>
      <c r="L311" s="53"/>
      <c r="M311" s="383" t="s">
        <v>312</v>
      </c>
      <c r="N311" s="344"/>
    </row>
    <row r="312" spans="1:14" s="5" customFormat="1" ht="15" thickBot="1" thickTop="1">
      <c r="A312" s="344"/>
      <c r="B312" s="381" t="s">
        <v>1423</v>
      </c>
      <c r="C312" s="337"/>
      <c r="D312" s="337"/>
      <c r="E312" s="53"/>
      <c r="F312" s="53"/>
      <c r="G312" s="383" t="s">
        <v>312</v>
      </c>
      <c r="H312" s="381" t="s">
        <v>1423</v>
      </c>
      <c r="I312" s="337"/>
      <c r="J312" s="337"/>
      <c r="K312" s="53"/>
      <c r="L312" s="53"/>
      <c r="M312" s="383" t="s">
        <v>312</v>
      </c>
      <c r="N312" s="344"/>
    </row>
    <row r="313" spans="1:14" s="5" customFormat="1" ht="15" thickBot="1" thickTop="1">
      <c r="A313" s="344"/>
      <c r="B313" s="381" t="s">
        <v>1424</v>
      </c>
      <c r="C313" s="337"/>
      <c r="D313" s="337"/>
      <c r="E313" s="53"/>
      <c r="F313" s="53"/>
      <c r="G313" s="383" t="s">
        <v>312</v>
      </c>
      <c r="H313" s="381" t="s">
        <v>1424</v>
      </c>
      <c r="I313" s="337"/>
      <c r="J313" s="337"/>
      <c r="K313" s="53"/>
      <c r="L313" s="53"/>
      <c r="M313" s="383" t="s">
        <v>312</v>
      </c>
      <c r="N313" s="344"/>
    </row>
    <row r="314" spans="1:14" s="5" customFormat="1" ht="15" thickBot="1" thickTop="1">
      <c r="A314" s="344"/>
      <c r="B314" s="381" t="s">
        <v>1425</v>
      </c>
      <c r="C314" s="392"/>
      <c r="D314" s="218" t="s">
        <v>60</v>
      </c>
      <c r="E314" s="53"/>
      <c r="F314" s="53"/>
      <c r="G314" s="383" t="s">
        <v>312</v>
      </c>
      <c r="H314" s="381" t="s">
        <v>1425</v>
      </c>
      <c r="I314" s="392"/>
      <c r="J314" s="218" t="s">
        <v>60</v>
      </c>
      <c r="K314" s="53"/>
      <c r="L314" s="53"/>
      <c r="M314" s="383" t="s">
        <v>312</v>
      </c>
      <c r="N314" s="344"/>
    </row>
    <row r="315" spans="1:14" s="5" customFormat="1" ht="15" thickBot="1" thickTop="1">
      <c r="A315" s="344"/>
      <c r="B315" s="381"/>
      <c r="C315" s="337"/>
      <c r="D315" s="337"/>
      <c r="E315" s="337"/>
      <c r="F315" s="337"/>
      <c r="G315" s="383"/>
      <c r="H315" s="381"/>
      <c r="I315" s="337"/>
      <c r="J315" s="337"/>
      <c r="K315" s="337"/>
      <c r="L315" s="337"/>
      <c r="M315" s="383"/>
      <c r="N315" s="344"/>
    </row>
    <row r="316" spans="1:14" s="5" customFormat="1" ht="15" thickBot="1" thickTop="1">
      <c r="A316" s="344"/>
      <c r="B316" s="393" t="s">
        <v>1426</v>
      </c>
      <c r="C316" s="337"/>
      <c r="D316" s="337"/>
      <c r="E316" s="53"/>
      <c r="F316" s="53"/>
      <c r="G316" s="383" t="s">
        <v>312</v>
      </c>
      <c r="H316" s="393" t="s">
        <v>1426</v>
      </c>
      <c r="I316" s="337"/>
      <c r="J316" s="337"/>
      <c r="K316" s="53"/>
      <c r="L316" s="53"/>
      <c r="M316" s="383" t="s">
        <v>312</v>
      </c>
      <c r="N316" s="344"/>
    </row>
    <row r="317" spans="1:14" ht="14.25" thickTop="1">
      <c r="A317" s="337"/>
      <c r="B317" s="381" t="s">
        <v>1427</v>
      </c>
      <c r="C317" s="337"/>
      <c r="D317" s="337"/>
      <c r="E317" s="275"/>
      <c r="F317" s="342"/>
      <c r="G317" s="383"/>
      <c r="H317" s="381" t="s">
        <v>1427</v>
      </c>
      <c r="I317" s="337"/>
      <c r="J317" s="337"/>
      <c r="K317" s="275"/>
      <c r="L317" s="342"/>
      <c r="M317" s="383"/>
      <c r="N317" s="337"/>
    </row>
    <row r="318" spans="1:14" s="5" customFormat="1" ht="13.5">
      <c r="A318" s="344"/>
      <c r="B318" s="385"/>
      <c r="C318" s="386"/>
      <c r="D318" s="386"/>
      <c r="E318" s="386"/>
      <c r="F318" s="386"/>
      <c r="G318" s="394"/>
      <c r="H318" s="385"/>
      <c r="I318" s="386"/>
      <c r="J318" s="386"/>
      <c r="K318" s="386"/>
      <c r="L318" s="386"/>
      <c r="M318" s="394"/>
      <c r="N318" s="344"/>
    </row>
    <row r="319" spans="1:14" s="5" customFormat="1" ht="13.5">
      <c r="A319" s="344"/>
      <c r="B319" s="390" t="s">
        <v>475</v>
      </c>
      <c r="C319" s="367"/>
      <c r="D319" s="391"/>
      <c r="E319" s="391"/>
      <c r="F319" s="391"/>
      <c r="G319" s="368"/>
      <c r="H319" s="396" t="s">
        <v>345</v>
      </c>
      <c r="I319" s="978"/>
      <c r="J319" s="979"/>
      <c r="K319" s="979"/>
      <c r="L319" s="980"/>
      <c r="M319" s="368"/>
      <c r="N319" s="344"/>
    </row>
    <row r="320" spans="1:14" s="5" customFormat="1" ht="13.5">
      <c r="A320" s="344"/>
      <c r="B320" s="381"/>
      <c r="C320" s="337"/>
      <c r="D320" s="337"/>
      <c r="E320" s="337"/>
      <c r="F320" s="337"/>
      <c r="G320" s="383"/>
      <c r="H320" s="381"/>
      <c r="I320" s="337"/>
      <c r="J320" s="337"/>
      <c r="K320" s="337"/>
      <c r="L320" s="337"/>
      <c r="M320" s="383"/>
      <c r="N320" s="344"/>
    </row>
    <row r="321" spans="1:14" s="5" customFormat="1" ht="14.25" thickBot="1">
      <c r="A321" s="344"/>
      <c r="B321" s="381"/>
      <c r="C321" s="337"/>
      <c r="D321" s="337"/>
      <c r="E321" s="272" t="s">
        <v>1543</v>
      </c>
      <c r="F321" s="272" t="s">
        <v>1546</v>
      </c>
      <c r="G321" s="383"/>
      <c r="H321" s="381"/>
      <c r="I321" s="337"/>
      <c r="J321" s="337"/>
      <c r="K321" s="272" t="s">
        <v>1543</v>
      </c>
      <c r="L321" s="272" t="s">
        <v>1546</v>
      </c>
      <c r="M321" s="383"/>
      <c r="N321" s="344"/>
    </row>
    <row r="322" spans="1:14" s="5" customFormat="1" ht="15" thickBot="1" thickTop="1">
      <c r="A322" s="344"/>
      <c r="B322" s="381" t="s">
        <v>1413</v>
      </c>
      <c r="C322" s="337"/>
      <c r="D322" s="218" t="s">
        <v>60</v>
      </c>
      <c r="E322" s="53"/>
      <c r="F322" s="53"/>
      <c r="G322" s="383" t="s">
        <v>312</v>
      </c>
      <c r="H322" s="381" t="s">
        <v>1413</v>
      </c>
      <c r="I322" s="337"/>
      <c r="J322" s="218" t="s">
        <v>60</v>
      </c>
      <c r="K322" s="53"/>
      <c r="L322" s="53"/>
      <c r="M322" s="383" t="s">
        <v>312</v>
      </c>
      <c r="N322" s="344"/>
    </row>
    <row r="323" spans="1:14" s="5" customFormat="1" ht="15" thickBot="1" thickTop="1">
      <c r="A323" s="344"/>
      <c r="B323" s="381" t="s">
        <v>1414</v>
      </c>
      <c r="C323" s="337"/>
      <c r="D323" s="337"/>
      <c r="E323" s="337"/>
      <c r="F323" s="337"/>
      <c r="G323" s="383"/>
      <c r="H323" s="381" t="s">
        <v>1414</v>
      </c>
      <c r="I323" s="337"/>
      <c r="J323" s="337"/>
      <c r="K323" s="337"/>
      <c r="L323" s="337"/>
      <c r="M323" s="383"/>
      <c r="N323" s="344"/>
    </row>
    <row r="324" spans="1:14" s="5" customFormat="1" ht="15" thickBot="1" thickTop="1">
      <c r="A324" s="344"/>
      <c r="B324" s="381" t="s">
        <v>1415</v>
      </c>
      <c r="C324" s="337"/>
      <c r="D324" s="218" t="s">
        <v>60</v>
      </c>
      <c r="E324" s="53"/>
      <c r="F324" s="53"/>
      <c r="G324" s="383" t="s">
        <v>312</v>
      </c>
      <c r="H324" s="381" t="s">
        <v>1415</v>
      </c>
      <c r="I324" s="337"/>
      <c r="J324" s="218" t="s">
        <v>60</v>
      </c>
      <c r="K324" s="53"/>
      <c r="L324" s="53"/>
      <c r="M324" s="383" t="s">
        <v>312</v>
      </c>
      <c r="N324" s="344"/>
    </row>
    <row r="325" spans="1:14" s="5" customFormat="1" ht="15" thickBot="1" thickTop="1">
      <c r="A325" s="344"/>
      <c r="B325" s="381" t="s">
        <v>1416</v>
      </c>
      <c r="C325" s="337"/>
      <c r="D325" s="337"/>
      <c r="E325" s="53"/>
      <c r="F325" s="53"/>
      <c r="G325" s="383" t="s">
        <v>312</v>
      </c>
      <c r="H325" s="381" t="s">
        <v>1416</v>
      </c>
      <c r="I325" s="337"/>
      <c r="J325" s="337"/>
      <c r="K325" s="53"/>
      <c r="L325" s="53"/>
      <c r="M325" s="383" t="s">
        <v>312</v>
      </c>
      <c r="N325" s="344"/>
    </row>
    <row r="326" spans="1:14" s="5" customFormat="1" ht="15" thickBot="1" thickTop="1">
      <c r="A326" s="344"/>
      <c r="B326" s="381" t="s">
        <v>1417</v>
      </c>
      <c r="C326" s="378"/>
      <c r="D326" s="218" t="s">
        <v>60</v>
      </c>
      <c r="E326" s="53"/>
      <c r="F326" s="53"/>
      <c r="G326" s="383" t="s">
        <v>312</v>
      </c>
      <c r="H326" s="381" t="s">
        <v>1417</v>
      </c>
      <c r="I326" s="378"/>
      <c r="J326" s="218" t="s">
        <v>60</v>
      </c>
      <c r="K326" s="53"/>
      <c r="L326" s="53"/>
      <c r="M326" s="383" t="s">
        <v>312</v>
      </c>
      <c r="N326" s="344"/>
    </row>
    <row r="327" spans="1:14" s="5" customFormat="1" ht="15" thickBot="1" thickTop="1">
      <c r="A327" s="344"/>
      <c r="B327" s="381" t="s">
        <v>1418</v>
      </c>
      <c r="C327" s="378"/>
      <c r="D327" s="218" t="s">
        <v>60</v>
      </c>
      <c r="E327" s="53"/>
      <c r="F327" s="53"/>
      <c r="G327" s="383" t="s">
        <v>312</v>
      </c>
      <c r="H327" s="381" t="s">
        <v>1418</v>
      </c>
      <c r="I327" s="378"/>
      <c r="J327" s="218" t="s">
        <v>60</v>
      </c>
      <c r="K327" s="53"/>
      <c r="L327" s="53"/>
      <c r="M327" s="383" t="s">
        <v>312</v>
      </c>
      <c r="N327" s="344"/>
    </row>
    <row r="328" spans="1:14" s="5" customFormat="1" ht="15" thickBot="1" thickTop="1">
      <c r="A328" s="344"/>
      <c r="B328" s="381" t="s">
        <v>1419</v>
      </c>
      <c r="C328" s="337"/>
      <c r="D328" s="218" t="s">
        <v>60</v>
      </c>
      <c r="E328" s="53"/>
      <c r="F328" s="53"/>
      <c r="G328" s="383" t="s">
        <v>312</v>
      </c>
      <c r="H328" s="381" t="s">
        <v>1419</v>
      </c>
      <c r="I328" s="337"/>
      <c r="J328" s="218" t="s">
        <v>60</v>
      </c>
      <c r="K328" s="53"/>
      <c r="L328" s="53"/>
      <c r="M328" s="383" t="s">
        <v>312</v>
      </c>
      <c r="N328" s="344"/>
    </row>
    <row r="329" spans="1:14" s="5" customFormat="1" ht="15" thickBot="1" thickTop="1">
      <c r="A329" s="344"/>
      <c r="B329" s="381" t="s">
        <v>1420</v>
      </c>
      <c r="C329" s="392"/>
      <c r="D329" s="218" t="s">
        <v>60</v>
      </c>
      <c r="E329" s="53"/>
      <c r="F329" s="53"/>
      <c r="G329" s="383" t="s">
        <v>312</v>
      </c>
      <c r="H329" s="381" t="s">
        <v>1420</v>
      </c>
      <c r="I329" s="392"/>
      <c r="J329" s="218" t="s">
        <v>60</v>
      </c>
      <c r="K329" s="53"/>
      <c r="L329" s="53"/>
      <c r="M329" s="383" t="s">
        <v>312</v>
      </c>
      <c r="N329" s="344"/>
    </row>
    <row r="330" spans="1:14" s="5" customFormat="1" ht="15" thickBot="1" thickTop="1">
      <c r="A330" s="344"/>
      <c r="B330" s="381" t="s">
        <v>1421</v>
      </c>
      <c r="C330" s="337"/>
      <c r="D330" s="337"/>
      <c r="E330" s="53"/>
      <c r="F330" s="53"/>
      <c r="G330" s="383" t="s">
        <v>312</v>
      </c>
      <c r="H330" s="381" t="s">
        <v>1421</v>
      </c>
      <c r="I330" s="337"/>
      <c r="J330" s="337"/>
      <c r="K330" s="53"/>
      <c r="L330" s="53"/>
      <c r="M330" s="383" t="s">
        <v>312</v>
      </c>
      <c r="N330" s="344"/>
    </row>
    <row r="331" spans="1:14" s="5" customFormat="1" ht="15" thickBot="1" thickTop="1">
      <c r="A331" s="344"/>
      <c r="B331" s="381" t="s">
        <v>1422</v>
      </c>
      <c r="C331" s="337"/>
      <c r="D331" s="218" t="s">
        <v>60</v>
      </c>
      <c r="E331" s="53"/>
      <c r="F331" s="53"/>
      <c r="G331" s="383" t="s">
        <v>312</v>
      </c>
      <c r="H331" s="381" t="s">
        <v>1422</v>
      </c>
      <c r="I331" s="337"/>
      <c r="J331" s="218" t="s">
        <v>60</v>
      </c>
      <c r="K331" s="53"/>
      <c r="L331" s="53"/>
      <c r="M331" s="383" t="s">
        <v>312</v>
      </c>
      <c r="N331" s="344"/>
    </row>
    <row r="332" spans="1:14" s="5" customFormat="1" ht="15" thickBot="1" thickTop="1">
      <c r="A332" s="344"/>
      <c r="B332" s="381" t="s">
        <v>1423</v>
      </c>
      <c r="C332" s="337"/>
      <c r="D332" s="337"/>
      <c r="E332" s="53"/>
      <c r="F332" s="53"/>
      <c r="G332" s="383" t="s">
        <v>312</v>
      </c>
      <c r="H332" s="381" t="s">
        <v>1423</v>
      </c>
      <c r="I332" s="337"/>
      <c r="J332" s="337"/>
      <c r="K332" s="53"/>
      <c r="L332" s="53"/>
      <c r="M332" s="383" t="s">
        <v>312</v>
      </c>
      <c r="N332" s="344"/>
    </row>
    <row r="333" spans="1:14" s="5" customFormat="1" ht="15" thickBot="1" thickTop="1">
      <c r="A333" s="344"/>
      <c r="B333" s="381" t="s">
        <v>1424</v>
      </c>
      <c r="C333" s="337"/>
      <c r="D333" s="337"/>
      <c r="E333" s="53"/>
      <c r="F333" s="53"/>
      <c r="G333" s="383" t="s">
        <v>312</v>
      </c>
      <c r="H333" s="381" t="s">
        <v>1424</v>
      </c>
      <c r="I333" s="337"/>
      <c r="J333" s="337"/>
      <c r="K333" s="53"/>
      <c r="L333" s="53"/>
      <c r="M333" s="383" t="s">
        <v>312</v>
      </c>
      <c r="N333" s="344"/>
    </row>
    <row r="334" spans="1:14" s="5" customFormat="1" ht="15" thickBot="1" thickTop="1">
      <c r="A334" s="344"/>
      <c r="B334" s="381" t="s">
        <v>1425</v>
      </c>
      <c r="C334" s="392"/>
      <c r="D334" s="218" t="s">
        <v>60</v>
      </c>
      <c r="E334" s="53"/>
      <c r="F334" s="53"/>
      <c r="G334" s="383" t="s">
        <v>312</v>
      </c>
      <c r="H334" s="381" t="s">
        <v>1425</v>
      </c>
      <c r="I334" s="392"/>
      <c r="J334" s="218" t="s">
        <v>60</v>
      </c>
      <c r="K334" s="53"/>
      <c r="L334" s="53"/>
      <c r="M334" s="383" t="s">
        <v>312</v>
      </c>
      <c r="N334" s="344"/>
    </row>
    <row r="335" spans="1:14" s="5" customFormat="1" ht="15" thickBot="1" thickTop="1">
      <c r="A335" s="344"/>
      <c r="B335" s="381"/>
      <c r="C335" s="337"/>
      <c r="D335" s="337"/>
      <c r="E335" s="337"/>
      <c r="F335" s="337"/>
      <c r="G335" s="383"/>
      <c r="H335" s="381"/>
      <c r="I335" s="337"/>
      <c r="J335" s="337"/>
      <c r="K335" s="337"/>
      <c r="L335" s="337"/>
      <c r="M335" s="383"/>
      <c r="N335" s="344"/>
    </row>
    <row r="336" spans="1:14" s="5" customFormat="1" ht="15" thickBot="1" thickTop="1">
      <c r="A336" s="344"/>
      <c r="B336" s="393" t="s">
        <v>1426</v>
      </c>
      <c r="C336" s="337"/>
      <c r="D336" s="337"/>
      <c r="E336" s="53"/>
      <c r="F336" s="53"/>
      <c r="G336" s="383" t="s">
        <v>312</v>
      </c>
      <c r="H336" s="393" t="s">
        <v>1426</v>
      </c>
      <c r="I336" s="337"/>
      <c r="J336" s="337"/>
      <c r="K336" s="53"/>
      <c r="L336" s="53"/>
      <c r="M336" s="383" t="s">
        <v>312</v>
      </c>
      <c r="N336" s="344"/>
    </row>
    <row r="337" spans="1:14" ht="14.25" thickTop="1">
      <c r="A337" s="337"/>
      <c r="B337" s="381" t="s">
        <v>1427</v>
      </c>
      <c r="C337" s="337"/>
      <c r="D337" s="337"/>
      <c r="E337" s="275"/>
      <c r="F337" s="342"/>
      <c r="G337" s="383"/>
      <c r="H337" s="381" t="s">
        <v>1427</v>
      </c>
      <c r="I337" s="337"/>
      <c r="J337" s="337"/>
      <c r="K337" s="275"/>
      <c r="L337" s="342"/>
      <c r="M337" s="383"/>
      <c r="N337" s="337"/>
    </row>
    <row r="338" spans="1:14" s="5" customFormat="1" ht="13.5">
      <c r="A338" s="344"/>
      <c r="B338" s="385"/>
      <c r="C338" s="386"/>
      <c r="D338" s="386"/>
      <c r="E338" s="386"/>
      <c r="F338" s="386"/>
      <c r="G338" s="394"/>
      <c r="H338" s="385"/>
      <c r="I338" s="386"/>
      <c r="J338" s="386"/>
      <c r="K338" s="386"/>
      <c r="L338" s="386"/>
      <c r="M338" s="394"/>
      <c r="N338" s="344"/>
    </row>
    <row r="339" spans="1:14" s="5" customFormat="1" ht="13.5">
      <c r="A339" s="344"/>
      <c r="B339" s="344"/>
      <c r="C339" s="344"/>
      <c r="D339" s="344"/>
      <c r="E339" s="344"/>
      <c r="F339" s="344"/>
      <c r="G339" s="344"/>
      <c r="H339" s="344"/>
      <c r="I339" s="344"/>
      <c r="J339" s="344"/>
      <c r="K339" s="344"/>
      <c r="L339" s="344"/>
      <c r="M339" s="344"/>
      <c r="N339" s="344"/>
    </row>
    <row r="340" spans="1:14" s="1" customFormat="1" ht="13.5">
      <c r="A340" s="227"/>
      <c r="B340" s="227"/>
      <c r="C340" s="226"/>
      <c r="D340" s="226"/>
      <c r="E340" s="226"/>
      <c r="F340" s="226"/>
      <c r="G340" s="337"/>
      <c r="H340" s="337"/>
      <c r="I340" s="274"/>
      <c r="J340" s="218"/>
      <c r="K340" s="218"/>
      <c r="L340" s="218"/>
      <c r="M340" s="218"/>
      <c r="N340" s="218"/>
    </row>
    <row r="341" spans="1:14" s="154" customFormat="1" ht="21">
      <c r="A341" s="397" t="s">
        <v>1130</v>
      </c>
      <c r="B341" s="397"/>
      <c r="C341" s="397"/>
      <c r="D341" s="397"/>
      <c r="E341" s="397"/>
      <c r="F341" s="397"/>
      <c r="G341" s="397"/>
      <c r="H341" s="397"/>
      <c r="I341" s="397"/>
      <c r="J341" s="397"/>
      <c r="K341" s="397"/>
      <c r="L341" s="397"/>
      <c r="M341" s="397"/>
      <c r="N341" s="380"/>
    </row>
    <row r="342" spans="1:14" ht="78" customHeight="1">
      <c r="A342" s="339"/>
      <c r="B342" s="990" t="s">
        <v>1167</v>
      </c>
      <c r="C342" s="991"/>
      <c r="D342" s="991"/>
      <c r="E342" s="991"/>
      <c r="F342" s="991"/>
      <c r="G342" s="991"/>
      <c r="H342" s="991"/>
      <c r="I342" s="991"/>
      <c r="J342" s="991"/>
      <c r="K342" s="991"/>
      <c r="L342" s="991"/>
      <c r="M342" s="991"/>
      <c r="N342" s="337"/>
    </row>
    <row r="343" spans="1:14" ht="13.5">
      <c r="A343" s="339" t="s">
        <v>122</v>
      </c>
      <c r="B343" s="337"/>
      <c r="C343" s="337"/>
      <c r="D343" s="337"/>
      <c r="E343" s="337"/>
      <c r="F343" s="337"/>
      <c r="G343" s="337"/>
      <c r="H343" s="337"/>
      <c r="I343" s="337"/>
      <c r="J343" s="337"/>
      <c r="K343" s="337"/>
      <c r="L343" s="337"/>
      <c r="M343" s="337"/>
      <c r="N343" s="337"/>
    </row>
    <row r="344" spans="1:14" s="1" customFormat="1" ht="13.5">
      <c r="A344" s="227"/>
      <c r="B344" s="227"/>
      <c r="C344" s="226"/>
      <c r="D344" s="226"/>
      <c r="E344" s="226"/>
      <c r="F344" s="226"/>
      <c r="G344" s="337"/>
      <c r="H344" s="337"/>
      <c r="I344" s="274"/>
      <c r="J344" s="218"/>
      <c r="K344" s="218"/>
      <c r="L344" s="218"/>
      <c r="M344" s="218"/>
      <c r="N344" s="218"/>
    </row>
    <row r="345" spans="1:14" s="1" customFormat="1" ht="14.25" thickBot="1">
      <c r="A345" s="227"/>
      <c r="B345" s="950" t="s">
        <v>193</v>
      </c>
      <c r="C345" s="950"/>
      <c r="D345" s="950"/>
      <c r="E345" s="950"/>
      <c r="F345" s="950"/>
      <c r="G345" s="345" t="s">
        <v>1543</v>
      </c>
      <c r="H345" s="345" t="s">
        <v>1546</v>
      </c>
      <c r="I345" s="340" t="s">
        <v>352</v>
      </c>
      <c r="J345" s="218"/>
      <c r="K345" s="218"/>
      <c r="L345" s="218"/>
      <c r="M345" s="218"/>
      <c r="N345" s="218"/>
    </row>
    <row r="346" spans="1:14" s="1" customFormat="1" ht="13.5" customHeight="1" thickBot="1" thickTop="1">
      <c r="A346" s="227"/>
      <c r="B346" s="398" t="s">
        <v>1131</v>
      </c>
      <c r="C346" s="359"/>
      <c r="D346" s="359"/>
      <c r="E346" s="359"/>
      <c r="F346" s="360"/>
      <c r="G346" s="53"/>
      <c r="H346" s="53"/>
      <c r="I346" s="342">
        <f>SUM(G346:H346)</f>
        <v>0</v>
      </c>
      <c r="J346" s="218"/>
      <c r="K346" s="218"/>
      <c r="L346" s="218"/>
      <c r="M346" s="218"/>
      <c r="N346" s="218"/>
    </row>
    <row r="347" spans="1:14" s="1" customFormat="1" ht="15" thickBot="1" thickTop="1">
      <c r="A347" s="227"/>
      <c r="B347" s="398" t="s">
        <v>1132</v>
      </c>
      <c r="C347" s="359"/>
      <c r="D347" s="359"/>
      <c r="E347" s="359"/>
      <c r="F347" s="360"/>
      <c r="G347" s="86"/>
      <c r="H347" s="86"/>
      <c r="I347" s="342">
        <f aca="true" t="shared" si="7" ref="I347:I359">SUM(G347:H347)</f>
        <v>0</v>
      </c>
      <c r="J347" s="218"/>
      <c r="K347" s="218"/>
      <c r="L347" s="218"/>
      <c r="M347" s="218"/>
      <c r="N347" s="218"/>
    </row>
    <row r="348" spans="1:14" s="1" customFormat="1" ht="15" thickBot="1" thickTop="1">
      <c r="A348" s="227"/>
      <c r="B348" s="398" t="s">
        <v>1168</v>
      </c>
      <c r="C348" s="359"/>
      <c r="D348" s="359"/>
      <c r="E348" s="359"/>
      <c r="F348" s="360"/>
      <c r="G348" s="53"/>
      <c r="H348" s="53"/>
      <c r="I348" s="342">
        <f t="shared" si="7"/>
        <v>0</v>
      </c>
      <c r="J348" s="218"/>
      <c r="K348" s="218"/>
      <c r="L348" s="218"/>
      <c r="M348" s="218"/>
      <c r="N348" s="218"/>
    </row>
    <row r="349" spans="1:14" s="1" customFormat="1" ht="15" thickBot="1" thickTop="1">
      <c r="A349" s="227"/>
      <c r="B349" s="398" t="s">
        <v>1182</v>
      </c>
      <c r="C349" s="359"/>
      <c r="D349" s="359"/>
      <c r="E349" s="359"/>
      <c r="F349" s="360"/>
      <c r="G349" s="53"/>
      <c r="H349" s="53"/>
      <c r="I349" s="342">
        <f t="shared" si="7"/>
        <v>0</v>
      </c>
      <c r="J349" s="218"/>
      <c r="K349" s="218"/>
      <c r="L349" s="218"/>
      <c r="M349" s="218"/>
      <c r="N349" s="218"/>
    </row>
    <row r="350" spans="1:14" s="1" customFormat="1" ht="15" thickBot="1" thickTop="1">
      <c r="A350" s="227"/>
      <c r="B350" s="398" t="s">
        <v>1169</v>
      </c>
      <c r="C350" s="359"/>
      <c r="D350" s="359"/>
      <c r="E350" s="359"/>
      <c r="F350" s="360"/>
      <c r="G350" s="53"/>
      <c r="H350" s="53"/>
      <c r="I350" s="342">
        <f t="shared" si="7"/>
        <v>0</v>
      </c>
      <c r="J350" s="218"/>
      <c r="K350" s="218"/>
      <c r="L350" s="218"/>
      <c r="M350" s="218"/>
      <c r="N350" s="218"/>
    </row>
    <row r="351" spans="1:14" s="1" customFormat="1" ht="15" thickBot="1" thickTop="1">
      <c r="A351" s="227"/>
      <c r="B351" s="398" t="s">
        <v>1183</v>
      </c>
      <c r="C351" s="359"/>
      <c r="D351" s="359"/>
      <c r="E351" s="359"/>
      <c r="F351" s="360"/>
      <c r="G351" s="53"/>
      <c r="H351" s="53"/>
      <c r="I351" s="342">
        <f t="shared" si="7"/>
        <v>0</v>
      </c>
      <c r="J351" s="218"/>
      <c r="K351" s="218"/>
      <c r="L351" s="218"/>
      <c r="M351" s="218"/>
      <c r="N351" s="218"/>
    </row>
    <row r="352" spans="1:14" s="1" customFormat="1" ht="15" thickBot="1" thickTop="1">
      <c r="A352" s="227"/>
      <c r="B352" s="398" t="s">
        <v>1184</v>
      </c>
      <c r="C352" s="359"/>
      <c r="D352" s="359"/>
      <c r="E352" s="359"/>
      <c r="F352" s="360"/>
      <c r="G352" s="53"/>
      <c r="H352" s="53"/>
      <c r="I352" s="342">
        <f t="shared" si="7"/>
        <v>0</v>
      </c>
      <c r="J352" s="218"/>
      <c r="K352" s="218"/>
      <c r="L352" s="218"/>
      <c r="M352" s="218"/>
      <c r="N352" s="218"/>
    </row>
    <row r="353" spans="1:14" s="1" customFormat="1" ht="15" thickBot="1" thickTop="1">
      <c r="A353" s="227"/>
      <c r="B353" s="398" t="s">
        <v>1185</v>
      </c>
      <c r="C353" s="359"/>
      <c r="D353" s="359"/>
      <c r="E353" s="359"/>
      <c r="F353" s="360"/>
      <c r="G353" s="53"/>
      <c r="H353" s="53"/>
      <c r="I353" s="342">
        <f t="shared" si="7"/>
        <v>0</v>
      </c>
      <c r="J353" s="218"/>
      <c r="K353" s="218"/>
      <c r="L353" s="218"/>
      <c r="M353" s="218"/>
      <c r="N353" s="218"/>
    </row>
    <row r="354" spans="1:14" s="1" customFormat="1" ht="15" thickBot="1" thickTop="1">
      <c r="A354" s="227"/>
      <c r="B354" s="398" t="s">
        <v>1170</v>
      </c>
      <c r="C354" s="359"/>
      <c r="D354" s="359"/>
      <c r="E354" s="359"/>
      <c r="F354" s="360"/>
      <c r="G354" s="53"/>
      <c r="H354" s="53"/>
      <c r="I354" s="342">
        <f t="shared" si="7"/>
        <v>0</v>
      </c>
      <c r="J354" s="218"/>
      <c r="K354" s="218"/>
      <c r="L354" s="218"/>
      <c r="M354" s="218"/>
      <c r="N354" s="218"/>
    </row>
    <row r="355" spans="1:14" s="1" customFormat="1" ht="15" thickBot="1" thickTop="1">
      <c r="A355" s="227"/>
      <c r="B355" s="398" t="s">
        <v>1171</v>
      </c>
      <c r="C355" s="359"/>
      <c r="D355" s="359"/>
      <c r="E355" s="359"/>
      <c r="F355" s="360"/>
      <c r="G355" s="53"/>
      <c r="H355" s="53"/>
      <c r="I355" s="342">
        <f t="shared" si="7"/>
        <v>0</v>
      </c>
      <c r="J355" s="218"/>
      <c r="K355" s="218"/>
      <c r="L355" s="218"/>
      <c r="M355" s="218"/>
      <c r="N355" s="218"/>
    </row>
    <row r="356" spans="1:14" s="1" customFormat="1" ht="15" thickBot="1" thickTop="1">
      <c r="A356" s="227"/>
      <c r="B356" s="972" t="s">
        <v>319</v>
      </c>
      <c r="C356" s="973"/>
      <c r="D356" s="933"/>
      <c r="E356" s="933"/>
      <c r="F356" s="933"/>
      <c r="G356" s="53"/>
      <c r="H356" s="53"/>
      <c r="I356" s="342">
        <f t="shared" si="7"/>
        <v>0</v>
      </c>
      <c r="J356" s="218"/>
      <c r="K356" s="218"/>
      <c r="L356" s="218"/>
      <c r="M356" s="218"/>
      <c r="N356" s="218"/>
    </row>
    <row r="357" spans="1:14" s="1" customFormat="1" ht="15" thickBot="1" thickTop="1">
      <c r="A357" s="227"/>
      <c r="B357" s="974"/>
      <c r="C357" s="975"/>
      <c r="D357" s="933"/>
      <c r="E357" s="933"/>
      <c r="F357" s="933"/>
      <c r="G357" s="53"/>
      <c r="H357" s="53"/>
      <c r="I357" s="342">
        <f t="shared" si="7"/>
        <v>0</v>
      </c>
      <c r="J357" s="218"/>
      <c r="K357" s="218"/>
      <c r="L357" s="218"/>
      <c r="M357" s="218"/>
      <c r="N357" s="218"/>
    </row>
    <row r="358" spans="1:14" s="1" customFormat="1" ht="15" thickBot="1" thickTop="1">
      <c r="A358" s="227"/>
      <c r="B358" s="976"/>
      <c r="C358" s="977"/>
      <c r="D358" s="933"/>
      <c r="E358" s="933"/>
      <c r="F358" s="933"/>
      <c r="G358" s="53"/>
      <c r="H358" s="53"/>
      <c r="I358" s="342">
        <f t="shared" si="7"/>
        <v>0</v>
      </c>
      <c r="J358" s="218"/>
      <c r="K358" s="218"/>
      <c r="L358" s="218"/>
      <c r="M358" s="218"/>
      <c r="N358" s="218"/>
    </row>
    <row r="359" spans="1:14" s="1" customFormat="1" ht="14.25" thickTop="1">
      <c r="A359" s="227"/>
      <c r="B359" s="961" t="s">
        <v>322</v>
      </c>
      <c r="C359" s="961"/>
      <c r="D359" s="961"/>
      <c r="E359" s="961"/>
      <c r="F359" s="961"/>
      <c r="G359" s="342">
        <f>SUM(G346:G358)</f>
        <v>0</v>
      </c>
      <c r="H359" s="342">
        <f>SUM(H346:H358)</f>
        <v>0</v>
      </c>
      <c r="I359" s="342">
        <f t="shared" si="7"/>
        <v>0</v>
      </c>
      <c r="J359" s="218"/>
      <c r="K359" s="218"/>
      <c r="L359" s="218"/>
      <c r="M359" s="218"/>
      <c r="N359" s="218"/>
    </row>
    <row r="360" spans="1:14" s="1" customFormat="1" ht="13.5">
      <c r="A360" s="227"/>
      <c r="B360" s="399" t="s">
        <v>1172</v>
      </c>
      <c r="C360" s="392" t="s">
        <v>1174</v>
      </c>
      <c r="D360" s="340"/>
      <c r="E360" s="340"/>
      <c r="F360" s="340"/>
      <c r="G360" s="342"/>
      <c r="H360" s="342"/>
      <c r="I360" s="342"/>
      <c r="J360" s="218"/>
      <c r="K360" s="218"/>
      <c r="L360" s="218"/>
      <c r="M360" s="218"/>
      <c r="N360" s="218"/>
    </row>
    <row r="361" spans="1:14" s="1" customFormat="1" ht="13.5">
      <c r="A361" s="227"/>
      <c r="B361" s="400" t="s">
        <v>1173</v>
      </c>
      <c r="C361" s="392" t="s">
        <v>1175</v>
      </c>
      <c r="D361" s="226"/>
      <c r="E361" s="226"/>
      <c r="F361" s="226"/>
      <c r="G361" s="337"/>
      <c r="H361" s="337"/>
      <c r="I361" s="274"/>
      <c r="J361" s="218"/>
      <c r="K361" s="218"/>
      <c r="L361" s="218"/>
      <c r="M361" s="218"/>
      <c r="N361" s="218"/>
    </row>
    <row r="362" spans="1:14" s="1" customFormat="1" ht="13.5">
      <c r="A362" s="339" t="s">
        <v>1133</v>
      </c>
      <c r="B362" s="227"/>
      <c r="C362" s="226"/>
      <c r="D362" s="226"/>
      <c r="E362" s="226"/>
      <c r="F362" s="226"/>
      <c r="G362" s="337"/>
      <c r="H362" s="337"/>
      <c r="I362" s="274"/>
      <c r="J362" s="218"/>
      <c r="K362" s="218"/>
      <c r="L362" s="218"/>
      <c r="M362" s="218"/>
      <c r="N362" s="218"/>
    </row>
    <row r="363" spans="1:14" s="1" customFormat="1" ht="13.5">
      <c r="A363" s="227"/>
      <c r="B363" s="227"/>
      <c r="C363" s="226"/>
      <c r="D363" s="226"/>
      <c r="E363" s="226"/>
      <c r="F363" s="226"/>
      <c r="G363" s="337"/>
      <c r="H363" s="337"/>
      <c r="I363" s="274"/>
      <c r="J363" s="218"/>
      <c r="K363" s="218"/>
      <c r="L363" s="218"/>
      <c r="M363" s="218"/>
      <c r="N363" s="218"/>
    </row>
    <row r="364" spans="1:14" s="1" customFormat="1" ht="14.25" thickBot="1">
      <c r="A364" s="227"/>
      <c r="B364" s="950" t="s">
        <v>1134</v>
      </c>
      <c r="C364" s="950"/>
      <c r="D364" s="950"/>
      <c r="E364" s="950"/>
      <c r="F364" s="950"/>
      <c r="G364" s="345" t="s">
        <v>1543</v>
      </c>
      <c r="H364" s="345" t="s">
        <v>1546</v>
      </c>
      <c r="I364" s="340" t="s">
        <v>352</v>
      </c>
      <c r="J364" s="218"/>
      <c r="K364" s="218"/>
      <c r="L364" s="218"/>
      <c r="M364" s="218"/>
      <c r="N364" s="218"/>
    </row>
    <row r="365" spans="1:14" s="1" customFormat="1" ht="15" thickBot="1" thickTop="1">
      <c r="A365" s="227"/>
      <c r="B365" s="398" t="s">
        <v>1369</v>
      </c>
      <c r="C365" s="359"/>
      <c r="D365" s="359"/>
      <c r="E365" s="359"/>
      <c r="F365" s="360"/>
      <c r="G365" s="53"/>
      <c r="H365" s="53"/>
      <c r="I365" s="342">
        <f>SUM(G365:H365)</f>
        <v>0</v>
      </c>
      <c r="J365" s="218"/>
      <c r="K365" s="218"/>
      <c r="L365" s="218"/>
      <c r="M365" s="218"/>
      <c r="N365" s="218"/>
    </row>
    <row r="366" spans="1:14" s="1" customFormat="1" ht="15" thickBot="1" thickTop="1">
      <c r="A366" s="227"/>
      <c r="B366" s="398" t="s">
        <v>1370</v>
      </c>
      <c r="C366" s="359"/>
      <c r="D366" s="359"/>
      <c r="E366" s="359"/>
      <c r="F366" s="360"/>
      <c r="G366" s="86"/>
      <c r="H366" s="86"/>
      <c r="I366" s="342">
        <f aca="true" t="shared" si="8" ref="I366:I372">SUM(G366:H366)</f>
        <v>0</v>
      </c>
      <c r="J366" s="218"/>
      <c r="K366" s="218"/>
      <c r="L366" s="218"/>
      <c r="M366" s="218"/>
      <c r="N366" s="218"/>
    </row>
    <row r="367" spans="1:14" s="1" customFormat="1" ht="15" thickBot="1" thickTop="1">
      <c r="A367" s="227"/>
      <c r="B367" s="398" t="s">
        <v>1371</v>
      </c>
      <c r="C367" s="359"/>
      <c r="D367" s="359"/>
      <c r="E367" s="359"/>
      <c r="F367" s="360"/>
      <c r="G367" s="53"/>
      <c r="H367" s="53"/>
      <c r="I367" s="342">
        <f t="shared" si="8"/>
        <v>0</v>
      </c>
      <c r="J367" s="218"/>
      <c r="K367" s="218"/>
      <c r="L367" s="218"/>
      <c r="M367" s="218"/>
      <c r="N367" s="218"/>
    </row>
    <row r="368" spans="1:14" s="1" customFormat="1" ht="15" thickBot="1" thickTop="1">
      <c r="A368" s="227"/>
      <c r="B368" s="398" t="s">
        <v>1372</v>
      </c>
      <c r="C368" s="359"/>
      <c r="D368" s="359"/>
      <c r="E368" s="359"/>
      <c r="F368" s="360"/>
      <c r="G368" s="53"/>
      <c r="H368" s="53"/>
      <c r="I368" s="342">
        <f t="shared" si="8"/>
        <v>0</v>
      </c>
      <c r="J368" s="218"/>
      <c r="K368" s="218"/>
      <c r="L368" s="218"/>
      <c r="M368" s="218"/>
      <c r="N368" s="218"/>
    </row>
    <row r="369" spans="1:14" s="1" customFormat="1" ht="15" thickBot="1" thickTop="1">
      <c r="A369" s="227"/>
      <c r="B369" s="972" t="s">
        <v>319</v>
      </c>
      <c r="C369" s="973"/>
      <c r="D369" s="933"/>
      <c r="E369" s="933"/>
      <c r="F369" s="933"/>
      <c r="G369" s="53"/>
      <c r="H369" s="53"/>
      <c r="I369" s="342">
        <f t="shared" si="8"/>
        <v>0</v>
      </c>
      <c r="J369" s="218"/>
      <c r="K369" s="218"/>
      <c r="L369" s="218"/>
      <c r="M369" s="218"/>
      <c r="N369" s="218"/>
    </row>
    <row r="370" spans="1:14" s="1" customFormat="1" ht="15" thickBot="1" thickTop="1">
      <c r="A370" s="227"/>
      <c r="B370" s="974"/>
      <c r="C370" s="975"/>
      <c r="D370" s="933"/>
      <c r="E370" s="933"/>
      <c r="F370" s="933"/>
      <c r="G370" s="53"/>
      <c r="H370" s="53"/>
      <c r="I370" s="342">
        <f t="shared" si="8"/>
        <v>0</v>
      </c>
      <c r="J370" s="218"/>
      <c r="K370" s="218"/>
      <c r="L370" s="218"/>
      <c r="M370" s="218"/>
      <c r="N370" s="218"/>
    </row>
    <row r="371" spans="1:14" s="1" customFormat="1" ht="15" thickBot="1" thickTop="1">
      <c r="A371" s="227"/>
      <c r="B371" s="976"/>
      <c r="C371" s="977"/>
      <c r="D371" s="933"/>
      <c r="E371" s="933"/>
      <c r="F371" s="933"/>
      <c r="G371" s="53"/>
      <c r="H371" s="53"/>
      <c r="I371" s="342">
        <f t="shared" si="8"/>
        <v>0</v>
      </c>
      <c r="J371" s="218"/>
      <c r="K371" s="218"/>
      <c r="L371" s="218"/>
      <c r="M371" s="218"/>
      <c r="N371" s="218"/>
    </row>
    <row r="372" spans="1:14" s="1" customFormat="1" ht="14.25" thickTop="1">
      <c r="A372" s="227"/>
      <c r="B372" s="961" t="s">
        <v>322</v>
      </c>
      <c r="C372" s="961"/>
      <c r="D372" s="961"/>
      <c r="E372" s="961"/>
      <c r="F372" s="961"/>
      <c r="G372" s="342">
        <f>SUM(G365:G371)</f>
        <v>0</v>
      </c>
      <c r="H372" s="342">
        <f>SUM(H365:H371)</f>
        <v>0</v>
      </c>
      <c r="I372" s="342">
        <f t="shared" si="8"/>
        <v>0</v>
      </c>
      <c r="J372" s="218"/>
      <c r="K372" s="218"/>
      <c r="L372" s="218"/>
      <c r="M372" s="218"/>
      <c r="N372" s="218"/>
    </row>
    <row r="373" spans="1:14" s="1" customFormat="1" ht="13.5">
      <c r="A373" s="227"/>
      <c r="B373" s="227"/>
      <c r="C373" s="226"/>
      <c r="D373" s="226"/>
      <c r="E373" s="226"/>
      <c r="F373" s="226"/>
      <c r="G373" s="337"/>
      <c r="H373" s="337"/>
      <c r="I373" s="274"/>
      <c r="J373" s="218"/>
      <c r="K373" s="218"/>
      <c r="L373" s="218"/>
      <c r="M373" s="218"/>
      <c r="N373" s="218"/>
    </row>
    <row r="374" spans="1:14" s="1" customFormat="1" ht="13.5">
      <c r="A374" s="339" t="s">
        <v>1135</v>
      </c>
      <c r="B374" s="227"/>
      <c r="C374" s="226"/>
      <c r="D374" s="226"/>
      <c r="E374" s="226"/>
      <c r="F374" s="226"/>
      <c r="G374" s="337"/>
      <c r="H374" s="337"/>
      <c r="I374" s="274"/>
      <c r="J374" s="218"/>
      <c r="K374" s="218"/>
      <c r="L374" s="218"/>
      <c r="M374" s="218"/>
      <c r="N374" s="218"/>
    </row>
    <row r="375" spans="1:14" s="1" customFormat="1" ht="13.5">
      <c r="A375" s="339" t="s">
        <v>68</v>
      </c>
      <c r="B375" s="227"/>
      <c r="C375" s="226"/>
      <c r="D375" s="226"/>
      <c r="E375" s="226"/>
      <c r="F375" s="226"/>
      <c r="G375" s="337"/>
      <c r="H375" s="337"/>
      <c r="I375" s="274"/>
      <c r="J375" s="218"/>
      <c r="K375" s="218"/>
      <c r="L375" s="218"/>
      <c r="M375" s="218"/>
      <c r="N375" s="218"/>
    </row>
    <row r="376" spans="1:14" s="1" customFormat="1" ht="13.5">
      <c r="A376" s="227"/>
      <c r="B376" s="227"/>
      <c r="C376" s="226"/>
      <c r="D376" s="226"/>
      <c r="E376" s="226"/>
      <c r="F376" s="226"/>
      <c r="G376" s="337"/>
      <c r="H376" s="337"/>
      <c r="I376" s="274"/>
      <c r="J376" s="218"/>
      <c r="K376" s="218"/>
      <c r="L376" s="218"/>
      <c r="M376" s="218"/>
      <c r="N376" s="218"/>
    </row>
    <row r="377" spans="1:14" s="1" customFormat="1" ht="14.25" thickBot="1">
      <c r="A377" s="227"/>
      <c r="B377" s="950" t="s">
        <v>1136</v>
      </c>
      <c r="C377" s="950"/>
      <c r="D377" s="950"/>
      <c r="E377" s="950"/>
      <c r="F377" s="950"/>
      <c r="G377" s="345" t="s">
        <v>1543</v>
      </c>
      <c r="H377" s="345" t="s">
        <v>1546</v>
      </c>
      <c r="I377" s="340" t="s">
        <v>352</v>
      </c>
      <c r="J377" s="218"/>
      <c r="K377" s="218"/>
      <c r="L377" s="218"/>
      <c r="M377" s="218"/>
      <c r="N377" s="218"/>
    </row>
    <row r="378" spans="1:14" s="1" customFormat="1" ht="15" thickBot="1" thickTop="1">
      <c r="A378" s="227"/>
      <c r="B378" s="398" t="s">
        <v>1137</v>
      </c>
      <c r="C378" s="359"/>
      <c r="D378" s="359"/>
      <c r="E378" s="359"/>
      <c r="F378" s="360"/>
      <c r="G378" s="53"/>
      <c r="H378" s="53"/>
      <c r="I378" s="342">
        <f aca="true" t="shared" si="9" ref="I378:I386">SUM(G378:H378)</f>
        <v>0</v>
      </c>
      <c r="J378" s="218"/>
      <c r="K378" s="218"/>
      <c r="L378" s="218"/>
      <c r="M378" s="218"/>
      <c r="N378" s="218"/>
    </row>
    <row r="379" spans="1:14" s="1" customFormat="1" ht="15" thickBot="1" thickTop="1">
      <c r="A379" s="227"/>
      <c r="B379" s="398" t="s">
        <v>1373</v>
      </c>
      <c r="C379" s="359"/>
      <c r="D379" s="359"/>
      <c r="E379" s="359"/>
      <c r="F379" s="360"/>
      <c r="G379" s="86"/>
      <c r="H379" s="86"/>
      <c r="I379" s="342">
        <f t="shared" si="9"/>
        <v>0</v>
      </c>
      <c r="J379" s="218"/>
      <c r="K379" s="218"/>
      <c r="L379" s="218"/>
      <c r="M379" s="218"/>
      <c r="N379" s="218"/>
    </row>
    <row r="380" spans="1:14" s="1" customFormat="1" ht="15" thickBot="1" thickTop="1">
      <c r="A380" s="227"/>
      <c r="B380" s="398" t="s">
        <v>1374</v>
      </c>
      <c r="C380" s="359"/>
      <c r="D380" s="359"/>
      <c r="E380" s="359"/>
      <c r="F380" s="360"/>
      <c r="G380" s="86"/>
      <c r="H380" s="86"/>
      <c r="I380" s="342">
        <f t="shared" si="9"/>
        <v>0</v>
      </c>
      <c r="J380" s="218"/>
      <c r="K380" s="218"/>
      <c r="L380" s="218"/>
      <c r="M380" s="218"/>
      <c r="N380" s="218"/>
    </row>
    <row r="381" spans="1:14" s="1" customFormat="1" ht="15" thickBot="1" thickTop="1">
      <c r="A381" s="227"/>
      <c r="B381" s="398" t="s">
        <v>1375</v>
      </c>
      <c r="C381" s="359"/>
      <c r="D381" s="359"/>
      <c r="E381" s="359"/>
      <c r="F381" s="360"/>
      <c r="G381" s="86"/>
      <c r="H381" s="86"/>
      <c r="I381" s="342">
        <f t="shared" si="9"/>
        <v>0</v>
      </c>
      <c r="J381" s="218"/>
      <c r="K381" s="218"/>
      <c r="L381" s="218"/>
      <c r="M381" s="218"/>
      <c r="N381" s="218"/>
    </row>
    <row r="382" spans="1:14" s="1" customFormat="1" ht="15" thickBot="1" thickTop="1">
      <c r="A382" s="227"/>
      <c r="B382" s="398" t="s">
        <v>1376</v>
      </c>
      <c r="C382" s="359"/>
      <c r="D382" s="359"/>
      <c r="E382" s="359"/>
      <c r="F382" s="360"/>
      <c r="G382" s="53"/>
      <c r="H382" s="53"/>
      <c r="I382" s="342">
        <f t="shared" si="9"/>
        <v>0</v>
      </c>
      <c r="J382" s="218"/>
      <c r="K382" s="218"/>
      <c r="L382" s="218"/>
      <c r="M382" s="218"/>
      <c r="N382" s="218"/>
    </row>
    <row r="383" spans="1:14" s="1" customFormat="1" ht="15" thickBot="1" thickTop="1">
      <c r="A383" s="227"/>
      <c r="B383" s="972" t="s">
        <v>319</v>
      </c>
      <c r="C383" s="973"/>
      <c r="D383" s="933"/>
      <c r="E383" s="933"/>
      <c r="F383" s="933"/>
      <c r="G383" s="53"/>
      <c r="H383" s="53"/>
      <c r="I383" s="342">
        <f t="shared" si="9"/>
        <v>0</v>
      </c>
      <c r="J383" s="218"/>
      <c r="K383" s="218"/>
      <c r="L383" s="218"/>
      <c r="M383" s="218"/>
      <c r="N383" s="218"/>
    </row>
    <row r="384" spans="1:14" s="1" customFormat="1" ht="15" thickBot="1" thickTop="1">
      <c r="A384" s="227"/>
      <c r="B384" s="974"/>
      <c r="C384" s="975"/>
      <c r="D384" s="933"/>
      <c r="E384" s="933"/>
      <c r="F384" s="933"/>
      <c r="G384" s="53"/>
      <c r="H384" s="53"/>
      <c r="I384" s="342">
        <f t="shared" si="9"/>
        <v>0</v>
      </c>
      <c r="J384" s="218"/>
      <c r="K384" s="218"/>
      <c r="L384" s="218"/>
      <c r="M384" s="218"/>
      <c r="N384" s="218"/>
    </row>
    <row r="385" spans="1:14" s="1" customFormat="1" ht="15" thickBot="1" thickTop="1">
      <c r="A385" s="227"/>
      <c r="B385" s="976"/>
      <c r="C385" s="977"/>
      <c r="D385" s="933"/>
      <c r="E385" s="933"/>
      <c r="F385" s="933"/>
      <c r="G385" s="53"/>
      <c r="H385" s="53"/>
      <c r="I385" s="342">
        <f t="shared" si="9"/>
        <v>0</v>
      </c>
      <c r="J385" s="218"/>
      <c r="K385" s="218"/>
      <c r="L385" s="218"/>
      <c r="M385" s="218"/>
      <c r="N385" s="218"/>
    </row>
    <row r="386" spans="1:14" s="1" customFormat="1" ht="14.25" thickTop="1">
      <c r="A386" s="227"/>
      <c r="B386" s="961" t="s">
        <v>322</v>
      </c>
      <c r="C386" s="961"/>
      <c r="D386" s="961"/>
      <c r="E386" s="961"/>
      <c r="F386" s="961"/>
      <c r="G386" s="342">
        <f>SUM(G378:G385)</f>
        <v>0</v>
      </c>
      <c r="H386" s="342">
        <f>SUM(H378:H385)</f>
        <v>0</v>
      </c>
      <c r="I386" s="342">
        <f t="shared" si="9"/>
        <v>0</v>
      </c>
      <c r="J386" s="218"/>
      <c r="K386" s="218"/>
      <c r="L386" s="218"/>
      <c r="M386" s="218"/>
      <c r="N386" s="218"/>
    </row>
    <row r="387" spans="1:14" s="1" customFormat="1" ht="13.5">
      <c r="A387" s="227"/>
      <c r="B387" s="399" t="s">
        <v>1377</v>
      </c>
      <c r="C387" s="347" t="s">
        <v>1174</v>
      </c>
      <c r="D387" s="340"/>
      <c r="E387" s="340"/>
      <c r="F387" s="340"/>
      <c r="G387" s="342"/>
      <c r="H387" s="342"/>
      <c r="I387" s="342"/>
      <c r="J387" s="218"/>
      <c r="K387" s="218"/>
      <c r="L387" s="218"/>
      <c r="M387" s="218"/>
      <c r="N387" s="218"/>
    </row>
    <row r="388" spans="1:14" s="1" customFormat="1" ht="13.5">
      <c r="A388" s="227"/>
      <c r="B388" s="399" t="s">
        <v>1378</v>
      </c>
      <c r="C388" s="347" t="s">
        <v>1175</v>
      </c>
      <c r="D388" s="340"/>
      <c r="E388" s="340"/>
      <c r="F388" s="340"/>
      <c r="G388" s="342"/>
      <c r="H388" s="342"/>
      <c r="I388" s="342"/>
      <c r="J388" s="218"/>
      <c r="K388" s="218"/>
      <c r="L388" s="218"/>
      <c r="M388" s="218"/>
      <c r="N388" s="218"/>
    </row>
    <row r="389" spans="1:14" s="1" customFormat="1" ht="13.5">
      <c r="A389" s="227"/>
      <c r="B389" s="227"/>
      <c r="C389" s="226"/>
      <c r="D389" s="226"/>
      <c r="E389" s="226"/>
      <c r="F389" s="226"/>
      <c r="G389" s="337"/>
      <c r="H389" s="337"/>
      <c r="I389" s="274"/>
      <c r="J389" s="218"/>
      <c r="K389" s="218"/>
      <c r="L389" s="218"/>
      <c r="M389" s="218"/>
      <c r="N389" s="218"/>
    </row>
    <row r="390" spans="1:14" s="1" customFormat="1" ht="13.5">
      <c r="A390" s="339" t="s">
        <v>1138</v>
      </c>
      <c r="B390" s="227"/>
      <c r="C390" s="226"/>
      <c r="D390" s="226"/>
      <c r="E390" s="226"/>
      <c r="F390" s="226"/>
      <c r="G390" s="337"/>
      <c r="H390" s="337"/>
      <c r="I390" s="274"/>
      <c r="J390" s="218"/>
      <c r="K390" s="218"/>
      <c r="L390" s="218"/>
      <c r="M390" s="218"/>
      <c r="N390" s="218"/>
    </row>
    <row r="391" spans="1:14" s="1" customFormat="1" ht="13.5">
      <c r="A391" s="227" t="s">
        <v>1139</v>
      </c>
      <c r="B391" s="227"/>
      <c r="C391" s="226"/>
      <c r="D391" s="226"/>
      <c r="E391" s="226"/>
      <c r="F391" s="226"/>
      <c r="G391" s="337"/>
      <c r="H391" s="337"/>
      <c r="I391" s="274"/>
      <c r="J391" s="218"/>
      <c r="K391" s="218"/>
      <c r="L391" s="218"/>
      <c r="M391" s="218"/>
      <c r="N391" s="218"/>
    </row>
    <row r="392" spans="1:14" s="1" customFormat="1" ht="13.5">
      <c r="A392" s="227"/>
      <c r="B392" s="227"/>
      <c r="C392" s="226"/>
      <c r="D392" s="226"/>
      <c r="E392" s="226"/>
      <c r="F392" s="226"/>
      <c r="G392" s="337"/>
      <c r="H392" s="337"/>
      <c r="I392" s="274"/>
      <c r="J392" s="218"/>
      <c r="K392" s="218"/>
      <c r="L392" s="218"/>
      <c r="M392" s="218"/>
      <c r="N392" s="218"/>
    </row>
    <row r="393" spans="1:14" s="5" customFormat="1" ht="9.75" customHeight="1">
      <c r="A393" s="344"/>
      <c r="B393" s="369"/>
      <c r="C393" s="370"/>
      <c r="D393" s="370"/>
      <c r="E393" s="749" t="s">
        <v>1609</v>
      </c>
      <c r="F393" s="370"/>
      <c r="G393" s="371"/>
      <c r="H393" s="372"/>
      <c r="I393" s="344"/>
      <c r="J393" s="344"/>
      <c r="K393" s="344"/>
      <c r="L393" s="344"/>
      <c r="M393" s="344"/>
      <c r="N393" s="344"/>
    </row>
    <row r="394" spans="1:14" s="5" customFormat="1" ht="13.5">
      <c r="A394" s="344"/>
      <c r="B394" s="372"/>
      <c r="C394" s="344"/>
      <c r="D394" s="373" t="s">
        <v>1113</v>
      </c>
      <c r="E394" s="745"/>
      <c r="F394" s="374" t="s">
        <v>1118</v>
      </c>
      <c r="G394" s="401"/>
      <c r="H394" s="402"/>
      <c r="I394" s="344"/>
      <c r="J394" s="344"/>
      <c r="K394" s="344"/>
      <c r="L394" s="344"/>
      <c r="M394" s="344"/>
      <c r="N394" s="344"/>
    </row>
    <row r="395" spans="1:14" s="5" customFormat="1" ht="13.5">
      <c r="A395" s="344"/>
      <c r="B395" s="372"/>
      <c r="C395" s="343"/>
      <c r="D395" s="376"/>
      <c r="E395" s="745"/>
      <c r="F395" s="374" t="s">
        <v>1119</v>
      </c>
      <c r="G395" s="401"/>
      <c r="H395" s="402"/>
      <c r="I395" s="337"/>
      <c r="J395" s="344"/>
      <c r="K395" s="337"/>
      <c r="L395" s="344"/>
      <c r="M395" s="344"/>
      <c r="N395" s="344"/>
    </row>
    <row r="396" spans="1:14" s="5" customFormat="1" ht="13.5">
      <c r="A396" s="344"/>
      <c r="B396" s="372"/>
      <c r="C396" s="343"/>
      <c r="D396" s="376"/>
      <c r="E396" s="745"/>
      <c r="F396" s="374" t="s">
        <v>1120</v>
      </c>
      <c r="G396" s="401"/>
      <c r="H396" s="402"/>
      <c r="I396" s="337"/>
      <c r="J396" s="344"/>
      <c r="K396" s="337"/>
      <c r="L396" s="344"/>
      <c r="M396" s="344"/>
      <c r="N396" s="344"/>
    </row>
    <row r="397" spans="1:14" s="5" customFormat="1" ht="13.5">
      <c r="A397" s="344"/>
      <c r="B397" s="372"/>
      <c r="C397" s="343"/>
      <c r="D397" s="376"/>
      <c r="E397" s="745"/>
      <c r="F397" s="374" t="s">
        <v>1121</v>
      </c>
      <c r="G397" s="401"/>
      <c r="H397" s="402"/>
      <c r="I397" s="337"/>
      <c r="J397" s="344"/>
      <c r="K397" s="337"/>
      <c r="L397" s="344"/>
      <c r="M397" s="344"/>
      <c r="N397" s="344"/>
    </row>
    <row r="398" spans="1:14" s="5" customFormat="1" ht="13.5">
      <c r="A398" s="344"/>
      <c r="B398" s="372"/>
      <c r="C398" s="344"/>
      <c r="D398" s="376"/>
      <c r="E398" s="745"/>
      <c r="F398" s="374" t="s">
        <v>1122</v>
      </c>
      <c r="G398" s="401"/>
      <c r="H398" s="402"/>
      <c r="I398" s="344"/>
      <c r="J398" s="344"/>
      <c r="K398" s="344"/>
      <c r="L398" s="344"/>
      <c r="M398" s="344"/>
      <c r="N398" s="344"/>
    </row>
    <row r="399" spans="1:14" s="5" customFormat="1" ht="13.5">
      <c r="A399" s="344"/>
      <c r="B399" s="372"/>
      <c r="C399" s="344"/>
      <c r="D399" s="376"/>
      <c r="E399" s="745"/>
      <c r="F399" s="374" t="s">
        <v>1123</v>
      </c>
      <c r="G399" s="401"/>
      <c r="H399" s="403"/>
      <c r="I399" s="344"/>
      <c r="J399" s="344"/>
      <c r="K399" s="344"/>
      <c r="L399" s="344"/>
      <c r="M399" s="344"/>
      <c r="N399" s="344"/>
    </row>
    <row r="400" spans="1:14" s="5" customFormat="1" ht="13.5">
      <c r="A400" s="344"/>
      <c r="B400" s="372"/>
      <c r="C400" s="344"/>
      <c r="D400" s="376"/>
      <c r="E400" s="378"/>
      <c r="F400" s="374"/>
      <c r="G400" s="401"/>
      <c r="H400" s="403"/>
      <c r="I400" s="344"/>
      <c r="J400" s="344"/>
      <c r="K400" s="344"/>
      <c r="L400" s="344"/>
      <c r="M400" s="344"/>
      <c r="N400" s="344"/>
    </row>
    <row r="401" spans="1:14" s="5" customFormat="1" ht="13.5">
      <c r="A401" s="344"/>
      <c r="B401" s="372"/>
      <c r="C401" s="344"/>
      <c r="D401" s="373" t="s">
        <v>1114</v>
      </c>
      <c r="E401" s="745"/>
      <c r="F401" s="379" t="s">
        <v>1411</v>
      </c>
      <c r="G401" s="404"/>
      <c r="H401" s="403"/>
      <c r="I401" s="344"/>
      <c r="J401" s="344"/>
      <c r="K401" s="344"/>
      <c r="L401" s="344"/>
      <c r="M401" s="344"/>
      <c r="N401" s="344"/>
    </row>
    <row r="402" spans="1:14" s="5" customFormat="1" ht="13.5">
      <c r="A402" s="344"/>
      <c r="B402" s="372"/>
      <c r="C402" s="344"/>
      <c r="D402" s="373"/>
      <c r="E402" s="745"/>
      <c r="F402" s="379" t="s">
        <v>1124</v>
      </c>
      <c r="G402" s="405"/>
      <c r="H402" s="402"/>
      <c r="I402" s="344"/>
      <c r="J402" s="344"/>
      <c r="K402" s="344"/>
      <c r="L402" s="344"/>
      <c r="M402" s="344"/>
      <c r="N402" s="344"/>
    </row>
    <row r="403" spans="1:14" s="5" customFormat="1" ht="13.5">
      <c r="A403" s="344"/>
      <c r="B403" s="372"/>
      <c r="C403" s="344"/>
      <c r="D403" s="376"/>
      <c r="E403" s="745"/>
      <c r="F403" s="379" t="s">
        <v>1125</v>
      </c>
      <c r="G403" s="405"/>
      <c r="H403" s="406"/>
      <c r="I403" s="344"/>
      <c r="J403" s="337"/>
      <c r="K403" s="344"/>
      <c r="L403" s="344"/>
      <c r="M403" s="344"/>
      <c r="N403" s="344"/>
    </row>
    <row r="404" spans="1:14" s="5" customFormat="1" ht="13.5">
      <c r="A404" s="344"/>
      <c r="B404" s="372"/>
      <c r="C404" s="344"/>
      <c r="D404" s="376"/>
      <c r="E404" s="745"/>
      <c r="F404" s="379" t="s">
        <v>1126</v>
      </c>
      <c r="G404" s="405"/>
      <c r="H404" s="406"/>
      <c r="I404" s="344"/>
      <c r="J404" s="337"/>
      <c r="K404" s="344"/>
      <c r="L404" s="344"/>
      <c r="M404" s="344"/>
      <c r="N404" s="344"/>
    </row>
    <row r="405" spans="1:14" s="5" customFormat="1" ht="13.5">
      <c r="A405" s="344"/>
      <c r="B405" s="372"/>
      <c r="C405" s="344"/>
      <c r="D405" s="376"/>
      <c r="E405" s="377"/>
      <c r="F405" s="365"/>
      <c r="G405" s="404"/>
      <c r="H405" s="402"/>
      <c r="I405" s="344"/>
      <c r="J405" s="344"/>
      <c r="K405" s="344"/>
      <c r="L405" s="344"/>
      <c r="M405" s="344"/>
      <c r="N405" s="344"/>
    </row>
    <row r="406" spans="1:14" s="5" customFormat="1" ht="13.5">
      <c r="A406" s="344"/>
      <c r="B406" s="381"/>
      <c r="C406" s="337"/>
      <c r="D406" s="373" t="s">
        <v>1115</v>
      </c>
      <c r="E406" s="745"/>
      <c r="F406" s="382" t="s">
        <v>1379</v>
      </c>
      <c r="G406" s="407"/>
      <c r="H406" s="406"/>
      <c r="I406" s="337"/>
      <c r="J406" s="337"/>
      <c r="K406" s="337"/>
      <c r="L406" s="337"/>
      <c r="M406" s="344"/>
      <c r="N406" s="344"/>
    </row>
    <row r="407" spans="1:14" s="5" customFormat="1" ht="13.5">
      <c r="A407" s="344"/>
      <c r="B407" s="381"/>
      <c r="C407" s="337"/>
      <c r="D407" s="376"/>
      <c r="E407" s="745"/>
      <c r="F407" s="382" t="s">
        <v>1380</v>
      </c>
      <c r="G407" s="407"/>
      <c r="H407" s="406"/>
      <c r="I407" s="337"/>
      <c r="J407" s="337"/>
      <c r="K407" s="337"/>
      <c r="L407" s="337"/>
      <c r="M407" s="344"/>
      <c r="N407" s="344"/>
    </row>
    <row r="408" spans="1:14" s="5" customFormat="1" ht="13.5">
      <c r="A408" s="344"/>
      <c r="B408" s="381"/>
      <c r="C408" s="337"/>
      <c r="D408" s="376"/>
      <c r="E408" s="745"/>
      <c r="F408" s="382" t="s">
        <v>1365</v>
      </c>
      <c r="G408" s="407"/>
      <c r="H408" s="406"/>
      <c r="I408" s="337"/>
      <c r="J408" s="337"/>
      <c r="K408" s="337"/>
      <c r="L408" s="337"/>
      <c r="M408" s="344"/>
      <c r="N408" s="344"/>
    </row>
    <row r="409" spans="1:14" s="5" customFormat="1" ht="13.5">
      <c r="A409" s="344"/>
      <c r="B409" s="381"/>
      <c r="C409" s="337"/>
      <c r="D409" s="376"/>
      <c r="E409" s="745"/>
      <c r="F409" s="382" t="s">
        <v>1367</v>
      </c>
      <c r="G409" s="407"/>
      <c r="H409" s="406"/>
      <c r="I409" s="337"/>
      <c r="J409" s="337"/>
      <c r="K409" s="337"/>
      <c r="L409" s="337"/>
      <c r="M409" s="344"/>
      <c r="N409" s="344"/>
    </row>
    <row r="410" spans="1:14" s="5" customFormat="1" ht="13.5">
      <c r="A410" s="344"/>
      <c r="B410" s="381"/>
      <c r="C410" s="337"/>
      <c r="D410" s="376"/>
      <c r="E410" s="377"/>
      <c r="F410" s="382"/>
      <c r="G410" s="407"/>
      <c r="H410" s="406"/>
      <c r="I410" s="337"/>
      <c r="J410" s="337"/>
      <c r="K410" s="337"/>
      <c r="L410" s="337"/>
      <c r="M410" s="344"/>
      <c r="N410" s="344"/>
    </row>
    <row r="411" spans="1:14" s="5" customFormat="1" ht="13.5">
      <c r="A411" s="344"/>
      <c r="B411" s="381"/>
      <c r="C411" s="337"/>
      <c r="D411" s="384" t="s">
        <v>1116</v>
      </c>
      <c r="E411" s="745"/>
      <c r="F411" s="382" t="s">
        <v>1117</v>
      </c>
      <c r="G411" s="407"/>
      <c r="H411" s="406"/>
      <c r="I411" s="337"/>
      <c r="J411" s="337"/>
      <c r="K411" s="337"/>
      <c r="L411" s="337"/>
      <c r="M411" s="344"/>
      <c r="N411" s="344"/>
    </row>
    <row r="412" spans="1:14" s="5" customFormat="1" ht="13.5">
      <c r="A412" s="344"/>
      <c r="B412" s="385"/>
      <c r="C412" s="386"/>
      <c r="D412" s="386"/>
      <c r="E412" s="386"/>
      <c r="F412" s="386"/>
      <c r="G412" s="394"/>
      <c r="H412" s="381"/>
      <c r="I412" s="337"/>
      <c r="J412" s="337"/>
      <c r="K412" s="337"/>
      <c r="L412" s="344"/>
      <c r="M412" s="344"/>
      <c r="N412" s="344"/>
    </row>
    <row r="413" spans="1:14" s="1" customFormat="1" ht="13.5">
      <c r="A413" s="227"/>
      <c r="B413" s="227"/>
      <c r="C413" s="226"/>
      <c r="D413" s="226"/>
      <c r="E413" s="226"/>
      <c r="F413" s="226"/>
      <c r="G413" s="337"/>
      <c r="H413" s="337"/>
      <c r="I413" s="274"/>
      <c r="J413" s="218"/>
      <c r="K413" s="218"/>
      <c r="L413" s="218"/>
      <c r="M413" s="218"/>
      <c r="N413" s="218"/>
    </row>
    <row r="414" spans="1:14" s="1" customFormat="1" ht="13.5">
      <c r="A414" s="339" t="s">
        <v>1428</v>
      </c>
      <c r="B414" s="227"/>
      <c r="C414" s="226"/>
      <c r="D414" s="226"/>
      <c r="E414" s="226"/>
      <c r="F414" s="226"/>
      <c r="G414" s="337"/>
      <c r="H414" s="337"/>
      <c r="I414" s="274"/>
      <c r="J414" s="218"/>
      <c r="K414" s="218"/>
      <c r="L414" s="218"/>
      <c r="M414" s="218"/>
      <c r="N414" s="218"/>
    </row>
    <row r="415" spans="1:14" s="1" customFormat="1" ht="13.5">
      <c r="A415" s="227" t="s">
        <v>1558</v>
      </c>
      <c r="B415" s="227"/>
      <c r="C415" s="226"/>
      <c r="D415" s="226"/>
      <c r="E415" s="226"/>
      <c r="F415" s="226"/>
      <c r="G415" s="337"/>
      <c r="H415" s="337"/>
      <c r="I415" s="274"/>
      <c r="J415" s="218"/>
      <c r="K415" s="218"/>
      <c r="L415" s="218"/>
      <c r="M415" s="218"/>
      <c r="N415" s="218"/>
    </row>
    <row r="416" spans="1:14" s="1" customFormat="1" ht="13.5">
      <c r="A416" s="227"/>
      <c r="B416" s="227"/>
      <c r="C416" s="226"/>
      <c r="D416" s="226"/>
      <c r="E416" s="226"/>
      <c r="F416" s="226"/>
      <c r="G416" s="337"/>
      <c r="H416" s="337"/>
      <c r="I416" s="274"/>
      <c r="J416" s="218"/>
      <c r="K416" s="218"/>
      <c r="L416" s="218"/>
      <c r="M416" s="218"/>
      <c r="N416" s="218"/>
    </row>
    <row r="417" spans="1:14" s="1" customFormat="1" ht="13.5">
      <c r="A417" s="339" t="s">
        <v>1140</v>
      </c>
      <c r="B417" s="227"/>
      <c r="C417" s="226"/>
      <c r="D417" s="226"/>
      <c r="E417" s="226"/>
      <c r="F417" s="226"/>
      <c r="G417" s="337"/>
      <c r="H417" s="337"/>
      <c r="I417" s="274"/>
      <c r="J417" s="218"/>
      <c r="K417" s="218"/>
      <c r="L417" s="218"/>
      <c r="M417" s="218"/>
      <c r="N417" s="218"/>
    </row>
    <row r="418" spans="1:14" s="1" customFormat="1" ht="13.5">
      <c r="A418" s="227" t="s">
        <v>1559</v>
      </c>
      <c r="B418" s="227"/>
      <c r="C418" s="226"/>
      <c r="D418" s="226"/>
      <c r="E418" s="226"/>
      <c r="F418" s="226"/>
      <c r="G418" s="337"/>
      <c r="H418" s="337"/>
      <c r="I418" s="274"/>
      <c r="J418" s="218"/>
      <c r="K418" s="218"/>
      <c r="L418" s="218"/>
      <c r="M418" s="218"/>
      <c r="N418" s="218"/>
    </row>
    <row r="419" spans="1:14" s="1" customFormat="1" ht="13.5">
      <c r="A419" s="227"/>
      <c r="B419" s="227"/>
      <c r="C419" s="226"/>
      <c r="D419" s="226"/>
      <c r="E419" s="226"/>
      <c r="F419" s="226"/>
      <c r="G419" s="337"/>
      <c r="H419" s="337"/>
      <c r="I419" s="274"/>
      <c r="J419" s="218"/>
      <c r="K419" s="218"/>
      <c r="L419" s="218"/>
      <c r="M419" s="218"/>
      <c r="N419" s="218"/>
    </row>
    <row r="420" spans="1:14" ht="13.5">
      <c r="A420" s="337"/>
      <c r="B420" s="390" t="s">
        <v>1381</v>
      </c>
      <c r="C420" s="367"/>
      <c r="D420" s="391"/>
      <c r="E420" s="391"/>
      <c r="F420" s="391"/>
      <c r="G420" s="368"/>
      <c r="H420" s="390" t="s">
        <v>1382</v>
      </c>
      <c r="I420" s="367"/>
      <c r="J420" s="391"/>
      <c r="K420" s="391"/>
      <c r="L420" s="391"/>
      <c r="M420" s="368"/>
      <c r="N420" s="337"/>
    </row>
    <row r="421" spans="1:14" ht="13.5">
      <c r="A421" s="337"/>
      <c r="B421" s="381"/>
      <c r="C421" s="337"/>
      <c r="D421" s="337"/>
      <c r="E421" s="337"/>
      <c r="F421" s="337"/>
      <c r="G421" s="383"/>
      <c r="H421" s="381"/>
      <c r="I421" s="337"/>
      <c r="J421" s="337"/>
      <c r="K421" s="337"/>
      <c r="L421" s="337"/>
      <c r="M421" s="383"/>
      <c r="N421" s="337"/>
    </row>
    <row r="422" spans="1:14" ht="14.25" thickBot="1">
      <c r="A422" s="337"/>
      <c r="B422" s="381"/>
      <c r="C422" s="337"/>
      <c r="D422" s="337"/>
      <c r="E422" s="272" t="s">
        <v>1543</v>
      </c>
      <c r="F422" s="272" t="s">
        <v>1546</v>
      </c>
      <c r="G422" s="383"/>
      <c r="H422" s="381"/>
      <c r="I422" s="337"/>
      <c r="J422" s="337"/>
      <c r="K422" s="272" t="s">
        <v>1543</v>
      </c>
      <c r="L422" s="272" t="s">
        <v>1546</v>
      </c>
      <c r="M422" s="383"/>
      <c r="N422" s="337"/>
    </row>
    <row r="423" spans="1:14" ht="15" thickBot="1" thickTop="1">
      <c r="A423" s="337"/>
      <c r="B423" s="381" t="s">
        <v>1413</v>
      </c>
      <c r="C423" s="337"/>
      <c r="D423" s="218" t="s">
        <v>60</v>
      </c>
      <c r="E423" s="53"/>
      <c r="F423" s="53"/>
      <c r="G423" s="383" t="s">
        <v>312</v>
      </c>
      <c r="H423" s="381" t="s">
        <v>1413</v>
      </c>
      <c r="I423" s="337"/>
      <c r="J423" s="218" t="s">
        <v>60</v>
      </c>
      <c r="K423" s="53"/>
      <c r="L423" s="53"/>
      <c r="M423" s="383" t="s">
        <v>312</v>
      </c>
      <c r="N423" s="337"/>
    </row>
    <row r="424" spans="1:14" ht="15" thickBot="1" thickTop="1">
      <c r="A424" s="337"/>
      <c r="B424" s="381" t="s">
        <v>1414</v>
      </c>
      <c r="C424" s="337"/>
      <c r="D424" s="337"/>
      <c r="E424" s="337"/>
      <c r="F424" s="337"/>
      <c r="G424" s="383"/>
      <c r="H424" s="381" t="s">
        <v>1414</v>
      </c>
      <c r="I424" s="337"/>
      <c r="J424" s="337"/>
      <c r="K424" s="337"/>
      <c r="L424" s="337"/>
      <c r="M424" s="383"/>
      <c r="N424" s="337"/>
    </row>
    <row r="425" spans="1:14" ht="15" thickBot="1" thickTop="1">
      <c r="A425" s="337"/>
      <c r="B425" s="381" t="s">
        <v>1415</v>
      </c>
      <c r="C425" s="337"/>
      <c r="D425" s="218" t="s">
        <v>60</v>
      </c>
      <c r="E425" s="53"/>
      <c r="F425" s="53"/>
      <c r="G425" s="383" t="s">
        <v>312</v>
      </c>
      <c r="H425" s="381" t="s">
        <v>1415</v>
      </c>
      <c r="I425" s="337"/>
      <c r="J425" s="218" t="s">
        <v>60</v>
      </c>
      <c r="K425" s="53"/>
      <c r="L425" s="53"/>
      <c r="M425" s="383" t="s">
        <v>312</v>
      </c>
      <c r="N425" s="337"/>
    </row>
    <row r="426" spans="1:14" ht="15" thickBot="1" thickTop="1">
      <c r="A426" s="337"/>
      <c r="B426" s="381" t="s">
        <v>1416</v>
      </c>
      <c r="C426" s="337"/>
      <c r="D426" s="337"/>
      <c r="E426" s="53"/>
      <c r="F426" s="53"/>
      <c r="G426" s="383" t="s">
        <v>312</v>
      </c>
      <c r="H426" s="381" t="s">
        <v>1416</v>
      </c>
      <c r="I426" s="337"/>
      <c r="J426" s="337"/>
      <c r="K426" s="53"/>
      <c r="L426" s="53"/>
      <c r="M426" s="383" t="s">
        <v>312</v>
      </c>
      <c r="N426" s="337"/>
    </row>
    <row r="427" spans="1:14" ht="15" thickBot="1" thickTop="1">
      <c r="A427" s="337"/>
      <c r="B427" s="381" t="s">
        <v>1417</v>
      </c>
      <c r="C427" s="378"/>
      <c r="D427" s="218" t="s">
        <v>60</v>
      </c>
      <c r="E427" s="53"/>
      <c r="F427" s="53"/>
      <c r="G427" s="383" t="s">
        <v>312</v>
      </c>
      <c r="H427" s="381" t="s">
        <v>1417</v>
      </c>
      <c r="I427" s="378"/>
      <c r="J427" s="218" t="s">
        <v>60</v>
      </c>
      <c r="K427" s="53"/>
      <c r="L427" s="53"/>
      <c r="M427" s="383" t="s">
        <v>312</v>
      </c>
      <c r="N427" s="337"/>
    </row>
    <row r="428" spans="1:14" ht="15" thickBot="1" thickTop="1">
      <c r="A428" s="337"/>
      <c r="B428" s="381" t="s">
        <v>1418</v>
      </c>
      <c r="C428" s="378"/>
      <c r="D428" s="218" t="s">
        <v>60</v>
      </c>
      <c r="E428" s="53"/>
      <c r="F428" s="53"/>
      <c r="G428" s="383" t="s">
        <v>312</v>
      </c>
      <c r="H428" s="381" t="s">
        <v>1418</v>
      </c>
      <c r="I428" s="378"/>
      <c r="J428" s="218" t="s">
        <v>60</v>
      </c>
      <c r="K428" s="53"/>
      <c r="L428" s="53"/>
      <c r="M428" s="383" t="s">
        <v>312</v>
      </c>
      <c r="N428" s="337"/>
    </row>
    <row r="429" spans="1:14" ht="15" thickBot="1" thickTop="1">
      <c r="A429" s="337"/>
      <c r="B429" s="381" t="s">
        <v>1419</v>
      </c>
      <c r="C429" s="337"/>
      <c r="D429" s="218" t="s">
        <v>60</v>
      </c>
      <c r="E429" s="53"/>
      <c r="F429" s="53"/>
      <c r="G429" s="383" t="s">
        <v>312</v>
      </c>
      <c r="H429" s="381" t="s">
        <v>1419</v>
      </c>
      <c r="I429" s="337"/>
      <c r="J429" s="218" t="s">
        <v>60</v>
      </c>
      <c r="K429" s="53"/>
      <c r="L429" s="53"/>
      <c r="M429" s="383" t="s">
        <v>312</v>
      </c>
      <c r="N429" s="337"/>
    </row>
    <row r="430" spans="1:14" ht="15" thickBot="1" thickTop="1">
      <c r="A430" s="337"/>
      <c r="B430" s="381" t="s">
        <v>1420</v>
      </c>
      <c r="C430" s="392"/>
      <c r="D430" s="218" t="s">
        <v>60</v>
      </c>
      <c r="E430" s="53"/>
      <c r="F430" s="53"/>
      <c r="G430" s="383" t="s">
        <v>312</v>
      </c>
      <c r="H430" s="381" t="s">
        <v>1420</v>
      </c>
      <c r="I430" s="392"/>
      <c r="J430" s="218" t="s">
        <v>60</v>
      </c>
      <c r="K430" s="53"/>
      <c r="L430" s="53"/>
      <c r="M430" s="383" t="s">
        <v>312</v>
      </c>
      <c r="N430" s="337"/>
    </row>
    <row r="431" spans="1:14" ht="15" thickBot="1" thickTop="1">
      <c r="A431" s="337"/>
      <c r="B431" s="381" t="s">
        <v>1421</v>
      </c>
      <c r="C431" s="337"/>
      <c r="D431" s="337"/>
      <c r="E431" s="53"/>
      <c r="F431" s="53"/>
      <c r="G431" s="383" t="s">
        <v>312</v>
      </c>
      <c r="H431" s="381" t="s">
        <v>1421</v>
      </c>
      <c r="I431" s="337"/>
      <c r="J431" s="337"/>
      <c r="K431" s="53"/>
      <c r="L431" s="53"/>
      <c r="M431" s="383" t="s">
        <v>312</v>
      </c>
      <c r="N431" s="337"/>
    </row>
    <row r="432" spans="1:14" ht="15" thickBot="1" thickTop="1">
      <c r="A432" s="337"/>
      <c r="B432" s="381" t="s">
        <v>1422</v>
      </c>
      <c r="C432" s="337"/>
      <c r="D432" s="218" t="s">
        <v>60</v>
      </c>
      <c r="E432" s="53"/>
      <c r="F432" s="53"/>
      <c r="G432" s="383" t="s">
        <v>312</v>
      </c>
      <c r="H432" s="381" t="s">
        <v>1422</v>
      </c>
      <c r="I432" s="337"/>
      <c r="J432" s="218" t="s">
        <v>60</v>
      </c>
      <c r="K432" s="53"/>
      <c r="L432" s="53"/>
      <c r="M432" s="383" t="s">
        <v>312</v>
      </c>
      <c r="N432" s="337"/>
    </row>
    <row r="433" spans="1:14" ht="15" thickBot="1" thickTop="1">
      <c r="A433" s="337"/>
      <c r="B433" s="381" t="s">
        <v>1423</v>
      </c>
      <c r="C433" s="337"/>
      <c r="D433" s="337"/>
      <c r="E433" s="53"/>
      <c r="F433" s="53"/>
      <c r="G433" s="383" t="s">
        <v>312</v>
      </c>
      <c r="H433" s="381" t="s">
        <v>1423</v>
      </c>
      <c r="I433" s="337"/>
      <c r="J433" s="337"/>
      <c r="K433" s="53"/>
      <c r="L433" s="53"/>
      <c r="M433" s="383" t="s">
        <v>312</v>
      </c>
      <c r="N433" s="337"/>
    </row>
    <row r="434" spans="1:14" ht="15" thickBot="1" thickTop="1">
      <c r="A434" s="337"/>
      <c r="B434" s="381" t="s">
        <v>1424</v>
      </c>
      <c r="C434" s="337"/>
      <c r="D434" s="337"/>
      <c r="E434" s="53"/>
      <c r="F434" s="53"/>
      <c r="G434" s="383" t="s">
        <v>312</v>
      </c>
      <c r="H434" s="381" t="s">
        <v>1424</v>
      </c>
      <c r="I434" s="337"/>
      <c r="J434" s="337"/>
      <c r="K434" s="53"/>
      <c r="L434" s="53"/>
      <c r="M434" s="383" t="s">
        <v>312</v>
      </c>
      <c r="N434" s="337"/>
    </row>
    <row r="435" spans="1:14" ht="15" thickBot="1" thickTop="1">
      <c r="A435" s="337"/>
      <c r="B435" s="381" t="s">
        <v>1425</v>
      </c>
      <c r="C435" s="392"/>
      <c r="D435" s="218" t="s">
        <v>60</v>
      </c>
      <c r="E435" s="53"/>
      <c r="F435" s="53"/>
      <c r="G435" s="383" t="s">
        <v>312</v>
      </c>
      <c r="H435" s="381" t="s">
        <v>1425</v>
      </c>
      <c r="I435" s="392"/>
      <c r="J435" s="218" t="s">
        <v>60</v>
      </c>
      <c r="K435" s="53"/>
      <c r="L435" s="53"/>
      <c r="M435" s="383" t="s">
        <v>312</v>
      </c>
      <c r="N435" s="337"/>
    </row>
    <row r="436" spans="1:14" ht="15" thickBot="1" thickTop="1">
      <c r="A436" s="337"/>
      <c r="B436" s="381"/>
      <c r="C436" s="337"/>
      <c r="D436" s="337"/>
      <c r="E436" s="337"/>
      <c r="F436" s="337"/>
      <c r="G436" s="383"/>
      <c r="H436" s="381"/>
      <c r="I436" s="337"/>
      <c r="J436" s="337"/>
      <c r="K436" s="337"/>
      <c r="L436" s="337"/>
      <c r="M436" s="383"/>
      <c r="N436" s="337"/>
    </row>
    <row r="437" spans="1:14" ht="15" thickBot="1" thickTop="1">
      <c r="A437" s="337"/>
      <c r="B437" s="393" t="s">
        <v>1426</v>
      </c>
      <c r="C437" s="337"/>
      <c r="D437" s="337"/>
      <c r="E437" s="53"/>
      <c r="F437" s="53"/>
      <c r="G437" s="383" t="s">
        <v>312</v>
      </c>
      <c r="H437" s="393" t="s">
        <v>1426</v>
      </c>
      <c r="I437" s="337"/>
      <c r="J437" s="337"/>
      <c r="K437" s="53"/>
      <c r="L437" s="53"/>
      <c r="M437" s="383" t="s">
        <v>312</v>
      </c>
      <c r="N437" s="337"/>
    </row>
    <row r="438" spans="1:14" ht="14.25" thickTop="1">
      <c r="A438" s="337"/>
      <c r="B438" s="381" t="s">
        <v>1427</v>
      </c>
      <c r="C438" s="337"/>
      <c r="D438" s="337"/>
      <c r="E438" s="275"/>
      <c r="F438" s="342"/>
      <c r="G438" s="383"/>
      <c r="H438" s="381" t="s">
        <v>1427</v>
      </c>
      <c r="I438" s="337"/>
      <c r="J438" s="337"/>
      <c r="K438" s="275"/>
      <c r="L438" s="342"/>
      <c r="M438" s="383"/>
      <c r="N438" s="337"/>
    </row>
    <row r="439" spans="1:14" ht="13.5">
      <c r="A439" s="337"/>
      <c r="B439" s="385"/>
      <c r="C439" s="386"/>
      <c r="D439" s="386"/>
      <c r="E439" s="386"/>
      <c r="F439" s="386"/>
      <c r="G439" s="394"/>
      <c r="H439" s="385"/>
      <c r="I439" s="386"/>
      <c r="J439" s="386"/>
      <c r="K439" s="386"/>
      <c r="L439" s="386"/>
      <c r="M439" s="394"/>
      <c r="N439" s="337"/>
    </row>
    <row r="440" spans="1:14" ht="13.5">
      <c r="A440" s="337"/>
      <c r="B440" s="390" t="s">
        <v>1383</v>
      </c>
      <c r="C440" s="367"/>
      <c r="D440" s="391"/>
      <c r="E440" s="391"/>
      <c r="F440" s="391"/>
      <c r="G440" s="368"/>
      <c r="H440" s="390" t="s">
        <v>1384</v>
      </c>
      <c r="I440" s="367"/>
      <c r="J440" s="391"/>
      <c r="K440" s="391"/>
      <c r="L440" s="391"/>
      <c r="M440" s="368"/>
      <c r="N440" s="337"/>
    </row>
    <row r="441" spans="1:14" s="5" customFormat="1" ht="13.5">
      <c r="A441" s="344"/>
      <c r="B441" s="381"/>
      <c r="C441" s="337"/>
      <c r="D441" s="337"/>
      <c r="E441" s="337"/>
      <c r="F441" s="337"/>
      <c r="G441" s="383"/>
      <c r="H441" s="381"/>
      <c r="I441" s="337"/>
      <c r="J441" s="337"/>
      <c r="K441" s="337"/>
      <c r="L441" s="337"/>
      <c r="M441" s="383"/>
      <c r="N441" s="344"/>
    </row>
    <row r="442" spans="1:14" s="5" customFormat="1" ht="14.25" thickBot="1">
      <c r="A442" s="344"/>
      <c r="B442" s="381"/>
      <c r="C442" s="337"/>
      <c r="D442" s="337"/>
      <c r="E442" s="272" t="s">
        <v>1543</v>
      </c>
      <c r="F442" s="272" t="s">
        <v>1546</v>
      </c>
      <c r="G442" s="383"/>
      <c r="H442" s="381"/>
      <c r="I442" s="337"/>
      <c r="J442" s="337"/>
      <c r="K442" s="272" t="s">
        <v>1543</v>
      </c>
      <c r="L442" s="272" t="s">
        <v>1546</v>
      </c>
      <c r="M442" s="383"/>
      <c r="N442" s="344"/>
    </row>
    <row r="443" spans="1:14" s="5" customFormat="1" ht="15" thickBot="1" thickTop="1">
      <c r="A443" s="344"/>
      <c r="B443" s="381" t="s">
        <v>1413</v>
      </c>
      <c r="C443" s="337"/>
      <c r="D443" s="218" t="s">
        <v>60</v>
      </c>
      <c r="E443" s="53"/>
      <c r="F443" s="53"/>
      <c r="G443" s="383" t="s">
        <v>312</v>
      </c>
      <c r="H443" s="381" t="s">
        <v>1413</v>
      </c>
      <c r="I443" s="337"/>
      <c r="J443" s="218" t="s">
        <v>60</v>
      </c>
      <c r="K443" s="53"/>
      <c r="L443" s="53"/>
      <c r="M443" s="383" t="s">
        <v>312</v>
      </c>
      <c r="N443" s="344"/>
    </row>
    <row r="444" spans="1:14" s="5" customFormat="1" ht="15" thickBot="1" thickTop="1">
      <c r="A444" s="344"/>
      <c r="B444" s="381" t="s">
        <v>1414</v>
      </c>
      <c r="C444" s="337"/>
      <c r="D444" s="337"/>
      <c r="E444" s="337"/>
      <c r="F444" s="337"/>
      <c r="G444" s="383"/>
      <c r="H444" s="381" t="s">
        <v>1414</v>
      </c>
      <c r="I444" s="337"/>
      <c r="J444" s="337"/>
      <c r="K444" s="337"/>
      <c r="L444" s="337"/>
      <c r="M444" s="383"/>
      <c r="N444" s="344"/>
    </row>
    <row r="445" spans="1:14" s="5" customFormat="1" ht="15" thickBot="1" thickTop="1">
      <c r="A445" s="344"/>
      <c r="B445" s="381" t="s">
        <v>1415</v>
      </c>
      <c r="C445" s="337"/>
      <c r="D445" s="218" t="s">
        <v>60</v>
      </c>
      <c r="E445" s="53"/>
      <c r="F445" s="53"/>
      <c r="G445" s="383" t="s">
        <v>312</v>
      </c>
      <c r="H445" s="381" t="s">
        <v>1415</v>
      </c>
      <c r="I445" s="337"/>
      <c r="J445" s="218" t="s">
        <v>60</v>
      </c>
      <c r="K445" s="53"/>
      <c r="L445" s="53"/>
      <c r="M445" s="383" t="s">
        <v>312</v>
      </c>
      <c r="N445" s="344"/>
    </row>
    <row r="446" spans="1:14" s="5" customFormat="1" ht="15" thickBot="1" thickTop="1">
      <c r="A446" s="344"/>
      <c r="B446" s="381" t="s">
        <v>1416</v>
      </c>
      <c r="C446" s="337"/>
      <c r="D446" s="337"/>
      <c r="E446" s="53"/>
      <c r="F446" s="53"/>
      <c r="G446" s="383" t="s">
        <v>312</v>
      </c>
      <c r="H446" s="381" t="s">
        <v>1416</v>
      </c>
      <c r="I446" s="337"/>
      <c r="J446" s="337"/>
      <c r="K446" s="53"/>
      <c r="L446" s="53"/>
      <c r="M446" s="383" t="s">
        <v>312</v>
      </c>
      <c r="N446" s="344"/>
    </row>
    <row r="447" spans="1:14" s="5" customFormat="1" ht="15" thickBot="1" thickTop="1">
      <c r="A447" s="344"/>
      <c r="B447" s="381" t="s">
        <v>1417</v>
      </c>
      <c r="C447" s="378"/>
      <c r="D447" s="218" t="s">
        <v>60</v>
      </c>
      <c r="E447" s="53"/>
      <c r="F447" s="53"/>
      <c r="G447" s="383" t="s">
        <v>312</v>
      </c>
      <c r="H447" s="381" t="s">
        <v>1417</v>
      </c>
      <c r="I447" s="378"/>
      <c r="J447" s="218" t="s">
        <v>60</v>
      </c>
      <c r="K447" s="53"/>
      <c r="L447" s="53"/>
      <c r="M447" s="383" t="s">
        <v>312</v>
      </c>
      <c r="N447" s="344"/>
    </row>
    <row r="448" spans="1:14" s="5" customFormat="1" ht="15" thickBot="1" thickTop="1">
      <c r="A448" s="344"/>
      <c r="B448" s="381" t="s">
        <v>1418</v>
      </c>
      <c r="C448" s="378"/>
      <c r="D448" s="218" t="s">
        <v>60</v>
      </c>
      <c r="E448" s="53"/>
      <c r="F448" s="53"/>
      <c r="G448" s="383" t="s">
        <v>312</v>
      </c>
      <c r="H448" s="381" t="s">
        <v>1418</v>
      </c>
      <c r="I448" s="378"/>
      <c r="J448" s="218" t="s">
        <v>60</v>
      </c>
      <c r="K448" s="53"/>
      <c r="L448" s="53"/>
      <c r="M448" s="383" t="s">
        <v>312</v>
      </c>
      <c r="N448" s="344"/>
    </row>
    <row r="449" spans="1:14" s="5" customFormat="1" ht="15" thickBot="1" thickTop="1">
      <c r="A449" s="344"/>
      <c r="B449" s="381" t="s">
        <v>1419</v>
      </c>
      <c r="C449" s="337"/>
      <c r="D449" s="218" t="s">
        <v>60</v>
      </c>
      <c r="E449" s="53"/>
      <c r="F449" s="53"/>
      <c r="G449" s="383" t="s">
        <v>312</v>
      </c>
      <c r="H449" s="381" t="s">
        <v>1419</v>
      </c>
      <c r="I449" s="337"/>
      <c r="J449" s="218" t="s">
        <v>60</v>
      </c>
      <c r="K449" s="53"/>
      <c r="L449" s="53"/>
      <c r="M449" s="383" t="s">
        <v>312</v>
      </c>
      <c r="N449" s="344"/>
    </row>
    <row r="450" spans="1:14" s="5" customFormat="1" ht="15" thickBot="1" thickTop="1">
      <c r="A450" s="344"/>
      <c r="B450" s="381" t="s">
        <v>1420</v>
      </c>
      <c r="C450" s="392"/>
      <c r="D450" s="218" t="s">
        <v>60</v>
      </c>
      <c r="E450" s="53"/>
      <c r="F450" s="53"/>
      <c r="G450" s="383" t="s">
        <v>312</v>
      </c>
      <c r="H450" s="381" t="s">
        <v>1420</v>
      </c>
      <c r="I450" s="392"/>
      <c r="J450" s="218" t="s">
        <v>60</v>
      </c>
      <c r="K450" s="53"/>
      <c r="L450" s="53"/>
      <c r="M450" s="383" t="s">
        <v>312</v>
      </c>
      <c r="N450" s="344"/>
    </row>
    <row r="451" spans="1:14" s="5" customFormat="1" ht="15" thickBot="1" thickTop="1">
      <c r="A451" s="344"/>
      <c r="B451" s="381" t="s">
        <v>1421</v>
      </c>
      <c r="C451" s="337"/>
      <c r="D451" s="337"/>
      <c r="E451" s="53"/>
      <c r="F451" s="53"/>
      <c r="G451" s="383" t="s">
        <v>312</v>
      </c>
      <c r="H451" s="381" t="s">
        <v>1421</v>
      </c>
      <c r="I451" s="337"/>
      <c r="J451" s="337"/>
      <c r="K451" s="53"/>
      <c r="L451" s="53"/>
      <c r="M451" s="383" t="s">
        <v>312</v>
      </c>
      <c r="N451" s="344"/>
    </row>
    <row r="452" spans="1:14" s="5" customFormat="1" ht="15" thickBot="1" thickTop="1">
      <c r="A452" s="344"/>
      <c r="B452" s="381" t="s">
        <v>1422</v>
      </c>
      <c r="C452" s="337"/>
      <c r="D452" s="218" t="s">
        <v>60</v>
      </c>
      <c r="E452" s="53"/>
      <c r="F452" s="53"/>
      <c r="G452" s="383" t="s">
        <v>312</v>
      </c>
      <c r="H452" s="381" t="s">
        <v>1422</v>
      </c>
      <c r="I452" s="337"/>
      <c r="J452" s="218" t="s">
        <v>60</v>
      </c>
      <c r="K452" s="53"/>
      <c r="L452" s="53"/>
      <c r="M452" s="383" t="s">
        <v>312</v>
      </c>
      <c r="N452" s="344"/>
    </row>
    <row r="453" spans="1:14" s="5" customFormat="1" ht="15" thickBot="1" thickTop="1">
      <c r="A453" s="344"/>
      <c r="B453" s="381" t="s">
        <v>1423</v>
      </c>
      <c r="C453" s="337"/>
      <c r="D453" s="337"/>
      <c r="E453" s="53"/>
      <c r="F453" s="53"/>
      <c r="G453" s="383" t="s">
        <v>312</v>
      </c>
      <c r="H453" s="381" t="s">
        <v>1423</v>
      </c>
      <c r="I453" s="337"/>
      <c r="J453" s="337"/>
      <c r="K453" s="53"/>
      <c r="L453" s="53"/>
      <c r="M453" s="383" t="s">
        <v>312</v>
      </c>
      <c r="N453" s="344"/>
    </row>
    <row r="454" spans="1:14" s="5" customFormat="1" ht="15" thickBot="1" thickTop="1">
      <c r="A454" s="344"/>
      <c r="B454" s="381" t="s">
        <v>1424</v>
      </c>
      <c r="C454" s="337"/>
      <c r="D454" s="337"/>
      <c r="E454" s="53"/>
      <c r="F454" s="53"/>
      <c r="G454" s="383" t="s">
        <v>312</v>
      </c>
      <c r="H454" s="381" t="s">
        <v>1424</v>
      </c>
      <c r="I454" s="337"/>
      <c r="J454" s="337"/>
      <c r="K454" s="53"/>
      <c r="L454" s="53"/>
      <c r="M454" s="383" t="s">
        <v>312</v>
      </c>
      <c r="N454" s="344"/>
    </row>
    <row r="455" spans="1:14" s="5" customFormat="1" ht="15" thickBot="1" thickTop="1">
      <c r="A455" s="344"/>
      <c r="B455" s="381" t="s">
        <v>1425</v>
      </c>
      <c r="C455" s="392"/>
      <c r="D455" s="218" t="s">
        <v>60</v>
      </c>
      <c r="E455" s="53"/>
      <c r="F455" s="53"/>
      <c r="G455" s="383" t="s">
        <v>312</v>
      </c>
      <c r="H455" s="381" t="s">
        <v>1425</v>
      </c>
      <c r="I455" s="392"/>
      <c r="J455" s="218" t="s">
        <v>60</v>
      </c>
      <c r="K455" s="53"/>
      <c r="L455" s="53"/>
      <c r="M455" s="383" t="s">
        <v>312</v>
      </c>
      <c r="N455" s="344"/>
    </row>
    <row r="456" spans="1:14" s="5" customFormat="1" ht="15" thickBot="1" thickTop="1">
      <c r="A456" s="344"/>
      <c r="B456" s="381"/>
      <c r="C456" s="337"/>
      <c r="D456" s="337"/>
      <c r="E456" s="337"/>
      <c r="F456" s="337"/>
      <c r="G456" s="383"/>
      <c r="H456" s="381"/>
      <c r="I456" s="337"/>
      <c r="J456" s="337"/>
      <c r="K456" s="337"/>
      <c r="L456" s="337"/>
      <c r="M456" s="383"/>
      <c r="N456" s="344"/>
    </row>
    <row r="457" spans="1:14" s="5" customFormat="1" ht="15" thickBot="1" thickTop="1">
      <c r="A457" s="344"/>
      <c r="B457" s="393" t="s">
        <v>1426</v>
      </c>
      <c r="C457" s="337"/>
      <c r="D457" s="337"/>
      <c r="E457" s="53"/>
      <c r="F457" s="53"/>
      <c r="G457" s="383" t="s">
        <v>312</v>
      </c>
      <c r="H457" s="393" t="s">
        <v>1426</v>
      </c>
      <c r="I457" s="337"/>
      <c r="J457" s="337"/>
      <c r="K457" s="53"/>
      <c r="L457" s="53"/>
      <c r="M457" s="383" t="s">
        <v>312</v>
      </c>
      <c r="N457" s="344"/>
    </row>
    <row r="458" spans="1:14" ht="14.25" thickTop="1">
      <c r="A458" s="337"/>
      <c r="B458" s="381" t="s">
        <v>1427</v>
      </c>
      <c r="C458" s="337"/>
      <c r="D458" s="337"/>
      <c r="E458" s="275"/>
      <c r="F458" s="342"/>
      <c r="G458" s="383"/>
      <c r="H458" s="381" t="s">
        <v>1427</v>
      </c>
      <c r="I458" s="337"/>
      <c r="J458" s="337"/>
      <c r="K458" s="275"/>
      <c r="L458" s="342"/>
      <c r="M458" s="383"/>
      <c r="N458" s="337"/>
    </row>
    <row r="459" spans="1:14" s="5" customFormat="1" ht="13.5">
      <c r="A459" s="344"/>
      <c r="B459" s="385"/>
      <c r="C459" s="386"/>
      <c r="D459" s="386"/>
      <c r="E459" s="386"/>
      <c r="F459" s="386"/>
      <c r="G459" s="394"/>
      <c r="H459" s="385"/>
      <c r="I459" s="386"/>
      <c r="J459" s="386"/>
      <c r="K459" s="386"/>
      <c r="L459" s="386"/>
      <c r="M459" s="394"/>
      <c r="N459" s="344"/>
    </row>
    <row r="460" spans="1:14" s="5" customFormat="1" ht="13.5">
      <c r="A460" s="344"/>
      <c r="B460" s="396" t="s">
        <v>345</v>
      </c>
      <c r="C460" s="967"/>
      <c r="D460" s="968"/>
      <c r="E460" s="968"/>
      <c r="F460" s="969"/>
      <c r="G460" s="368"/>
      <c r="H460" s="396" t="s">
        <v>345</v>
      </c>
      <c r="I460" s="967"/>
      <c r="J460" s="968"/>
      <c r="K460" s="968"/>
      <c r="L460" s="969"/>
      <c r="M460" s="368"/>
      <c r="N460" s="344"/>
    </row>
    <row r="461" spans="1:14" s="5" customFormat="1" ht="13.5">
      <c r="A461" s="344"/>
      <c r="B461" s="381"/>
      <c r="C461" s="337"/>
      <c r="D461" s="337"/>
      <c r="E461" s="337"/>
      <c r="F461" s="337"/>
      <c r="G461" s="383"/>
      <c r="H461" s="381"/>
      <c r="I461" s="337"/>
      <c r="J461" s="337"/>
      <c r="K461" s="337"/>
      <c r="L461" s="337"/>
      <c r="M461" s="383"/>
      <c r="N461" s="344"/>
    </row>
    <row r="462" spans="1:14" s="5" customFormat="1" ht="14.25" thickBot="1">
      <c r="A462" s="344"/>
      <c r="B462" s="381"/>
      <c r="C462" s="337"/>
      <c r="D462" s="337"/>
      <c r="E462" s="272" t="s">
        <v>1543</v>
      </c>
      <c r="F462" s="272" t="s">
        <v>1546</v>
      </c>
      <c r="G462" s="383"/>
      <c r="H462" s="381"/>
      <c r="I462" s="337"/>
      <c r="J462" s="337"/>
      <c r="K462" s="272" t="s">
        <v>1543</v>
      </c>
      <c r="L462" s="272" t="s">
        <v>1546</v>
      </c>
      <c r="M462" s="383"/>
      <c r="N462" s="344"/>
    </row>
    <row r="463" spans="1:14" s="5" customFormat="1" ht="15" thickBot="1" thickTop="1">
      <c r="A463" s="344"/>
      <c r="B463" s="381" t="s">
        <v>1413</v>
      </c>
      <c r="C463" s="337"/>
      <c r="D463" s="218" t="s">
        <v>60</v>
      </c>
      <c r="E463" s="53"/>
      <c r="F463" s="53"/>
      <c r="G463" s="383" t="s">
        <v>312</v>
      </c>
      <c r="H463" s="381" t="s">
        <v>1413</v>
      </c>
      <c r="I463" s="337"/>
      <c r="J463" s="218" t="s">
        <v>60</v>
      </c>
      <c r="K463" s="53"/>
      <c r="L463" s="53"/>
      <c r="M463" s="383" t="s">
        <v>312</v>
      </c>
      <c r="N463" s="344"/>
    </row>
    <row r="464" spans="1:14" s="5" customFormat="1" ht="15" thickBot="1" thickTop="1">
      <c r="A464" s="344"/>
      <c r="B464" s="381" t="s">
        <v>1414</v>
      </c>
      <c r="C464" s="337"/>
      <c r="D464" s="337"/>
      <c r="E464" s="337"/>
      <c r="F464" s="337"/>
      <c r="G464" s="383"/>
      <c r="H464" s="381" t="s">
        <v>1414</v>
      </c>
      <c r="I464" s="337"/>
      <c r="J464" s="337"/>
      <c r="K464" s="337"/>
      <c r="L464" s="337"/>
      <c r="M464" s="383"/>
      <c r="N464" s="344"/>
    </row>
    <row r="465" spans="1:14" s="5" customFormat="1" ht="15" thickBot="1" thickTop="1">
      <c r="A465" s="344"/>
      <c r="B465" s="381" t="s">
        <v>1415</v>
      </c>
      <c r="C465" s="337"/>
      <c r="D465" s="218" t="s">
        <v>60</v>
      </c>
      <c r="E465" s="53"/>
      <c r="F465" s="53"/>
      <c r="G465" s="383" t="s">
        <v>312</v>
      </c>
      <c r="H465" s="381" t="s">
        <v>1415</v>
      </c>
      <c r="I465" s="337"/>
      <c r="J465" s="218" t="s">
        <v>60</v>
      </c>
      <c r="K465" s="53"/>
      <c r="L465" s="53"/>
      <c r="M465" s="383" t="s">
        <v>312</v>
      </c>
      <c r="N465" s="344"/>
    </row>
    <row r="466" spans="1:14" s="5" customFormat="1" ht="15" thickBot="1" thickTop="1">
      <c r="A466" s="344"/>
      <c r="B466" s="381" t="s">
        <v>1416</v>
      </c>
      <c r="C466" s="337"/>
      <c r="D466" s="337"/>
      <c r="E466" s="53"/>
      <c r="F466" s="53"/>
      <c r="G466" s="383" t="s">
        <v>312</v>
      </c>
      <c r="H466" s="381" t="s">
        <v>1416</v>
      </c>
      <c r="I466" s="337"/>
      <c r="J466" s="337"/>
      <c r="K466" s="53"/>
      <c r="L466" s="53"/>
      <c r="M466" s="383" t="s">
        <v>312</v>
      </c>
      <c r="N466" s="344"/>
    </row>
    <row r="467" spans="1:14" s="5" customFormat="1" ht="15" thickBot="1" thickTop="1">
      <c r="A467" s="344"/>
      <c r="B467" s="381" t="s">
        <v>1417</v>
      </c>
      <c r="C467" s="378"/>
      <c r="D467" s="218" t="s">
        <v>60</v>
      </c>
      <c r="E467" s="53"/>
      <c r="F467" s="53"/>
      <c r="G467" s="383" t="s">
        <v>312</v>
      </c>
      <c r="H467" s="381" t="s">
        <v>1417</v>
      </c>
      <c r="I467" s="378"/>
      <c r="J467" s="218" t="s">
        <v>60</v>
      </c>
      <c r="K467" s="53"/>
      <c r="L467" s="53"/>
      <c r="M467" s="383" t="s">
        <v>312</v>
      </c>
      <c r="N467" s="344"/>
    </row>
    <row r="468" spans="1:14" s="5" customFormat="1" ht="15" thickBot="1" thickTop="1">
      <c r="A468" s="344"/>
      <c r="B468" s="381" t="s">
        <v>1418</v>
      </c>
      <c r="C468" s="378"/>
      <c r="D468" s="218" t="s">
        <v>60</v>
      </c>
      <c r="E468" s="53"/>
      <c r="F468" s="53"/>
      <c r="G468" s="383" t="s">
        <v>312</v>
      </c>
      <c r="H468" s="381" t="s">
        <v>1418</v>
      </c>
      <c r="I468" s="378"/>
      <c r="J468" s="218" t="s">
        <v>60</v>
      </c>
      <c r="K468" s="53"/>
      <c r="L468" s="53"/>
      <c r="M468" s="383" t="s">
        <v>312</v>
      </c>
      <c r="N468" s="344"/>
    </row>
    <row r="469" spans="1:14" s="5" customFormat="1" ht="15" thickBot="1" thickTop="1">
      <c r="A469" s="344"/>
      <c r="B469" s="381" t="s">
        <v>1419</v>
      </c>
      <c r="C469" s="337"/>
      <c r="D469" s="218" t="s">
        <v>60</v>
      </c>
      <c r="E469" s="53"/>
      <c r="F469" s="53"/>
      <c r="G469" s="383" t="s">
        <v>312</v>
      </c>
      <c r="H469" s="381" t="s">
        <v>1419</v>
      </c>
      <c r="I469" s="337"/>
      <c r="J469" s="218" t="s">
        <v>60</v>
      </c>
      <c r="K469" s="53"/>
      <c r="L469" s="53"/>
      <c r="M469" s="383" t="s">
        <v>312</v>
      </c>
      <c r="N469" s="344"/>
    </row>
    <row r="470" spans="1:14" s="5" customFormat="1" ht="15" thickBot="1" thickTop="1">
      <c r="A470" s="344"/>
      <c r="B470" s="381" t="s">
        <v>1420</v>
      </c>
      <c r="C470" s="392"/>
      <c r="D470" s="218" t="s">
        <v>60</v>
      </c>
      <c r="E470" s="53"/>
      <c r="F470" s="53"/>
      <c r="G470" s="383" t="s">
        <v>312</v>
      </c>
      <c r="H470" s="381" t="s">
        <v>1420</v>
      </c>
      <c r="I470" s="392"/>
      <c r="J470" s="218" t="s">
        <v>60</v>
      </c>
      <c r="K470" s="53"/>
      <c r="L470" s="53"/>
      <c r="M470" s="383" t="s">
        <v>312</v>
      </c>
      <c r="N470" s="344"/>
    </row>
    <row r="471" spans="1:14" s="5" customFormat="1" ht="15" thickBot="1" thickTop="1">
      <c r="A471" s="344"/>
      <c r="B471" s="381" t="s">
        <v>1421</v>
      </c>
      <c r="C471" s="337"/>
      <c r="D471" s="337"/>
      <c r="E471" s="53"/>
      <c r="F471" s="53"/>
      <c r="G471" s="383" t="s">
        <v>312</v>
      </c>
      <c r="H471" s="381" t="s">
        <v>1421</v>
      </c>
      <c r="I471" s="337"/>
      <c r="J471" s="337"/>
      <c r="K471" s="53"/>
      <c r="L471" s="53"/>
      <c r="M471" s="383" t="s">
        <v>312</v>
      </c>
      <c r="N471" s="344"/>
    </row>
    <row r="472" spans="1:14" s="5" customFormat="1" ht="15" thickBot="1" thickTop="1">
      <c r="A472" s="344"/>
      <c r="B472" s="381" t="s">
        <v>1422</v>
      </c>
      <c r="C472" s="337"/>
      <c r="D472" s="218" t="s">
        <v>60</v>
      </c>
      <c r="E472" s="53"/>
      <c r="F472" s="53"/>
      <c r="G472" s="383" t="s">
        <v>312</v>
      </c>
      <c r="H472" s="381" t="s">
        <v>1422</v>
      </c>
      <c r="I472" s="337"/>
      <c r="J472" s="218" t="s">
        <v>60</v>
      </c>
      <c r="K472" s="53"/>
      <c r="L472" s="53"/>
      <c r="M472" s="383" t="s">
        <v>312</v>
      </c>
      <c r="N472" s="344"/>
    </row>
    <row r="473" spans="1:14" s="5" customFormat="1" ht="15" thickBot="1" thickTop="1">
      <c r="A473" s="344"/>
      <c r="B473" s="381" t="s">
        <v>1423</v>
      </c>
      <c r="C473" s="337"/>
      <c r="D473" s="337"/>
      <c r="E473" s="53"/>
      <c r="F473" s="53"/>
      <c r="G473" s="383" t="s">
        <v>312</v>
      </c>
      <c r="H473" s="381" t="s">
        <v>1423</v>
      </c>
      <c r="I473" s="337"/>
      <c r="J473" s="337"/>
      <c r="K473" s="53"/>
      <c r="L473" s="53"/>
      <c r="M473" s="383" t="s">
        <v>312</v>
      </c>
      <c r="N473" s="344"/>
    </row>
    <row r="474" spans="1:14" s="5" customFormat="1" ht="15" thickBot="1" thickTop="1">
      <c r="A474" s="344"/>
      <c r="B474" s="381" t="s">
        <v>1424</v>
      </c>
      <c r="C474" s="337"/>
      <c r="D474" s="337"/>
      <c r="E474" s="53"/>
      <c r="F474" s="53"/>
      <c r="G474" s="383" t="s">
        <v>312</v>
      </c>
      <c r="H474" s="381" t="s">
        <v>1424</v>
      </c>
      <c r="I474" s="337"/>
      <c r="J474" s="337"/>
      <c r="K474" s="53"/>
      <c r="L474" s="53"/>
      <c r="M474" s="383" t="s">
        <v>312</v>
      </c>
      <c r="N474" s="344"/>
    </row>
    <row r="475" spans="1:14" s="5" customFormat="1" ht="15" thickBot="1" thickTop="1">
      <c r="A475" s="344"/>
      <c r="B475" s="381" t="s">
        <v>1425</v>
      </c>
      <c r="C475" s="392"/>
      <c r="D475" s="218" t="s">
        <v>60</v>
      </c>
      <c r="E475" s="53"/>
      <c r="F475" s="53"/>
      <c r="G475" s="383" t="s">
        <v>312</v>
      </c>
      <c r="H475" s="381" t="s">
        <v>1425</v>
      </c>
      <c r="I475" s="392"/>
      <c r="J475" s="218" t="s">
        <v>60</v>
      </c>
      <c r="K475" s="53"/>
      <c r="L475" s="53"/>
      <c r="M475" s="383" t="s">
        <v>312</v>
      </c>
      <c r="N475" s="344"/>
    </row>
    <row r="476" spans="1:14" s="5" customFormat="1" ht="15" thickBot="1" thickTop="1">
      <c r="A476" s="344"/>
      <c r="B476" s="381"/>
      <c r="C476" s="337"/>
      <c r="D476" s="337"/>
      <c r="E476" s="337"/>
      <c r="F476" s="337"/>
      <c r="G476" s="383"/>
      <c r="H476" s="381"/>
      <c r="I476" s="337"/>
      <c r="J476" s="337"/>
      <c r="K476" s="337"/>
      <c r="L476" s="337"/>
      <c r="M476" s="383"/>
      <c r="N476" s="344"/>
    </row>
    <row r="477" spans="1:14" s="5" customFormat="1" ht="15" thickBot="1" thickTop="1">
      <c r="A477" s="344"/>
      <c r="B477" s="393" t="s">
        <v>1426</v>
      </c>
      <c r="C477" s="337"/>
      <c r="D477" s="337"/>
      <c r="E477" s="53"/>
      <c r="F477" s="53"/>
      <c r="G477" s="383" t="s">
        <v>312</v>
      </c>
      <c r="H477" s="393" t="s">
        <v>1426</v>
      </c>
      <c r="I477" s="337"/>
      <c r="J477" s="337"/>
      <c r="K477" s="53"/>
      <c r="L477" s="53"/>
      <c r="M477" s="383" t="s">
        <v>312</v>
      </c>
      <c r="N477" s="344"/>
    </row>
    <row r="478" spans="1:14" ht="14.25" thickTop="1">
      <c r="A478" s="337"/>
      <c r="B478" s="381" t="s">
        <v>1427</v>
      </c>
      <c r="C478" s="337"/>
      <c r="D478" s="337"/>
      <c r="E478" s="275"/>
      <c r="F478" s="342"/>
      <c r="G478" s="383"/>
      <c r="H478" s="381" t="s">
        <v>1427</v>
      </c>
      <c r="I478" s="337"/>
      <c r="J478" s="337"/>
      <c r="K478" s="275"/>
      <c r="L478" s="342"/>
      <c r="M478" s="383"/>
      <c r="N478" s="337"/>
    </row>
    <row r="479" spans="1:14" s="5" customFormat="1" ht="13.5">
      <c r="A479" s="344"/>
      <c r="B479" s="385"/>
      <c r="C479" s="386"/>
      <c r="D479" s="386"/>
      <c r="E479" s="386"/>
      <c r="F479" s="386"/>
      <c r="G479" s="394"/>
      <c r="H479" s="385"/>
      <c r="I479" s="386"/>
      <c r="J479" s="386"/>
      <c r="K479" s="386"/>
      <c r="L479" s="386"/>
      <c r="M479" s="394"/>
      <c r="N479" s="344"/>
    </row>
    <row r="480" spans="1:14" s="1" customFormat="1" ht="13.5">
      <c r="A480" s="227"/>
      <c r="B480" s="227"/>
      <c r="C480" s="226"/>
      <c r="D480" s="226"/>
      <c r="E480" s="226"/>
      <c r="F480" s="226"/>
      <c r="G480" s="337"/>
      <c r="H480" s="337"/>
      <c r="I480" s="274"/>
      <c r="J480" s="218"/>
      <c r="K480" s="218"/>
      <c r="L480" s="218"/>
      <c r="M480" s="218"/>
      <c r="N480" s="218"/>
    </row>
    <row r="481" spans="1:14" s="1" customFormat="1" ht="13.5">
      <c r="A481" s="227"/>
      <c r="B481" s="227"/>
      <c r="C481" s="226"/>
      <c r="D481" s="226"/>
      <c r="E481" s="226"/>
      <c r="F481" s="226"/>
      <c r="G481" s="337"/>
      <c r="H481" s="337"/>
      <c r="I481" s="274"/>
      <c r="J481" s="218"/>
      <c r="K481" s="218"/>
      <c r="L481" s="218"/>
      <c r="M481" s="218"/>
      <c r="N481" s="218"/>
    </row>
    <row r="482" spans="1:14" s="154" customFormat="1" ht="21">
      <c r="A482" s="397" t="s">
        <v>1129</v>
      </c>
      <c r="B482" s="397"/>
      <c r="C482" s="397"/>
      <c r="D482" s="397"/>
      <c r="E482" s="397"/>
      <c r="F482" s="397"/>
      <c r="G482" s="397"/>
      <c r="H482" s="397"/>
      <c r="I482" s="397"/>
      <c r="J482" s="397"/>
      <c r="K482" s="397"/>
      <c r="L482" s="397"/>
      <c r="M482" s="397"/>
      <c r="N482" s="380"/>
    </row>
    <row r="483" spans="1:14" ht="13.5">
      <c r="A483" s="339"/>
      <c r="B483" s="337"/>
      <c r="C483" s="337"/>
      <c r="D483" s="337"/>
      <c r="E483" s="337"/>
      <c r="F483" s="337"/>
      <c r="G483" s="337"/>
      <c r="H483" s="337"/>
      <c r="I483" s="337"/>
      <c r="J483" s="337"/>
      <c r="K483" s="337"/>
      <c r="L483" s="337"/>
      <c r="M483" s="337"/>
      <c r="N483" s="337"/>
    </row>
    <row r="484" spans="1:14" ht="13.5">
      <c r="A484" s="339" t="s">
        <v>494</v>
      </c>
      <c r="B484" s="337"/>
      <c r="C484" s="337"/>
      <c r="D484" s="337"/>
      <c r="E484" s="337"/>
      <c r="F484" s="337"/>
      <c r="G484" s="337"/>
      <c r="H484" s="337"/>
      <c r="I484" s="337"/>
      <c r="J484" s="337"/>
      <c r="K484" s="337"/>
      <c r="L484" s="337"/>
      <c r="M484" s="337"/>
      <c r="N484" s="337"/>
    </row>
    <row r="485" spans="1:14" ht="13.5">
      <c r="A485" s="339"/>
      <c r="B485" s="337"/>
      <c r="C485" s="337"/>
      <c r="D485" s="337"/>
      <c r="E485" s="337"/>
      <c r="F485" s="337"/>
      <c r="G485" s="337"/>
      <c r="H485" s="337"/>
      <c r="I485" s="337"/>
      <c r="J485" s="337"/>
      <c r="K485" s="337"/>
      <c r="L485" s="337"/>
      <c r="M485" s="337"/>
      <c r="N485" s="337"/>
    </row>
    <row r="486" spans="1:14" ht="14.25" thickBot="1">
      <c r="A486" s="337"/>
      <c r="B486" s="950" t="s">
        <v>968</v>
      </c>
      <c r="C486" s="950"/>
      <c r="D486" s="950"/>
      <c r="E486" s="950"/>
      <c r="F486" s="950"/>
      <c r="G486" s="345" t="s">
        <v>1543</v>
      </c>
      <c r="H486" s="345" t="s">
        <v>1546</v>
      </c>
      <c r="I486" s="340" t="s">
        <v>352</v>
      </c>
      <c r="J486" s="337"/>
      <c r="K486" s="337"/>
      <c r="L486" s="337"/>
      <c r="M486" s="337"/>
      <c r="N486" s="337"/>
    </row>
    <row r="487" spans="1:14" ht="15" thickBot="1" thickTop="1">
      <c r="A487" s="337"/>
      <c r="B487" s="987" t="s">
        <v>496</v>
      </c>
      <c r="C487" s="960" t="s">
        <v>495</v>
      </c>
      <c r="D487" s="960"/>
      <c r="E487" s="960"/>
      <c r="F487" s="960"/>
      <c r="G487" s="53"/>
      <c r="H487" s="53"/>
      <c r="I487" s="342">
        <f>SUM(G487:H487)</f>
        <v>0</v>
      </c>
      <c r="J487" s="337"/>
      <c r="K487" s="337"/>
      <c r="L487" s="337"/>
      <c r="M487" s="337"/>
      <c r="N487" s="337"/>
    </row>
    <row r="488" spans="1:14" ht="13.5" customHeight="1" thickBot="1" thickTop="1">
      <c r="A488" s="337"/>
      <c r="B488" s="988"/>
      <c r="C488" s="960" t="s">
        <v>497</v>
      </c>
      <c r="D488" s="960"/>
      <c r="E488" s="960"/>
      <c r="F488" s="960"/>
      <c r="G488" s="86"/>
      <c r="H488" s="86"/>
      <c r="I488" s="342">
        <f aca="true" t="shared" si="10" ref="I488:I504">SUM(G488:H488)</f>
        <v>0</v>
      </c>
      <c r="J488" s="337"/>
      <c r="K488" s="337"/>
      <c r="L488" s="337"/>
      <c r="M488" s="337"/>
      <c r="N488" s="337"/>
    </row>
    <row r="489" spans="1:14" ht="15" thickBot="1" thickTop="1">
      <c r="A489" s="337"/>
      <c r="B489" s="988"/>
      <c r="C489" s="960" t="s">
        <v>498</v>
      </c>
      <c r="D489" s="960"/>
      <c r="E489" s="960"/>
      <c r="F489" s="960"/>
      <c r="G489" s="53"/>
      <c r="H489" s="53"/>
      <c r="I489" s="342">
        <f t="shared" si="10"/>
        <v>0</v>
      </c>
      <c r="J489" s="337"/>
      <c r="K489" s="337"/>
      <c r="L489" s="337"/>
      <c r="M489" s="337"/>
      <c r="N489" s="337"/>
    </row>
    <row r="490" spans="1:14" ht="15" thickBot="1" thickTop="1">
      <c r="A490" s="337"/>
      <c r="B490" s="988"/>
      <c r="C490" s="960" t="s">
        <v>499</v>
      </c>
      <c r="D490" s="960"/>
      <c r="E490" s="960"/>
      <c r="F490" s="960"/>
      <c r="G490" s="53"/>
      <c r="H490" s="53"/>
      <c r="I490" s="342">
        <f t="shared" si="10"/>
        <v>0</v>
      </c>
      <c r="J490" s="337"/>
      <c r="K490" s="337"/>
      <c r="L490" s="337"/>
      <c r="M490" s="337"/>
      <c r="N490" s="337"/>
    </row>
    <row r="491" spans="1:14" ht="15" thickBot="1" thickTop="1">
      <c r="A491" s="337"/>
      <c r="B491" s="988"/>
      <c r="C491" s="960" t="s">
        <v>500</v>
      </c>
      <c r="D491" s="960"/>
      <c r="E491" s="960"/>
      <c r="F491" s="960"/>
      <c r="G491" s="53"/>
      <c r="H491" s="53"/>
      <c r="I491" s="342">
        <f t="shared" si="10"/>
        <v>0</v>
      </c>
      <c r="J491" s="337"/>
      <c r="K491" s="337"/>
      <c r="L491" s="337"/>
      <c r="M491" s="337"/>
      <c r="N491" s="337"/>
    </row>
    <row r="492" spans="1:14" ht="15" thickBot="1" thickTop="1">
      <c r="A492" s="337"/>
      <c r="B492" s="988"/>
      <c r="C492" s="960" t="s">
        <v>501</v>
      </c>
      <c r="D492" s="960"/>
      <c r="E492" s="960"/>
      <c r="F492" s="960"/>
      <c r="G492" s="53"/>
      <c r="H492" s="53"/>
      <c r="I492" s="342">
        <f t="shared" si="10"/>
        <v>0</v>
      </c>
      <c r="J492" s="337"/>
      <c r="K492" s="337"/>
      <c r="L492" s="337"/>
      <c r="M492" s="337"/>
      <c r="N492" s="337"/>
    </row>
    <row r="493" spans="1:14" ht="15" thickBot="1" thickTop="1">
      <c r="A493" s="337"/>
      <c r="B493" s="988"/>
      <c r="C493" s="960" t="s">
        <v>502</v>
      </c>
      <c r="D493" s="960"/>
      <c r="E493" s="960"/>
      <c r="F493" s="960"/>
      <c r="G493" s="53"/>
      <c r="H493" s="53"/>
      <c r="I493" s="342">
        <f t="shared" si="10"/>
        <v>0</v>
      </c>
      <c r="J493" s="337"/>
      <c r="K493" s="337"/>
      <c r="L493" s="337"/>
      <c r="M493" s="337"/>
      <c r="N493" s="337"/>
    </row>
    <row r="494" spans="1:14" ht="15" thickBot="1" thickTop="1">
      <c r="A494" s="337"/>
      <c r="B494" s="988"/>
      <c r="C494" s="959" t="s">
        <v>449</v>
      </c>
      <c r="D494" s="933"/>
      <c r="E494" s="933"/>
      <c r="F494" s="933"/>
      <c r="G494" s="53"/>
      <c r="H494" s="53"/>
      <c r="I494" s="342">
        <f t="shared" si="10"/>
        <v>0</v>
      </c>
      <c r="J494" s="337"/>
      <c r="K494" s="337"/>
      <c r="L494" s="337"/>
      <c r="M494" s="337"/>
      <c r="N494" s="337"/>
    </row>
    <row r="495" spans="1:14" ht="15" thickBot="1" thickTop="1">
      <c r="A495" s="337"/>
      <c r="B495" s="989"/>
      <c r="C495" s="959"/>
      <c r="D495" s="933"/>
      <c r="E495" s="933"/>
      <c r="F495" s="933"/>
      <c r="G495" s="53"/>
      <c r="H495" s="53"/>
      <c r="I495" s="342">
        <f t="shared" si="10"/>
        <v>0</v>
      </c>
      <c r="J495" s="337"/>
      <c r="K495" s="337"/>
      <c r="L495" s="337"/>
      <c r="M495" s="337"/>
      <c r="N495" s="337"/>
    </row>
    <row r="496" spans="1:14" ht="15" thickBot="1" thickTop="1">
      <c r="A496" s="337"/>
      <c r="B496" s="961" t="s">
        <v>513</v>
      </c>
      <c r="C496" s="961"/>
      <c r="D496" s="961"/>
      <c r="E496" s="961"/>
      <c r="F496" s="961"/>
      <c r="G496" s="342">
        <f>SUM(G487:G495)</f>
        <v>0</v>
      </c>
      <c r="H496" s="342">
        <f>SUM(H487:H495)</f>
        <v>0</v>
      </c>
      <c r="I496" s="342">
        <f t="shared" si="10"/>
        <v>0</v>
      </c>
      <c r="J496" s="337"/>
      <c r="K496" s="337"/>
      <c r="L496" s="337"/>
      <c r="M496" s="337"/>
      <c r="N496" s="337"/>
    </row>
    <row r="497" spans="1:14" ht="15" customHeight="1" thickBot="1" thickTop="1">
      <c r="A497" s="337"/>
      <c r="B497" s="970" t="s">
        <v>514</v>
      </c>
      <c r="C497" s="946" t="s">
        <v>884</v>
      </c>
      <c r="D497" s="947"/>
      <c r="E497" s="947"/>
      <c r="F497" s="966"/>
      <c r="G497" s="53"/>
      <c r="H497" s="53"/>
      <c r="I497" s="342">
        <f t="shared" si="10"/>
        <v>0</v>
      </c>
      <c r="J497" s="337"/>
      <c r="K497" s="337"/>
      <c r="L497" s="337"/>
      <c r="M497" s="337"/>
      <c r="N497" s="337"/>
    </row>
    <row r="498" spans="1:14" ht="15" customHeight="1" thickBot="1" thickTop="1">
      <c r="A498" s="337"/>
      <c r="B498" s="970"/>
      <c r="C498" s="946" t="s">
        <v>885</v>
      </c>
      <c r="D498" s="947"/>
      <c r="E498" s="947"/>
      <c r="F498" s="966"/>
      <c r="G498" s="53"/>
      <c r="H498" s="53"/>
      <c r="I498" s="342">
        <f t="shared" si="10"/>
        <v>0</v>
      </c>
      <c r="J498" s="337"/>
      <c r="K498" s="337"/>
      <c r="L498" s="337"/>
      <c r="M498" s="337"/>
      <c r="N498" s="337"/>
    </row>
    <row r="499" spans="1:14" ht="15" thickBot="1" thickTop="1">
      <c r="A499" s="337"/>
      <c r="B499" s="971"/>
      <c r="C499" s="960" t="s">
        <v>883</v>
      </c>
      <c r="D499" s="960"/>
      <c r="E499" s="960"/>
      <c r="F499" s="960"/>
      <c r="G499" s="53"/>
      <c r="H499" s="53"/>
      <c r="I499" s="342">
        <f t="shared" si="10"/>
        <v>0</v>
      </c>
      <c r="J499" s="337"/>
      <c r="K499" s="337"/>
      <c r="L499" s="337"/>
      <c r="M499" s="337"/>
      <c r="N499" s="337"/>
    </row>
    <row r="500" spans="1:14" ht="15" thickBot="1" thickTop="1">
      <c r="A500" s="337"/>
      <c r="B500" s="971"/>
      <c r="C500" s="946" t="s">
        <v>886</v>
      </c>
      <c r="D500" s="947"/>
      <c r="E500" s="947"/>
      <c r="F500" s="948"/>
      <c r="G500" s="53"/>
      <c r="H500" s="53"/>
      <c r="I500" s="342">
        <f t="shared" si="10"/>
        <v>0</v>
      </c>
      <c r="J500" s="337"/>
      <c r="K500" s="337"/>
      <c r="L500" s="337"/>
      <c r="M500" s="337"/>
      <c r="N500" s="337"/>
    </row>
    <row r="501" spans="1:14" ht="15" thickBot="1" thickTop="1">
      <c r="A501" s="337"/>
      <c r="B501" s="971"/>
      <c r="C501" s="960" t="s">
        <v>515</v>
      </c>
      <c r="D501" s="960"/>
      <c r="E501" s="960"/>
      <c r="F501" s="960"/>
      <c r="G501" s="53"/>
      <c r="H501" s="53"/>
      <c r="I501" s="342">
        <f t="shared" si="10"/>
        <v>0</v>
      </c>
      <c r="J501" s="337"/>
      <c r="K501" s="337"/>
      <c r="L501" s="337"/>
      <c r="M501" s="337"/>
      <c r="N501" s="337"/>
    </row>
    <row r="502" spans="1:14" ht="15" thickBot="1" thickTop="1">
      <c r="A502" s="337"/>
      <c r="B502" s="971"/>
      <c r="C502" s="960" t="s">
        <v>1197</v>
      </c>
      <c r="D502" s="960"/>
      <c r="E502" s="960"/>
      <c r="F502" s="960"/>
      <c r="G502" s="53"/>
      <c r="H502" s="53"/>
      <c r="I502" s="342">
        <f t="shared" si="10"/>
        <v>0</v>
      </c>
      <c r="J502" s="337"/>
      <c r="K502" s="337"/>
      <c r="L502" s="337"/>
      <c r="M502" s="337"/>
      <c r="N502" s="337"/>
    </row>
    <row r="503" spans="1:14" ht="15" thickBot="1" thickTop="1">
      <c r="A503" s="337"/>
      <c r="B503" s="971"/>
      <c r="C503" s="959" t="s">
        <v>449</v>
      </c>
      <c r="D503" s="933"/>
      <c r="E503" s="933"/>
      <c r="F503" s="933"/>
      <c r="G503" s="53"/>
      <c r="H503" s="53"/>
      <c r="I503" s="342">
        <f t="shared" si="10"/>
        <v>0</v>
      </c>
      <c r="J503" s="337"/>
      <c r="K503" s="337"/>
      <c r="L503" s="337"/>
      <c r="M503" s="337"/>
      <c r="N503" s="337"/>
    </row>
    <row r="504" spans="1:14" ht="15" thickBot="1" thickTop="1">
      <c r="A504" s="337"/>
      <c r="B504" s="971"/>
      <c r="C504" s="959"/>
      <c r="D504" s="933"/>
      <c r="E504" s="933"/>
      <c r="F504" s="933"/>
      <c r="G504" s="53"/>
      <c r="H504" s="53"/>
      <c r="I504" s="342">
        <f t="shared" si="10"/>
        <v>0</v>
      </c>
      <c r="J504" s="337"/>
      <c r="K504" s="337"/>
      <c r="L504" s="337"/>
      <c r="M504" s="337"/>
      <c r="N504" s="337"/>
    </row>
    <row r="505" spans="1:14" ht="14.25" thickTop="1">
      <c r="A505" s="337"/>
      <c r="B505" s="962" t="s">
        <v>516</v>
      </c>
      <c r="C505" s="963"/>
      <c r="D505" s="963"/>
      <c r="E505" s="963"/>
      <c r="F505" s="964"/>
      <c r="G505" s="342">
        <f>SUM(G497:G504)</f>
        <v>0</v>
      </c>
      <c r="H505" s="342">
        <f>SUM(H497:H504)</f>
        <v>0</v>
      </c>
      <c r="I505" s="342">
        <f>SUM(I497:I504)</f>
        <v>0</v>
      </c>
      <c r="J505" s="337"/>
      <c r="K505" s="337"/>
      <c r="L505" s="337"/>
      <c r="M505" s="337"/>
      <c r="N505" s="337"/>
    </row>
    <row r="506" spans="1:14" ht="13.5">
      <c r="A506" s="337"/>
      <c r="B506" s="962" t="s">
        <v>517</v>
      </c>
      <c r="C506" s="963"/>
      <c r="D506" s="963"/>
      <c r="E506" s="963"/>
      <c r="F506" s="964"/>
      <c r="G506" s="342">
        <f>SUM(G505,G496)</f>
        <v>0</v>
      </c>
      <c r="H506" s="342">
        <f>SUM(H505,H496)</f>
        <v>0</v>
      </c>
      <c r="I506" s="342">
        <f>SUM(I505,I496)</f>
        <v>0</v>
      </c>
      <c r="J506" s="337"/>
      <c r="K506" s="337"/>
      <c r="L506" s="337"/>
      <c r="M506" s="337"/>
      <c r="N506" s="337"/>
    </row>
    <row r="507" spans="1:14" ht="13.5">
      <c r="A507" s="337"/>
      <c r="B507" s="343"/>
      <c r="C507" s="343"/>
      <c r="D507" s="343"/>
      <c r="E507" s="343"/>
      <c r="F507" s="343"/>
      <c r="G507" s="275"/>
      <c r="H507" s="275"/>
      <c r="I507" s="275"/>
      <c r="J507" s="275"/>
      <c r="K507" s="275"/>
      <c r="L507" s="275"/>
      <c r="M507" s="275"/>
      <c r="N507" s="337"/>
    </row>
    <row r="508" spans="1:14" ht="13.5">
      <c r="A508" s="339" t="s">
        <v>182</v>
      </c>
      <c r="B508" s="337"/>
      <c r="C508" s="337"/>
      <c r="D508" s="337"/>
      <c r="E508" s="337"/>
      <c r="F508" s="337"/>
      <c r="G508" s="337"/>
      <c r="H508" s="337"/>
      <c r="I508" s="337"/>
      <c r="J508" s="337"/>
      <c r="K508" s="337"/>
      <c r="L508" s="337"/>
      <c r="M508" s="337"/>
      <c r="N508" s="337"/>
    </row>
    <row r="509" spans="1:14" ht="13.5">
      <c r="A509" s="339"/>
      <c r="B509" s="337"/>
      <c r="C509" s="337"/>
      <c r="D509" s="337"/>
      <c r="E509" s="337"/>
      <c r="F509" s="337"/>
      <c r="G509" s="337"/>
      <c r="H509" s="337"/>
      <c r="I509" s="337"/>
      <c r="J509" s="337"/>
      <c r="K509" s="337"/>
      <c r="L509" s="337"/>
      <c r="M509" s="337"/>
      <c r="N509" s="337"/>
    </row>
    <row r="510" spans="1:14" ht="14.25" thickBot="1">
      <c r="A510" s="337"/>
      <c r="B510" s="950" t="s">
        <v>969</v>
      </c>
      <c r="C510" s="950"/>
      <c r="D510" s="950"/>
      <c r="E510" s="950"/>
      <c r="F510" s="950"/>
      <c r="G510" s="345" t="s">
        <v>1543</v>
      </c>
      <c r="H510" s="345" t="s">
        <v>1546</v>
      </c>
      <c r="I510" s="340" t="s">
        <v>352</v>
      </c>
      <c r="J510" s="337"/>
      <c r="K510" s="337"/>
      <c r="L510" s="337"/>
      <c r="M510" s="337"/>
      <c r="N510" s="337"/>
    </row>
    <row r="511" spans="1:14" ht="15" thickBot="1" thickTop="1">
      <c r="A511" s="337"/>
      <c r="B511" s="960" t="s">
        <v>426</v>
      </c>
      <c r="C511" s="960"/>
      <c r="D511" s="960"/>
      <c r="E511" s="960"/>
      <c r="F511" s="960"/>
      <c r="G511" s="53"/>
      <c r="H511" s="53"/>
      <c r="I511" s="342">
        <f>SUM(G511:H511)</f>
        <v>0</v>
      </c>
      <c r="J511" s="337"/>
      <c r="K511" s="337"/>
      <c r="L511" s="337"/>
      <c r="M511" s="337"/>
      <c r="N511" s="337"/>
    </row>
    <row r="512" spans="1:14" ht="15" thickBot="1" thickTop="1">
      <c r="A512" s="337"/>
      <c r="B512" s="960" t="s">
        <v>507</v>
      </c>
      <c r="C512" s="960"/>
      <c r="D512" s="960"/>
      <c r="E512" s="960"/>
      <c r="F512" s="960"/>
      <c r="G512" s="53"/>
      <c r="H512" s="53"/>
      <c r="I512" s="342">
        <f aca="true" t="shared" si="11" ref="I512:I525">SUM(G512:H512)</f>
        <v>0</v>
      </c>
      <c r="J512" s="337"/>
      <c r="K512" s="337"/>
      <c r="L512" s="337"/>
      <c r="M512" s="337"/>
      <c r="N512" s="337"/>
    </row>
    <row r="513" spans="1:14" ht="15" thickBot="1" thickTop="1">
      <c r="A513" s="337"/>
      <c r="B513" s="960" t="s">
        <v>1429</v>
      </c>
      <c r="C513" s="960"/>
      <c r="D513" s="960"/>
      <c r="E513" s="960"/>
      <c r="F513" s="960"/>
      <c r="G513" s="53"/>
      <c r="H513" s="53"/>
      <c r="I513" s="342">
        <f>SUM(G513:H513)</f>
        <v>0</v>
      </c>
      <c r="J513" s="337"/>
      <c r="K513" s="337"/>
      <c r="L513" s="337"/>
      <c r="M513" s="337"/>
      <c r="N513" s="337"/>
    </row>
    <row r="514" spans="1:14" ht="15" thickBot="1" thickTop="1">
      <c r="A514" s="337"/>
      <c r="B514" s="960" t="s">
        <v>183</v>
      </c>
      <c r="C514" s="960"/>
      <c r="D514" s="960"/>
      <c r="E514" s="960"/>
      <c r="F514" s="960"/>
      <c r="G514" s="53"/>
      <c r="H514" s="53"/>
      <c r="I514" s="342">
        <f>SUM(G514:H514)</f>
        <v>0</v>
      </c>
      <c r="J514" s="337"/>
      <c r="K514" s="337"/>
      <c r="L514" s="337"/>
      <c r="M514" s="337"/>
      <c r="N514" s="337"/>
    </row>
    <row r="515" spans="1:14" ht="13.5" customHeight="1" thickBot="1" thickTop="1">
      <c r="A515" s="337"/>
      <c r="B515" s="960" t="s">
        <v>1385</v>
      </c>
      <c r="C515" s="960"/>
      <c r="D515" s="960"/>
      <c r="E515" s="960"/>
      <c r="F515" s="960"/>
      <c r="G515" s="53"/>
      <c r="H515" s="53"/>
      <c r="I515" s="342">
        <f>SUM(G515:H515)</f>
        <v>0</v>
      </c>
      <c r="J515" s="337"/>
      <c r="K515" s="337"/>
      <c r="L515" s="354"/>
      <c r="M515" s="337"/>
      <c r="N515" s="337"/>
    </row>
    <row r="516" spans="1:14" ht="13.5" customHeight="1" thickBot="1" thickTop="1">
      <c r="A516" s="337"/>
      <c r="B516" s="960" t="s">
        <v>1635</v>
      </c>
      <c r="C516" s="960"/>
      <c r="D516" s="960"/>
      <c r="E516" s="960"/>
      <c r="F516" s="960"/>
      <c r="G516" s="53"/>
      <c r="H516" s="53"/>
      <c r="I516" s="342">
        <f>SUM(G516:H516)</f>
        <v>0</v>
      </c>
      <c r="J516" s="337"/>
      <c r="K516" s="337"/>
      <c r="L516" s="354"/>
      <c r="M516" s="337"/>
      <c r="N516" s="337"/>
    </row>
    <row r="517" spans="1:14" ht="13.5" customHeight="1" thickBot="1" thickTop="1">
      <c r="A517" s="337"/>
      <c r="B517" s="965" t="s">
        <v>1430</v>
      </c>
      <c r="C517" s="960"/>
      <c r="D517" s="960"/>
      <c r="E517" s="960"/>
      <c r="F517" s="960"/>
      <c r="G517" s="53"/>
      <c r="H517" s="53"/>
      <c r="I517" s="341">
        <f>SUM(G517:H517)</f>
        <v>0</v>
      </c>
      <c r="J517" s="337"/>
      <c r="K517" s="337"/>
      <c r="L517" s="354"/>
      <c r="M517" s="337"/>
      <c r="N517" s="337"/>
    </row>
    <row r="518" spans="1:14" ht="15" thickBot="1" thickTop="1">
      <c r="A518" s="337"/>
      <c r="B518" s="960" t="s">
        <v>1198</v>
      </c>
      <c r="C518" s="960"/>
      <c r="D518" s="960"/>
      <c r="E518" s="960"/>
      <c r="F518" s="960"/>
      <c r="G518" s="53"/>
      <c r="H518" s="53"/>
      <c r="I518" s="342">
        <f t="shared" si="11"/>
        <v>0</v>
      </c>
      <c r="J518" s="337"/>
      <c r="K518" s="337"/>
      <c r="L518" s="337"/>
      <c r="M518" s="337"/>
      <c r="N518" s="337"/>
    </row>
    <row r="519" spans="1:14" ht="15" thickBot="1" thickTop="1">
      <c r="A519" s="337"/>
      <c r="B519" s="956" t="s">
        <v>786</v>
      </c>
      <c r="C519" s="957"/>
      <c r="D519" s="957"/>
      <c r="E519" s="957"/>
      <c r="F519" s="958"/>
      <c r="G519" s="53"/>
      <c r="H519" s="53"/>
      <c r="I519" s="342">
        <f t="shared" si="11"/>
        <v>0</v>
      </c>
      <c r="J519" s="337"/>
      <c r="K519" s="337"/>
      <c r="L519" s="354"/>
      <c r="M519" s="337"/>
      <c r="N519" s="337"/>
    </row>
    <row r="520" spans="1:14" ht="15" thickBot="1" thickTop="1">
      <c r="A520" s="337"/>
      <c r="B520" s="960" t="s">
        <v>184</v>
      </c>
      <c r="C520" s="960"/>
      <c r="D520" s="946" t="s">
        <v>1431</v>
      </c>
      <c r="E520" s="947"/>
      <c r="F520" s="966"/>
      <c r="G520" s="53"/>
      <c r="H520" s="53"/>
      <c r="I520" s="342">
        <f t="shared" si="11"/>
        <v>0</v>
      </c>
      <c r="J520" s="337"/>
      <c r="K520" s="337"/>
      <c r="L520" s="337"/>
      <c r="M520" s="337"/>
      <c r="N520" s="337"/>
    </row>
    <row r="521" spans="1:14" ht="15" thickBot="1" thickTop="1">
      <c r="A521" s="337"/>
      <c r="B521" s="960"/>
      <c r="C521" s="960"/>
      <c r="D521" s="946" t="s">
        <v>1432</v>
      </c>
      <c r="E521" s="947"/>
      <c r="F521" s="966"/>
      <c r="G521" s="53"/>
      <c r="H521" s="53"/>
      <c r="I521" s="342">
        <f t="shared" si="11"/>
        <v>0</v>
      </c>
      <c r="J521" s="337"/>
      <c r="K521" s="337"/>
      <c r="L521" s="337"/>
      <c r="M521" s="337"/>
      <c r="N521" s="337"/>
    </row>
    <row r="522" spans="1:14" ht="15" thickBot="1" thickTop="1">
      <c r="A522" s="337"/>
      <c r="B522" s="960"/>
      <c r="C522" s="960"/>
      <c r="D522" s="946" t="s">
        <v>1516</v>
      </c>
      <c r="E522" s="947"/>
      <c r="F522" s="966"/>
      <c r="G522" s="53"/>
      <c r="H522" s="53"/>
      <c r="I522" s="342">
        <f t="shared" si="11"/>
        <v>0</v>
      </c>
      <c r="J522" s="337"/>
      <c r="K522" s="337"/>
      <c r="L522" s="337"/>
      <c r="M522" s="337"/>
      <c r="N522" s="337"/>
    </row>
    <row r="523" spans="1:14" ht="15" thickBot="1" thickTop="1">
      <c r="A523" s="337"/>
      <c r="B523" s="959" t="s">
        <v>442</v>
      </c>
      <c r="C523" s="959"/>
      <c r="D523" s="933"/>
      <c r="E523" s="933"/>
      <c r="F523" s="933"/>
      <c r="G523" s="53"/>
      <c r="H523" s="53"/>
      <c r="I523" s="342">
        <f t="shared" si="11"/>
        <v>0</v>
      </c>
      <c r="J523" s="337"/>
      <c r="K523" s="337"/>
      <c r="L523" s="337"/>
      <c r="M523" s="337"/>
      <c r="N523" s="337"/>
    </row>
    <row r="524" spans="1:14" ht="15" thickBot="1" thickTop="1">
      <c r="A524" s="337"/>
      <c r="B524" s="959"/>
      <c r="C524" s="959"/>
      <c r="D524" s="933"/>
      <c r="E524" s="933"/>
      <c r="F524" s="933"/>
      <c r="G524" s="53"/>
      <c r="H524" s="53"/>
      <c r="I524" s="342">
        <f t="shared" si="11"/>
        <v>0</v>
      </c>
      <c r="J524" s="337"/>
      <c r="K524" s="337"/>
      <c r="L524" s="337"/>
      <c r="M524" s="337"/>
      <c r="N524" s="337"/>
    </row>
    <row r="525" spans="1:14" ht="15" thickBot="1" thickTop="1">
      <c r="A525" s="337"/>
      <c r="B525" s="959"/>
      <c r="C525" s="959"/>
      <c r="D525" s="933"/>
      <c r="E525" s="933"/>
      <c r="F525" s="933"/>
      <c r="G525" s="53"/>
      <c r="H525" s="53"/>
      <c r="I525" s="342">
        <f t="shared" si="11"/>
        <v>0</v>
      </c>
      <c r="J525" s="337"/>
      <c r="K525" s="337"/>
      <c r="L525" s="337"/>
      <c r="M525" s="337"/>
      <c r="N525" s="337"/>
    </row>
    <row r="526" spans="1:14" ht="14.25" thickTop="1">
      <c r="A526" s="337"/>
      <c r="B526" s="347"/>
      <c r="C526" s="347"/>
      <c r="D526" s="347"/>
      <c r="E526" s="347"/>
      <c r="F526" s="340" t="s">
        <v>1179</v>
      </c>
      <c r="G526" s="342">
        <f>SUM(G511:G525)</f>
        <v>0</v>
      </c>
      <c r="H526" s="342">
        <f>SUM(H511:H525)</f>
        <v>0</v>
      </c>
      <c r="I526" s="342">
        <f>SUM(I511:I525)</f>
        <v>0</v>
      </c>
      <c r="J526" s="337"/>
      <c r="K526" s="337"/>
      <c r="L526" s="337"/>
      <c r="M526" s="337"/>
      <c r="N526" s="337"/>
    </row>
    <row r="527" spans="1:14" ht="13.5">
      <c r="A527" s="337"/>
      <c r="B527" s="345"/>
      <c r="C527" s="345"/>
      <c r="D527" s="345"/>
      <c r="E527" s="345"/>
      <c r="F527" s="345"/>
      <c r="G527" s="342"/>
      <c r="H527" s="342"/>
      <c r="I527" s="342"/>
      <c r="J527" s="337"/>
      <c r="K527" s="337"/>
      <c r="L527" s="337"/>
      <c r="M527" s="337"/>
      <c r="N527" s="337"/>
    </row>
    <row r="528" spans="1:14" ht="13.5">
      <c r="A528" s="337"/>
      <c r="B528" s="408" t="s">
        <v>1176</v>
      </c>
      <c r="C528" s="345"/>
      <c r="D528" s="345"/>
      <c r="E528" s="345"/>
      <c r="F528" s="345"/>
      <c r="G528" s="342"/>
      <c r="H528" s="342"/>
      <c r="I528" s="342"/>
      <c r="J528" s="337"/>
      <c r="K528" s="337"/>
      <c r="L528" s="337"/>
      <c r="M528" s="337"/>
      <c r="N528" s="337"/>
    </row>
    <row r="529" spans="1:14" ht="13.5">
      <c r="A529" s="337"/>
      <c r="B529" s="408"/>
      <c r="C529" s="345"/>
      <c r="D529" s="345"/>
      <c r="E529" s="345"/>
      <c r="F529" s="345"/>
      <c r="G529" s="342"/>
      <c r="H529" s="342"/>
      <c r="I529" s="342"/>
      <c r="J529" s="337"/>
      <c r="K529" s="337"/>
      <c r="L529" s="337"/>
      <c r="M529" s="337"/>
      <c r="N529" s="337"/>
    </row>
    <row r="530" spans="1:14" ht="27.75" customHeight="1" thickBot="1">
      <c r="A530" s="337"/>
      <c r="B530" s="949" t="s">
        <v>1584</v>
      </c>
      <c r="C530" s="950"/>
      <c r="D530" s="950"/>
      <c r="E530" s="950"/>
      <c r="F530" s="950"/>
      <c r="G530" s="345" t="s">
        <v>1543</v>
      </c>
      <c r="H530" s="345" t="s">
        <v>1546</v>
      </c>
      <c r="I530" s="340" t="s">
        <v>352</v>
      </c>
      <c r="J530" s="337"/>
      <c r="K530" s="337"/>
      <c r="L530" s="337"/>
      <c r="M530" s="337"/>
      <c r="N530" s="337"/>
    </row>
    <row r="531" spans="1:14" ht="15" thickBot="1" thickTop="1">
      <c r="A531" s="337"/>
      <c r="B531" s="358" t="s">
        <v>1636</v>
      </c>
      <c r="C531" s="359"/>
      <c r="D531" s="359"/>
      <c r="E531" s="359"/>
      <c r="F531" s="360"/>
      <c r="G531" s="53"/>
      <c r="H531" s="53"/>
      <c r="I531" s="342">
        <f>SUM(G531:H531)</f>
        <v>0</v>
      </c>
      <c r="J531" s="337"/>
      <c r="K531" s="337"/>
      <c r="L531" s="337"/>
      <c r="M531" s="337"/>
      <c r="N531" s="337"/>
    </row>
    <row r="532" spans="1:14" ht="15" thickBot="1" thickTop="1">
      <c r="A532" s="337"/>
      <c r="B532" s="358" t="s">
        <v>1637</v>
      </c>
      <c r="C532" s="359"/>
      <c r="D532" s="359"/>
      <c r="E532" s="359"/>
      <c r="F532" s="360"/>
      <c r="G532" s="53"/>
      <c r="H532" s="53"/>
      <c r="I532" s="342">
        <f>SUM(G532:H532)</f>
        <v>0</v>
      </c>
      <c r="J532" s="337"/>
      <c r="K532" s="337"/>
      <c r="L532" s="337"/>
      <c r="M532" s="337"/>
      <c r="N532" s="337"/>
    </row>
    <row r="533" spans="1:14" ht="15" thickBot="1" thickTop="1">
      <c r="A533" s="337"/>
      <c r="B533" s="358" t="s">
        <v>1430</v>
      </c>
      <c r="C533" s="359"/>
      <c r="D533" s="359"/>
      <c r="E533" s="359"/>
      <c r="F533" s="360"/>
      <c r="G533" s="53"/>
      <c r="H533" s="53"/>
      <c r="I533" s="342">
        <f>SUM(G533:H533)</f>
        <v>0</v>
      </c>
      <c r="J533" s="337"/>
      <c r="K533" s="337"/>
      <c r="L533" s="337"/>
      <c r="M533" s="337"/>
      <c r="N533" s="337"/>
    </row>
    <row r="534" spans="1:14" ht="15" thickBot="1" thickTop="1">
      <c r="A534" s="337"/>
      <c r="B534" s="358" t="s">
        <v>1178</v>
      </c>
      <c r="C534" s="359"/>
      <c r="D534" s="359"/>
      <c r="E534" s="359"/>
      <c r="F534" s="360"/>
      <c r="G534" s="53"/>
      <c r="H534" s="53"/>
      <c r="I534" s="342">
        <f>SUM(G534:H534)</f>
        <v>0</v>
      </c>
      <c r="J534" s="337"/>
      <c r="K534" s="337"/>
      <c r="L534" s="337"/>
      <c r="M534" s="337"/>
      <c r="N534" s="337"/>
    </row>
    <row r="535" spans="1:14" ht="14.25" thickTop="1">
      <c r="A535" s="337"/>
      <c r="B535" s="349"/>
      <c r="C535" s="349"/>
      <c r="D535" s="349"/>
      <c r="E535" s="349"/>
      <c r="F535" s="340" t="s">
        <v>322</v>
      </c>
      <c r="G535" s="342">
        <f>SUM(G531:G534)</f>
        <v>0</v>
      </c>
      <c r="H535" s="342">
        <f>SUM(H531:H534)</f>
        <v>0</v>
      </c>
      <c r="I535" s="342">
        <f>SUM(G535:H535)</f>
        <v>0</v>
      </c>
      <c r="J535" s="337"/>
      <c r="K535" s="337"/>
      <c r="L535" s="337"/>
      <c r="M535" s="337"/>
      <c r="N535" s="337"/>
    </row>
    <row r="536" spans="1:14" ht="13.5">
      <c r="A536" s="337"/>
      <c r="B536" s="345"/>
      <c r="C536" s="345"/>
      <c r="D536" s="345"/>
      <c r="E536" s="345"/>
      <c r="F536" s="345"/>
      <c r="G536" s="342"/>
      <c r="H536" s="342"/>
      <c r="I536" s="342"/>
      <c r="J536" s="337"/>
      <c r="K536" s="337"/>
      <c r="L536" s="337"/>
      <c r="M536" s="337"/>
      <c r="N536" s="337"/>
    </row>
    <row r="537" spans="1:14" ht="27.75" customHeight="1" thickBot="1">
      <c r="A537" s="337"/>
      <c r="B537" s="949" t="s">
        <v>1583</v>
      </c>
      <c r="C537" s="950"/>
      <c r="D537" s="950"/>
      <c r="E537" s="950"/>
      <c r="F537" s="950"/>
      <c r="G537" s="345" t="s">
        <v>1543</v>
      </c>
      <c r="H537" s="345" t="s">
        <v>1546</v>
      </c>
      <c r="I537" s="340" t="s">
        <v>352</v>
      </c>
      <c r="J537" s="337"/>
      <c r="K537" s="337"/>
      <c r="L537" s="337"/>
      <c r="M537" s="337"/>
      <c r="N537" s="337"/>
    </row>
    <row r="538" spans="1:14" ht="15" thickBot="1" thickTop="1">
      <c r="A538" s="337"/>
      <c r="B538" s="358" t="s">
        <v>1199</v>
      </c>
      <c r="C538" s="359"/>
      <c r="D538" s="359"/>
      <c r="E538" s="359"/>
      <c r="F538" s="360"/>
      <c r="G538" s="53"/>
      <c r="H538" s="53"/>
      <c r="I538" s="342">
        <f aca="true" t="shared" si="12" ref="I538:I544">SUM(G538:H538)</f>
        <v>0</v>
      </c>
      <c r="J538" s="337"/>
      <c r="K538" s="337"/>
      <c r="L538" s="337"/>
      <c r="M538" s="337"/>
      <c r="N538" s="337"/>
    </row>
    <row r="539" spans="1:14" ht="15" thickBot="1" thickTop="1">
      <c r="A539" s="337"/>
      <c r="B539" s="358" t="s">
        <v>1177</v>
      </c>
      <c r="C539" s="359"/>
      <c r="D539" s="359"/>
      <c r="E539" s="359"/>
      <c r="F539" s="360"/>
      <c r="G539" s="53"/>
      <c r="H539" s="53"/>
      <c r="I539" s="342">
        <f t="shared" si="12"/>
        <v>0</v>
      </c>
      <c r="J539" s="337"/>
      <c r="K539" s="337"/>
      <c r="L539" s="337"/>
      <c r="M539" s="337"/>
      <c r="N539" s="337"/>
    </row>
    <row r="540" spans="1:14" ht="15" thickBot="1" thickTop="1">
      <c r="A540" s="337"/>
      <c r="B540" s="358" t="s">
        <v>1386</v>
      </c>
      <c r="C540" s="359"/>
      <c r="D540" s="359"/>
      <c r="E540" s="359"/>
      <c r="F540" s="360"/>
      <c r="G540" s="53"/>
      <c r="H540" s="53"/>
      <c r="I540" s="342">
        <f t="shared" si="12"/>
        <v>0</v>
      </c>
      <c r="J540" s="337"/>
      <c r="K540" s="337"/>
      <c r="L540" s="337"/>
      <c r="M540" s="337"/>
      <c r="N540" s="337"/>
    </row>
    <row r="541" spans="1:14" ht="15" thickBot="1" thickTop="1">
      <c r="A541" s="337"/>
      <c r="B541" s="358" t="s">
        <v>1638</v>
      </c>
      <c r="C541" s="359"/>
      <c r="D541" s="359"/>
      <c r="E541" s="359"/>
      <c r="F541" s="360"/>
      <c r="G541" s="53"/>
      <c r="H541" s="53"/>
      <c r="I541" s="342">
        <f t="shared" si="12"/>
        <v>0</v>
      </c>
      <c r="J541" s="337"/>
      <c r="K541" s="337"/>
      <c r="L541" s="337"/>
      <c r="M541" s="337"/>
      <c r="N541" s="337"/>
    </row>
    <row r="542" spans="1:14" ht="15" thickBot="1" thickTop="1">
      <c r="A542" s="337"/>
      <c r="B542" s="358" t="s">
        <v>1433</v>
      </c>
      <c r="C542" s="409"/>
      <c r="D542" s="409"/>
      <c r="E542" s="409"/>
      <c r="F542" s="410"/>
      <c r="G542" s="53"/>
      <c r="H542" s="53"/>
      <c r="I542" s="342">
        <f t="shared" si="12"/>
        <v>0</v>
      </c>
      <c r="J542" s="337"/>
      <c r="K542" s="337"/>
      <c r="L542" s="337"/>
      <c r="M542" s="337"/>
      <c r="N542" s="337"/>
    </row>
    <row r="543" spans="1:14" ht="15" thickBot="1" thickTop="1">
      <c r="A543" s="337"/>
      <c r="B543" s="358" t="s">
        <v>1178</v>
      </c>
      <c r="C543" s="359"/>
      <c r="D543" s="359"/>
      <c r="E543" s="359"/>
      <c r="F543" s="360"/>
      <c r="G543" s="53"/>
      <c r="H543" s="53"/>
      <c r="I543" s="342">
        <f t="shared" si="12"/>
        <v>0</v>
      </c>
      <c r="J543" s="337"/>
      <c r="K543" s="337"/>
      <c r="L543" s="337"/>
      <c r="M543" s="337"/>
      <c r="N543" s="337"/>
    </row>
    <row r="544" spans="1:14" ht="14.25" thickTop="1">
      <c r="A544" s="337"/>
      <c r="B544" s="345"/>
      <c r="C544" s="345"/>
      <c r="D544" s="345"/>
      <c r="E544" s="345"/>
      <c r="F544" s="340" t="s">
        <v>1179</v>
      </c>
      <c r="G544" s="342">
        <f>SUM(G538:G543)</f>
        <v>0</v>
      </c>
      <c r="H544" s="342">
        <f>SUM(H538:H543)</f>
        <v>0</v>
      </c>
      <c r="I544" s="342">
        <f t="shared" si="12"/>
        <v>0</v>
      </c>
      <c r="J544" s="337"/>
      <c r="K544" s="337"/>
      <c r="L544" s="337"/>
      <c r="M544" s="337"/>
      <c r="N544" s="337"/>
    </row>
    <row r="545" spans="1:14" ht="13.5">
      <c r="A545" s="337"/>
      <c r="B545" s="345"/>
      <c r="C545" s="345"/>
      <c r="D545" s="345"/>
      <c r="E545" s="345"/>
      <c r="F545" s="345"/>
      <c r="G545" s="342"/>
      <c r="H545" s="342"/>
      <c r="I545" s="342"/>
      <c r="J545" s="337"/>
      <c r="K545" s="337"/>
      <c r="L545" s="337"/>
      <c r="M545" s="337"/>
      <c r="N545" s="337"/>
    </row>
    <row r="546" spans="1:14" ht="14.25" thickBot="1">
      <c r="A546" s="337"/>
      <c r="B546" s="950" t="s">
        <v>1585</v>
      </c>
      <c r="C546" s="950"/>
      <c r="D546" s="950"/>
      <c r="E546" s="950"/>
      <c r="F546" s="950"/>
      <c r="G546" s="345" t="s">
        <v>1543</v>
      </c>
      <c r="H546" s="345" t="s">
        <v>1546</v>
      </c>
      <c r="I546" s="340" t="s">
        <v>352</v>
      </c>
      <c r="J546" s="275"/>
      <c r="K546" s="275"/>
      <c r="L546" s="275"/>
      <c r="M546" s="275"/>
      <c r="N546" s="337"/>
    </row>
    <row r="547" spans="1:14" ht="15" thickBot="1" thickTop="1">
      <c r="A547" s="337"/>
      <c r="B547" s="358" t="s">
        <v>1636</v>
      </c>
      <c r="C547" s="359"/>
      <c r="D547" s="359"/>
      <c r="E547" s="359"/>
      <c r="F547" s="360"/>
      <c r="G547" s="53"/>
      <c r="H547" s="53"/>
      <c r="I547" s="342">
        <f>SUM(G547:H547)</f>
        <v>0</v>
      </c>
      <c r="J547" s="275"/>
      <c r="K547" s="275"/>
      <c r="L547" s="275"/>
      <c r="M547" s="275"/>
      <c r="N547" s="337"/>
    </row>
    <row r="548" spans="1:14" ht="15" thickBot="1" thickTop="1">
      <c r="A548" s="337"/>
      <c r="B548" s="358" t="s">
        <v>1637</v>
      </c>
      <c r="C548" s="359"/>
      <c r="D548" s="359"/>
      <c r="E548" s="359"/>
      <c r="F548" s="360"/>
      <c r="G548" s="53"/>
      <c r="H548" s="53"/>
      <c r="I548" s="342">
        <f>SUM(G548:H548)</f>
        <v>0</v>
      </c>
      <c r="J548" s="275"/>
      <c r="K548" s="275"/>
      <c r="L548" s="275"/>
      <c r="M548" s="275"/>
      <c r="N548" s="337"/>
    </row>
    <row r="549" spans="1:14" ht="15" thickBot="1" thickTop="1">
      <c r="A549" s="337"/>
      <c r="B549" s="358" t="s">
        <v>1430</v>
      </c>
      <c r="C549" s="359"/>
      <c r="D549" s="359"/>
      <c r="E549" s="359"/>
      <c r="F549" s="360"/>
      <c r="G549" s="53"/>
      <c r="H549" s="53"/>
      <c r="I549" s="342">
        <f>SUM(G549:H549)</f>
        <v>0</v>
      </c>
      <c r="J549" s="275"/>
      <c r="K549" s="275"/>
      <c r="L549" s="275"/>
      <c r="M549" s="275"/>
      <c r="N549" s="337"/>
    </row>
    <row r="550" spans="1:14" ht="15" thickBot="1" thickTop="1">
      <c r="A550" s="337"/>
      <c r="B550" s="358" t="s">
        <v>1178</v>
      </c>
      <c r="C550" s="359"/>
      <c r="D550" s="359"/>
      <c r="E550" s="359"/>
      <c r="F550" s="360"/>
      <c r="G550" s="53"/>
      <c r="H550" s="53"/>
      <c r="I550" s="342">
        <f>SUM(G550:H550)</f>
        <v>0</v>
      </c>
      <c r="J550" s="275"/>
      <c r="K550" s="275"/>
      <c r="L550" s="275"/>
      <c r="M550" s="275"/>
      <c r="N550" s="337"/>
    </row>
    <row r="551" spans="1:14" ht="14.25" thickTop="1">
      <c r="A551" s="337"/>
      <c r="B551" s="349"/>
      <c r="C551" s="349"/>
      <c r="D551" s="349"/>
      <c r="E551" s="349"/>
      <c r="F551" s="340" t="s">
        <v>322</v>
      </c>
      <c r="G551" s="342">
        <f>SUM(G547:G550)</f>
        <v>0</v>
      </c>
      <c r="H551" s="342">
        <f>SUM(H547:H550)</f>
        <v>0</v>
      </c>
      <c r="I551" s="342">
        <f>SUM(G551:H551)</f>
        <v>0</v>
      </c>
      <c r="J551" s="275"/>
      <c r="K551" s="275"/>
      <c r="L551" s="275"/>
      <c r="M551" s="275"/>
      <c r="N551" s="337"/>
    </row>
    <row r="552" spans="1:14" ht="13.5">
      <c r="A552" s="337"/>
      <c r="B552" s="275"/>
      <c r="C552" s="275"/>
      <c r="D552" s="275"/>
      <c r="E552" s="275"/>
      <c r="F552" s="275"/>
      <c r="G552" s="275"/>
      <c r="H552" s="275"/>
      <c r="I552" s="275"/>
      <c r="J552" s="275"/>
      <c r="K552" s="275"/>
      <c r="L552" s="275"/>
      <c r="M552" s="275"/>
      <c r="N552" s="337"/>
    </row>
    <row r="553" spans="1:14" s="37" customFormat="1" ht="13.5">
      <c r="A553" s="339" t="s">
        <v>185</v>
      </c>
      <c r="B553" s="411"/>
      <c r="C553" s="412"/>
      <c r="D553" s="412"/>
      <c r="E553" s="412"/>
      <c r="F553" s="412"/>
      <c r="G553" s="411"/>
      <c r="H553" s="411"/>
      <c r="I553" s="411"/>
      <c r="J553" s="411"/>
      <c r="K553" s="411"/>
      <c r="L553" s="411"/>
      <c r="M553" s="411"/>
      <c r="N553" s="411"/>
    </row>
    <row r="554" spans="1:14" s="37" customFormat="1" ht="13.5">
      <c r="A554" s="339" t="s">
        <v>186</v>
      </c>
      <c r="B554" s="411"/>
      <c r="C554" s="412"/>
      <c r="D554" s="412"/>
      <c r="E554" s="412"/>
      <c r="F554" s="412"/>
      <c r="G554" s="411"/>
      <c r="H554" s="411"/>
      <c r="I554" s="411"/>
      <c r="J554" s="411"/>
      <c r="K554" s="411"/>
      <c r="L554" s="411"/>
      <c r="M554" s="411"/>
      <c r="N554" s="411"/>
    </row>
    <row r="555" spans="1:14" ht="13.5">
      <c r="A555" s="337"/>
      <c r="B555" s="275"/>
      <c r="C555" s="275"/>
      <c r="D555" s="275"/>
      <c r="E555" s="275"/>
      <c r="F555" s="275"/>
      <c r="G555" s="275"/>
      <c r="H555" s="275"/>
      <c r="I555" s="275"/>
      <c r="J555" s="275"/>
      <c r="K555" s="275"/>
      <c r="L555" s="275"/>
      <c r="M555" s="275"/>
      <c r="N555" s="337"/>
    </row>
    <row r="556" spans="1:14" ht="14.25" thickBot="1">
      <c r="A556" s="337"/>
      <c r="B556" s="934" t="s">
        <v>970</v>
      </c>
      <c r="C556" s="935"/>
      <c r="D556" s="935"/>
      <c r="E556" s="935"/>
      <c r="F556" s="936"/>
      <c r="G556" s="345" t="s">
        <v>1543</v>
      </c>
      <c r="H556" s="345" t="s">
        <v>1546</v>
      </c>
      <c r="I556" s="340" t="s">
        <v>352</v>
      </c>
      <c r="J556" s="337"/>
      <c r="K556" s="337"/>
      <c r="L556" s="337"/>
      <c r="M556" s="337"/>
      <c r="N556" s="337"/>
    </row>
    <row r="557" spans="1:14" ht="15" thickBot="1" thickTop="1">
      <c r="A557" s="337"/>
      <c r="B557" s="937" t="s">
        <v>187</v>
      </c>
      <c r="C557" s="938"/>
      <c r="D557" s="938"/>
      <c r="E557" s="938"/>
      <c r="F557" s="939"/>
      <c r="G557" s="53"/>
      <c r="H557" s="53"/>
      <c r="I557" s="342">
        <f>SUM(G557:H557)</f>
        <v>0</v>
      </c>
      <c r="J557" s="337"/>
      <c r="K557" s="337"/>
      <c r="L557" s="337"/>
      <c r="M557" s="337"/>
      <c r="N557" s="337"/>
    </row>
    <row r="558" spans="1:14" ht="15" thickBot="1" thickTop="1">
      <c r="A558" s="337"/>
      <c r="B558" s="946" t="s">
        <v>188</v>
      </c>
      <c r="C558" s="947"/>
      <c r="D558" s="947"/>
      <c r="E558" s="947"/>
      <c r="F558" s="948"/>
      <c r="G558" s="53"/>
      <c r="H558" s="53"/>
      <c r="I558" s="342">
        <f>SUM(G558:H558)</f>
        <v>0</v>
      </c>
      <c r="J558" s="337"/>
      <c r="K558" s="337"/>
      <c r="L558" s="337"/>
      <c r="M558" s="337"/>
      <c r="N558" s="337"/>
    </row>
    <row r="559" spans="1:14" ht="14.25" thickTop="1">
      <c r="A559" s="337"/>
      <c r="B559" s="275"/>
      <c r="C559" s="275"/>
      <c r="D559" s="275"/>
      <c r="E559" s="275"/>
      <c r="F559" s="275" t="s">
        <v>321</v>
      </c>
      <c r="G559" s="342">
        <f>SUM(G557:G558)</f>
        <v>0</v>
      </c>
      <c r="H559" s="342">
        <f>SUM(H557:H558)</f>
        <v>0</v>
      </c>
      <c r="I559" s="342">
        <f>SUM(I557:I558)</f>
        <v>0</v>
      </c>
      <c r="J559" s="337"/>
      <c r="K559" s="337"/>
      <c r="L559" s="337"/>
      <c r="M559" s="337"/>
      <c r="N559" s="337"/>
    </row>
    <row r="560" spans="1:14" ht="13.5">
      <c r="A560" s="337"/>
      <c r="B560" s="275"/>
      <c r="C560" s="275"/>
      <c r="D560" s="275"/>
      <c r="E560" s="275"/>
      <c r="F560" s="275"/>
      <c r="G560" s="275"/>
      <c r="H560" s="275"/>
      <c r="I560" s="275"/>
      <c r="J560" s="275"/>
      <c r="K560" s="275"/>
      <c r="L560" s="275"/>
      <c r="M560" s="275"/>
      <c r="N560" s="337"/>
    </row>
    <row r="561" spans="1:14" s="38" customFormat="1" ht="13.5">
      <c r="A561" s="413" t="s">
        <v>971</v>
      </c>
      <c r="B561" s="412"/>
      <c r="C561" s="412"/>
      <c r="D561" s="412"/>
      <c r="E561" s="412"/>
      <c r="F561" s="412"/>
      <c r="G561" s="412"/>
      <c r="H561" s="412"/>
      <c r="I561" s="412"/>
      <c r="J561" s="354"/>
      <c r="K561" s="412"/>
      <c r="L561" s="354"/>
      <c r="M561" s="412"/>
      <c r="N561" s="412"/>
    </row>
    <row r="562" spans="1:14" s="38" customFormat="1" ht="13.5">
      <c r="A562" s="339"/>
      <c r="B562" s="412"/>
      <c r="C562" s="412"/>
      <c r="D562" s="412"/>
      <c r="E562" s="412"/>
      <c r="F562" s="412"/>
      <c r="G562" s="412"/>
      <c r="H562" s="412"/>
      <c r="I562" s="412"/>
      <c r="J562" s="412"/>
      <c r="K562" s="412"/>
      <c r="L562" s="412"/>
      <c r="M562" s="412"/>
      <c r="N562" s="412"/>
    </row>
    <row r="563" spans="1:14" ht="13.5">
      <c r="A563" s="339"/>
      <c r="B563" s="413" t="s">
        <v>876</v>
      </c>
      <c r="C563" s="337"/>
      <c r="D563" s="337"/>
      <c r="E563" s="337"/>
      <c r="F563" s="337"/>
      <c r="G563" s="337"/>
      <c r="H563" s="337"/>
      <c r="I563" s="337"/>
      <c r="J563" s="337"/>
      <c r="K563" s="337"/>
      <c r="L563" s="337"/>
      <c r="M563" s="337"/>
      <c r="N563" s="337"/>
    </row>
    <row r="564" spans="1:14" ht="13.5">
      <c r="A564" s="339"/>
      <c r="B564" s="745"/>
      <c r="C564" s="414" t="s">
        <v>866</v>
      </c>
      <c r="D564" s="412"/>
      <c r="E564" s="412"/>
      <c r="F564" s="412"/>
      <c r="G564" s="337"/>
      <c r="H564" s="337"/>
      <c r="I564" s="275"/>
      <c r="J564" s="337"/>
      <c r="K564" s="337"/>
      <c r="L564" s="337"/>
      <c r="M564" s="337"/>
      <c r="N564" s="337"/>
    </row>
    <row r="565" spans="1:14" ht="13.5">
      <c r="A565" s="339"/>
      <c r="B565" s="745"/>
      <c r="C565" s="414" t="s">
        <v>867</v>
      </c>
      <c r="D565" s="412"/>
      <c r="E565" s="412"/>
      <c r="F565" s="412"/>
      <c r="G565" s="337"/>
      <c r="H565" s="337"/>
      <c r="I565" s="275"/>
      <c r="J565" s="337"/>
      <c r="K565" s="337"/>
      <c r="L565" s="337"/>
      <c r="M565" s="337"/>
      <c r="N565" s="337"/>
    </row>
    <row r="566" spans="1:14" ht="13.5">
      <c r="A566" s="339"/>
      <c r="B566" s="745"/>
      <c r="C566" s="414" t="s">
        <v>868</v>
      </c>
      <c r="D566" s="412"/>
      <c r="E566" s="412"/>
      <c r="F566" s="412"/>
      <c r="G566" s="337"/>
      <c r="H566" s="337"/>
      <c r="I566" s="275"/>
      <c r="J566" s="337"/>
      <c r="K566" s="337"/>
      <c r="L566" s="337"/>
      <c r="M566" s="337"/>
      <c r="N566" s="337"/>
    </row>
    <row r="567" spans="1:14" ht="13.5">
      <c r="A567" s="339"/>
      <c r="B567" s="750" t="s">
        <v>1609</v>
      </c>
      <c r="C567" s="414"/>
      <c r="D567" s="412"/>
      <c r="E567" s="412"/>
      <c r="F567" s="412"/>
      <c r="G567" s="337"/>
      <c r="H567" s="337"/>
      <c r="I567" s="275"/>
      <c r="J567" s="337"/>
      <c r="K567" s="337"/>
      <c r="L567" s="337"/>
      <c r="M567" s="337"/>
      <c r="N567" s="337"/>
    </row>
    <row r="568" spans="1:14" ht="13.5">
      <c r="A568" s="339"/>
      <c r="B568" s="413" t="s">
        <v>877</v>
      </c>
      <c r="C568" s="414"/>
      <c r="D568" s="412"/>
      <c r="E568" s="412"/>
      <c r="F568" s="412"/>
      <c r="G568" s="337"/>
      <c r="H568" s="337"/>
      <c r="I568" s="337"/>
      <c r="J568" s="337"/>
      <c r="K568" s="337"/>
      <c r="L568" s="337"/>
      <c r="M568" s="337"/>
      <c r="N568" s="337"/>
    </row>
    <row r="569" spans="1:14" ht="13.5">
      <c r="A569" s="339"/>
      <c r="B569" s="745"/>
      <c r="C569" s="414" t="s">
        <v>866</v>
      </c>
      <c r="D569" s="412"/>
      <c r="E569" s="412"/>
      <c r="F569" s="412"/>
      <c r="G569" s="337"/>
      <c r="H569" s="337"/>
      <c r="I569" s="337"/>
      <c r="J569" s="337"/>
      <c r="K569" s="337"/>
      <c r="L569" s="337"/>
      <c r="M569" s="337"/>
      <c r="N569" s="337"/>
    </row>
    <row r="570" spans="1:14" ht="13.5">
      <c r="A570" s="339"/>
      <c r="B570" s="745"/>
      <c r="C570" s="414" t="s">
        <v>867</v>
      </c>
      <c r="D570" s="412"/>
      <c r="E570" s="412"/>
      <c r="F570" s="412"/>
      <c r="G570" s="337"/>
      <c r="H570" s="337"/>
      <c r="I570" s="337"/>
      <c r="J570" s="337"/>
      <c r="K570" s="337"/>
      <c r="L570" s="337"/>
      <c r="M570" s="337"/>
      <c r="N570" s="337"/>
    </row>
    <row r="571" spans="1:14" ht="13.5">
      <c r="A571" s="339"/>
      <c r="B571" s="745"/>
      <c r="C571" s="414" t="s">
        <v>868</v>
      </c>
      <c r="D571" s="412"/>
      <c r="E571" s="412"/>
      <c r="F571" s="412"/>
      <c r="G571" s="337"/>
      <c r="H571" s="337"/>
      <c r="I571" s="337"/>
      <c r="J571" s="337"/>
      <c r="K571" s="337"/>
      <c r="L571" s="337"/>
      <c r="M571" s="337"/>
      <c r="N571" s="337"/>
    </row>
    <row r="572" spans="1:14" ht="13.5">
      <c r="A572" s="339"/>
      <c r="B572" s="750" t="s">
        <v>1609</v>
      </c>
      <c r="C572" s="339"/>
      <c r="D572" s="412"/>
      <c r="E572" s="412"/>
      <c r="F572" s="412"/>
      <c r="G572" s="337"/>
      <c r="H572" s="337"/>
      <c r="I572" s="337"/>
      <c r="J572" s="337"/>
      <c r="K572" s="337"/>
      <c r="L572" s="337"/>
      <c r="M572" s="337"/>
      <c r="N572" s="337"/>
    </row>
    <row r="573" spans="1:14" ht="13.5">
      <c r="A573" s="339" t="s">
        <v>189</v>
      </c>
      <c r="B573" s="337"/>
      <c r="C573" s="337"/>
      <c r="D573" s="337"/>
      <c r="E573" s="337"/>
      <c r="F573" s="337"/>
      <c r="G573" s="337"/>
      <c r="H573" s="337"/>
      <c r="I573" s="337"/>
      <c r="J573" s="337"/>
      <c r="K573" s="337"/>
      <c r="L573" s="337"/>
      <c r="M573" s="337"/>
      <c r="N573" s="337"/>
    </row>
    <row r="574" spans="1:14" ht="14.25" thickBot="1">
      <c r="A574" s="339"/>
      <c r="B574" s="337"/>
      <c r="C574" s="337"/>
      <c r="D574" s="337"/>
      <c r="E574" s="337"/>
      <c r="F574" s="337"/>
      <c r="G574" s="337"/>
      <c r="H574" s="337"/>
      <c r="I574" s="345" t="s">
        <v>1543</v>
      </c>
      <c r="J574" s="345" t="s">
        <v>1546</v>
      </c>
      <c r="K574" s="275"/>
      <c r="L574" s="337"/>
      <c r="M574" s="337"/>
      <c r="N574" s="337"/>
    </row>
    <row r="575" spans="1:14" ht="15" thickBot="1" thickTop="1">
      <c r="A575" s="339"/>
      <c r="B575" s="951" t="s">
        <v>1434</v>
      </c>
      <c r="C575" s="951"/>
      <c r="D575" s="951"/>
      <c r="E575" s="951"/>
      <c r="F575" s="951"/>
      <c r="G575" s="951"/>
      <c r="H575" s="337" t="s">
        <v>60</v>
      </c>
      <c r="I575" s="53"/>
      <c r="J575" s="53"/>
      <c r="K575" s="337" t="s">
        <v>312</v>
      </c>
      <c r="L575" s="337"/>
      <c r="M575" s="337"/>
      <c r="N575" s="337"/>
    </row>
    <row r="576" spans="1:14" ht="15" thickBot="1" thickTop="1">
      <c r="A576" s="339"/>
      <c r="B576" s="337" t="s">
        <v>1435</v>
      </c>
      <c r="C576" s="337"/>
      <c r="D576" s="337"/>
      <c r="E576" s="337"/>
      <c r="F576" s="337"/>
      <c r="G576" s="337"/>
      <c r="H576" s="337"/>
      <c r="I576" s="345"/>
      <c r="J576" s="345"/>
      <c r="K576" s="275"/>
      <c r="L576" s="337"/>
      <c r="M576" s="337"/>
      <c r="N576" s="337"/>
    </row>
    <row r="577" spans="1:14" ht="15" thickBot="1" thickTop="1">
      <c r="A577" s="337"/>
      <c r="B577" s="339" t="s">
        <v>469</v>
      </c>
      <c r="C577" s="339"/>
      <c r="D577" s="339"/>
      <c r="E577" s="337"/>
      <c r="F577" s="337" t="s">
        <v>348</v>
      </c>
      <c r="G577" s="337" t="s">
        <v>446</v>
      </c>
      <c r="H577" s="337" t="s">
        <v>446</v>
      </c>
      <c r="I577" s="53"/>
      <c r="J577" s="53"/>
      <c r="K577" s="337" t="s">
        <v>312</v>
      </c>
      <c r="L577" s="337"/>
      <c r="M577" s="337"/>
      <c r="N577" s="337"/>
    </row>
    <row r="578" spans="1:14" ht="15" thickBot="1" thickTop="1">
      <c r="A578" s="337"/>
      <c r="B578" s="339" t="s">
        <v>596</v>
      </c>
      <c r="C578" s="339"/>
      <c r="D578" s="337" t="s">
        <v>348</v>
      </c>
      <c r="E578" s="337" t="s">
        <v>348</v>
      </c>
      <c r="F578" s="337" t="s">
        <v>348</v>
      </c>
      <c r="G578" s="337" t="s">
        <v>348</v>
      </c>
      <c r="H578" s="337" t="s">
        <v>348</v>
      </c>
      <c r="I578" s="53"/>
      <c r="J578" s="53"/>
      <c r="K578" s="337" t="s">
        <v>312</v>
      </c>
      <c r="L578" s="337"/>
      <c r="M578" s="337"/>
      <c r="N578" s="337"/>
    </row>
    <row r="579" spans="1:14" ht="15" thickBot="1" thickTop="1">
      <c r="A579" s="337"/>
      <c r="B579" s="339" t="s">
        <v>597</v>
      </c>
      <c r="C579" s="339"/>
      <c r="D579" s="337" t="s">
        <v>60</v>
      </c>
      <c r="E579" s="337" t="s">
        <v>348</v>
      </c>
      <c r="F579" s="337" t="s">
        <v>348</v>
      </c>
      <c r="G579" s="337" t="s">
        <v>348</v>
      </c>
      <c r="H579" s="337" t="s">
        <v>348</v>
      </c>
      <c r="I579" s="53"/>
      <c r="J579" s="53"/>
      <c r="K579" s="337" t="s">
        <v>312</v>
      </c>
      <c r="L579" s="337"/>
      <c r="M579" s="337"/>
      <c r="N579" s="337"/>
    </row>
    <row r="580" spans="1:14" ht="13.5" thickBot="1" thickTop="1">
      <c r="A580" s="337"/>
      <c r="B580" s="339" t="s">
        <v>1436</v>
      </c>
      <c r="C580" s="339"/>
      <c r="D580" s="346"/>
      <c r="E580" s="337" t="s">
        <v>348</v>
      </c>
      <c r="F580" s="337" t="s">
        <v>348</v>
      </c>
      <c r="G580" s="337" t="s">
        <v>348</v>
      </c>
      <c r="H580" s="337" t="s">
        <v>348</v>
      </c>
      <c r="I580" s="53"/>
      <c r="J580" s="53"/>
      <c r="K580" s="337" t="s">
        <v>312</v>
      </c>
      <c r="L580" s="337"/>
      <c r="M580" s="337"/>
      <c r="N580" s="337"/>
    </row>
    <row r="581" spans="1:14" ht="13.5" thickBot="1" thickTop="1">
      <c r="A581" s="337"/>
      <c r="B581" s="347" t="s">
        <v>1059</v>
      </c>
      <c r="C581" s="340"/>
      <c r="D581" s="294" t="s">
        <v>1517</v>
      </c>
      <c r="E581" s="940"/>
      <c r="F581" s="941"/>
      <c r="G581" s="942"/>
      <c r="H581" s="348" t="s">
        <v>168</v>
      </c>
      <c r="I581" s="53"/>
      <c r="J581" s="53"/>
      <c r="K581" s="337" t="s">
        <v>312</v>
      </c>
      <c r="L581" s="337"/>
      <c r="M581" s="337"/>
      <c r="N581" s="337"/>
    </row>
    <row r="582" spans="1:14" ht="13.5" thickBot="1" thickTop="1">
      <c r="A582" s="339"/>
      <c r="B582" s="339"/>
      <c r="C582" s="340"/>
      <c r="D582" s="294" t="s">
        <v>74</v>
      </c>
      <c r="E582" s="943"/>
      <c r="F582" s="944"/>
      <c r="G582" s="945"/>
      <c r="H582" s="348" t="s">
        <v>168</v>
      </c>
      <c r="I582" s="53"/>
      <c r="J582" s="53"/>
      <c r="K582" s="337" t="s">
        <v>312</v>
      </c>
      <c r="L582" s="337"/>
      <c r="M582" s="337"/>
      <c r="N582" s="337"/>
    </row>
    <row r="583" spans="1:14" ht="13.5" thickBot="1" thickTop="1">
      <c r="A583" s="339"/>
      <c r="B583" s="339"/>
      <c r="C583" s="340"/>
      <c r="D583" s="294" t="s">
        <v>74</v>
      </c>
      <c r="E583" s="943"/>
      <c r="F583" s="944"/>
      <c r="G583" s="945"/>
      <c r="H583" s="348" t="s">
        <v>168</v>
      </c>
      <c r="I583" s="53"/>
      <c r="J583" s="53"/>
      <c r="K583" s="337" t="s">
        <v>312</v>
      </c>
      <c r="L583" s="337"/>
      <c r="M583" s="337"/>
      <c r="N583" s="337"/>
    </row>
    <row r="584" spans="1:14" ht="13.5" thickBot="1" thickTop="1">
      <c r="A584" s="339"/>
      <c r="B584" s="337"/>
      <c r="C584" s="337"/>
      <c r="D584" s="337"/>
      <c r="E584" s="337"/>
      <c r="F584" s="337"/>
      <c r="G584" s="337"/>
      <c r="H584" s="337"/>
      <c r="I584" s="342"/>
      <c r="J584" s="342"/>
      <c r="K584" s="275"/>
      <c r="L584" s="337"/>
      <c r="M584" s="337"/>
      <c r="N584" s="337"/>
    </row>
    <row r="585" spans="1:14" ht="13.5" thickBot="1" thickTop="1">
      <c r="A585" s="339"/>
      <c r="B585" s="339" t="s">
        <v>1437</v>
      </c>
      <c r="C585" s="337"/>
      <c r="D585" s="337"/>
      <c r="E585" s="337"/>
      <c r="F585" s="337"/>
      <c r="G585" s="337" t="s">
        <v>60</v>
      </c>
      <c r="H585" s="337" t="s">
        <v>60</v>
      </c>
      <c r="I585" s="53"/>
      <c r="J585" s="53"/>
      <c r="K585" s="337" t="s">
        <v>312</v>
      </c>
      <c r="L585" s="337"/>
      <c r="M585" s="337"/>
      <c r="N585" s="337"/>
    </row>
    <row r="586" spans="1:14" ht="13.5" thickBot="1" thickTop="1">
      <c r="A586" s="339"/>
      <c r="B586" s="337"/>
      <c r="C586" s="337"/>
      <c r="D586" s="337"/>
      <c r="E586" s="337"/>
      <c r="F586" s="337"/>
      <c r="G586" s="337"/>
      <c r="H586" s="337"/>
      <c r="I586" s="342"/>
      <c r="J586" s="342"/>
      <c r="K586" s="275"/>
      <c r="L586" s="337"/>
      <c r="M586" s="337"/>
      <c r="N586" s="337"/>
    </row>
    <row r="587" spans="1:14" ht="13.5" thickBot="1" thickTop="1">
      <c r="A587" s="337"/>
      <c r="B587" s="339" t="s">
        <v>1438</v>
      </c>
      <c r="C587" s="337"/>
      <c r="D587" s="337"/>
      <c r="E587" s="337"/>
      <c r="F587" s="337" t="s">
        <v>60</v>
      </c>
      <c r="G587" s="337" t="s">
        <v>60</v>
      </c>
      <c r="H587" s="337" t="s">
        <v>348</v>
      </c>
      <c r="I587" s="53"/>
      <c r="J587" s="53"/>
      <c r="K587" s="337" t="s">
        <v>312</v>
      </c>
      <c r="L587" s="337"/>
      <c r="M587" s="337"/>
      <c r="N587" s="337"/>
    </row>
    <row r="588" spans="1:14" s="5" customFormat="1" ht="12.75" thickTop="1">
      <c r="A588" s="344"/>
      <c r="B588" s="344"/>
      <c r="C588" s="344"/>
      <c r="D588" s="344"/>
      <c r="E588" s="344"/>
      <c r="F588" s="344"/>
      <c r="G588" s="344"/>
      <c r="H588" s="344"/>
      <c r="I588" s="275"/>
      <c r="J588" s="344"/>
      <c r="K588" s="344"/>
      <c r="L588" s="344"/>
      <c r="M588" s="344"/>
      <c r="N588" s="344"/>
    </row>
    <row r="589" spans="1:14" ht="12.75">
      <c r="A589" s="337"/>
      <c r="B589" s="344"/>
      <c r="C589" s="344"/>
      <c r="D589" s="344"/>
      <c r="E589" s="344"/>
      <c r="F589" s="344"/>
      <c r="G589" s="344"/>
      <c r="H589" s="344"/>
      <c r="I589" s="344"/>
      <c r="J589" s="344"/>
      <c r="K589" s="337"/>
      <c r="L589" s="337"/>
      <c r="M589" s="337"/>
      <c r="N589" s="337"/>
    </row>
    <row r="590" spans="1:14" s="3" customFormat="1" ht="21">
      <c r="A590" s="217" t="s">
        <v>1561</v>
      </c>
      <c r="B590" s="230"/>
      <c r="C590" s="230"/>
      <c r="D590" s="230"/>
      <c r="E590" s="230"/>
      <c r="F590" s="230"/>
      <c r="G590" s="230"/>
      <c r="H590" s="230"/>
      <c r="I590" s="230"/>
      <c r="J590" s="230"/>
      <c r="K590" s="230"/>
      <c r="L590" s="230"/>
      <c r="M590" s="230"/>
      <c r="N590" s="230"/>
    </row>
    <row r="591" spans="1:14" s="3" customFormat="1" ht="12.75">
      <c r="A591" s="230"/>
      <c r="B591" s="230" t="s">
        <v>428</v>
      </c>
      <c r="C591" s="230"/>
      <c r="D591" s="230"/>
      <c r="E591" s="230"/>
      <c r="F591" s="230"/>
      <c r="G591" s="230"/>
      <c r="H591" s="230"/>
      <c r="I591" s="230"/>
      <c r="J591" s="230"/>
      <c r="K591" s="230"/>
      <c r="L591" s="230"/>
      <c r="M591" s="230"/>
      <c r="N591" s="230"/>
    </row>
    <row r="592" spans="1:14" s="3" customFormat="1" ht="12.75">
      <c r="A592" s="230"/>
      <c r="B592" s="230" t="s">
        <v>457</v>
      </c>
      <c r="C592" s="230"/>
      <c r="D592" s="230"/>
      <c r="E592" s="230"/>
      <c r="F592" s="230"/>
      <c r="G592" s="230"/>
      <c r="H592" s="230"/>
      <c r="I592" s="230"/>
      <c r="J592" s="230"/>
      <c r="K592" s="230"/>
      <c r="L592" s="230"/>
      <c r="M592" s="230"/>
      <c r="N592" s="230"/>
    </row>
    <row r="593" spans="1:14" s="3" customFormat="1" ht="12.75">
      <c r="A593" s="230"/>
      <c r="B593" s="748" t="s">
        <v>1613</v>
      </c>
      <c r="C593" s="230"/>
      <c r="D593" s="230"/>
      <c r="E593" s="230"/>
      <c r="F593" s="230"/>
      <c r="G593" s="230"/>
      <c r="H593" s="230"/>
      <c r="I593" s="230"/>
      <c r="J593" s="230"/>
      <c r="K593" s="230"/>
      <c r="L593" s="230"/>
      <c r="M593" s="230"/>
      <c r="N593" s="230"/>
    </row>
    <row r="594" spans="1:14" s="3" customFormat="1" ht="12.75" thickBot="1">
      <c r="A594" s="334" t="s">
        <v>429</v>
      </c>
      <c r="B594" s="921" t="s">
        <v>575</v>
      </c>
      <c r="C594" s="922"/>
      <c r="D594" s="335" t="s">
        <v>430</v>
      </c>
      <c r="E594" s="828" t="s">
        <v>431</v>
      </c>
      <c r="F594" s="828"/>
      <c r="G594" s="828" t="s">
        <v>432</v>
      </c>
      <c r="H594" s="828"/>
      <c r="I594" s="334" t="s">
        <v>433</v>
      </c>
      <c r="J594" s="827" t="s">
        <v>434</v>
      </c>
      <c r="K594" s="828"/>
      <c r="L594" s="859" t="s">
        <v>435</v>
      </c>
      <c r="M594" s="859"/>
      <c r="N594" s="230"/>
    </row>
    <row r="595" spans="1:14" s="3" customFormat="1" ht="19.5" customHeight="1" thickTop="1">
      <c r="A595" s="919"/>
      <c r="B595" s="745"/>
      <c r="C595" s="746" t="s">
        <v>1611</v>
      </c>
      <c r="D595" s="805"/>
      <c r="E595" s="807"/>
      <c r="F595" s="808"/>
      <c r="G595" s="811"/>
      <c r="H595" s="808"/>
      <c r="I595" s="813"/>
      <c r="J595" s="797"/>
      <c r="K595" s="798"/>
      <c r="L595" s="952"/>
      <c r="M595" s="953"/>
      <c r="N595" s="230"/>
    </row>
    <row r="596" spans="1:14" s="3" customFormat="1" ht="19.5" customHeight="1" thickBot="1">
      <c r="A596" s="920"/>
      <c r="B596" s="745"/>
      <c r="C596" s="747" t="s">
        <v>1612</v>
      </c>
      <c r="D596" s="806"/>
      <c r="E596" s="809"/>
      <c r="F596" s="810"/>
      <c r="G596" s="812"/>
      <c r="H596" s="810"/>
      <c r="I596" s="814"/>
      <c r="J596" s="799"/>
      <c r="K596" s="800"/>
      <c r="L596" s="954"/>
      <c r="M596" s="955"/>
      <c r="N596" s="230"/>
    </row>
    <row r="597" spans="1:14" s="3" customFormat="1" ht="19.5" customHeight="1" thickTop="1">
      <c r="A597" s="919"/>
      <c r="B597" s="745"/>
      <c r="C597" s="279" t="s">
        <v>1611</v>
      </c>
      <c r="D597" s="805"/>
      <c r="E597" s="807"/>
      <c r="F597" s="808"/>
      <c r="G597" s="811"/>
      <c r="H597" s="808"/>
      <c r="I597" s="813"/>
      <c r="J597" s="797"/>
      <c r="K597" s="798"/>
      <c r="L597" s="952"/>
      <c r="M597" s="953"/>
      <c r="N597" s="230"/>
    </row>
    <row r="598" spans="1:14" s="3" customFormat="1" ht="19.5" customHeight="1" thickBot="1">
      <c r="A598" s="920"/>
      <c r="B598" s="745"/>
      <c r="C598" s="747" t="s">
        <v>1612</v>
      </c>
      <c r="D598" s="806"/>
      <c r="E598" s="809"/>
      <c r="F598" s="810"/>
      <c r="G598" s="812"/>
      <c r="H598" s="810"/>
      <c r="I598" s="814"/>
      <c r="J598" s="799"/>
      <c r="K598" s="800"/>
      <c r="L598" s="954"/>
      <c r="M598" s="955"/>
      <c r="N598" s="230"/>
    </row>
    <row r="599" spans="1:14" s="3" customFormat="1" ht="19.5" customHeight="1" thickTop="1">
      <c r="A599" s="919"/>
      <c r="B599" s="745"/>
      <c r="C599" s="279" t="s">
        <v>1611</v>
      </c>
      <c r="D599" s="805"/>
      <c r="E599" s="807"/>
      <c r="F599" s="808"/>
      <c r="G599" s="811"/>
      <c r="H599" s="808"/>
      <c r="I599" s="813"/>
      <c r="J599" s="797"/>
      <c r="K599" s="798"/>
      <c r="L599" s="952"/>
      <c r="M599" s="953"/>
      <c r="N599" s="230"/>
    </row>
    <row r="600" spans="1:14" s="3" customFormat="1" ht="19.5" customHeight="1" thickBot="1">
      <c r="A600" s="920"/>
      <c r="B600" s="745"/>
      <c r="C600" s="747" t="s">
        <v>1612</v>
      </c>
      <c r="D600" s="806"/>
      <c r="E600" s="809"/>
      <c r="F600" s="810"/>
      <c r="G600" s="812"/>
      <c r="H600" s="810"/>
      <c r="I600" s="814"/>
      <c r="J600" s="799"/>
      <c r="K600" s="800"/>
      <c r="L600" s="954"/>
      <c r="M600" s="955"/>
      <c r="N600" s="230"/>
    </row>
    <row r="601" spans="1:14" s="3" customFormat="1" ht="19.5" customHeight="1" thickTop="1">
      <c r="A601" s="919"/>
      <c r="B601" s="745"/>
      <c r="C601" s="279" t="s">
        <v>1611</v>
      </c>
      <c r="D601" s="805"/>
      <c r="E601" s="807"/>
      <c r="F601" s="808"/>
      <c r="G601" s="811"/>
      <c r="H601" s="808"/>
      <c r="I601" s="813"/>
      <c r="J601" s="797"/>
      <c r="K601" s="798"/>
      <c r="L601" s="952"/>
      <c r="M601" s="953"/>
      <c r="N601" s="230"/>
    </row>
    <row r="602" spans="1:14" s="3" customFormat="1" ht="19.5" customHeight="1" thickBot="1">
      <c r="A602" s="920"/>
      <c r="B602" s="745"/>
      <c r="C602" s="747" t="s">
        <v>1612</v>
      </c>
      <c r="D602" s="806"/>
      <c r="E602" s="809"/>
      <c r="F602" s="810"/>
      <c r="G602" s="812"/>
      <c r="H602" s="810"/>
      <c r="I602" s="814"/>
      <c r="J602" s="799"/>
      <c r="K602" s="800"/>
      <c r="L602" s="954"/>
      <c r="M602" s="955"/>
      <c r="N602" s="230"/>
    </row>
    <row r="603" spans="1:14" s="3" customFormat="1" ht="19.5" customHeight="1" thickTop="1">
      <c r="A603" s="919"/>
      <c r="B603" s="745"/>
      <c r="C603" s="279" t="s">
        <v>1611</v>
      </c>
      <c r="D603" s="805"/>
      <c r="E603" s="807"/>
      <c r="F603" s="808"/>
      <c r="G603" s="811"/>
      <c r="H603" s="808"/>
      <c r="I603" s="813"/>
      <c r="J603" s="797"/>
      <c r="K603" s="798"/>
      <c r="L603" s="952"/>
      <c r="M603" s="953"/>
      <c r="N603" s="230"/>
    </row>
    <row r="604" spans="1:14" s="3" customFormat="1" ht="19.5" customHeight="1" thickBot="1">
      <c r="A604" s="920"/>
      <c r="B604" s="745"/>
      <c r="C604" s="747" t="s">
        <v>1612</v>
      </c>
      <c r="D604" s="806"/>
      <c r="E604" s="809"/>
      <c r="F604" s="810"/>
      <c r="G604" s="812"/>
      <c r="H604" s="810"/>
      <c r="I604" s="814"/>
      <c r="J604" s="799"/>
      <c r="K604" s="800"/>
      <c r="L604" s="954"/>
      <c r="M604" s="955"/>
      <c r="N604" s="230"/>
    </row>
    <row r="605" spans="1:14" s="3" customFormat="1" ht="12.75" thickTop="1">
      <c r="A605" s="230"/>
      <c r="B605" s="230"/>
      <c r="C605" s="230"/>
      <c r="D605" s="230"/>
      <c r="E605" s="230"/>
      <c r="F605" s="230"/>
      <c r="G605" s="230"/>
      <c r="H605" s="230"/>
      <c r="I605" s="230"/>
      <c r="J605" s="230"/>
      <c r="K605" s="230"/>
      <c r="L605" s="230"/>
      <c r="M605" s="230"/>
      <c r="N605" s="230"/>
    </row>
    <row r="606" spans="1:14" s="3" customFormat="1" ht="12.75">
      <c r="A606" s="230"/>
      <c r="B606" s="230" t="s">
        <v>436</v>
      </c>
      <c r="C606" s="230"/>
      <c r="D606" s="230"/>
      <c r="E606" s="230"/>
      <c r="F606" s="230"/>
      <c r="G606" s="230"/>
      <c r="H606" s="230"/>
      <c r="I606" s="230"/>
      <c r="J606" s="230"/>
      <c r="K606" s="230"/>
      <c r="L606" s="230"/>
      <c r="M606" s="230"/>
      <c r="N606" s="230"/>
    </row>
    <row r="607" spans="1:14" s="3" customFormat="1" ht="12.75">
      <c r="A607" s="230"/>
      <c r="B607" s="230" t="s">
        <v>458</v>
      </c>
      <c r="C607" s="230"/>
      <c r="D607" s="230"/>
      <c r="E607" s="230"/>
      <c r="F607" s="230"/>
      <c r="G607" s="230"/>
      <c r="H607" s="230"/>
      <c r="I607" s="230"/>
      <c r="J607" s="230"/>
      <c r="K607" s="230"/>
      <c r="L607" s="230"/>
      <c r="M607" s="230"/>
      <c r="N607" s="230"/>
    </row>
    <row r="608" spans="1:14" s="1" customFormat="1" ht="21">
      <c r="A608" s="217" t="s">
        <v>437</v>
      </c>
      <c r="B608" s="218"/>
      <c r="C608" s="218"/>
      <c r="D608" s="218"/>
      <c r="E608" s="218"/>
      <c r="F608" s="218"/>
      <c r="G608" s="218"/>
      <c r="H608" s="218"/>
      <c r="I608" s="218"/>
      <c r="J608" s="218"/>
      <c r="K608" s="218"/>
      <c r="L608" s="218"/>
      <c r="M608" s="218"/>
      <c r="N608" s="218"/>
    </row>
    <row r="609" spans="1:14" s="1" customFormat="1" ht="12.75">
      <c r="A609" s="218"/>
      <c r="B609" s="218"/>
      <c r="C609" s="218"/>
      <c r="D609" s="218"/>
      <c r="E609" s="218"/>
      <c r="F609" s="218"/>
      <c r="G609" s="218"/>
      <c r="H609" s="218"/>
      <c r="I609" s="218"/>
      <c r="J609" s="218"/>
      <c r="K609" s="218"/>
      <c r="L609" s="218"/>
      <c r="M609" s="218"/>
      <c r="N609" s="218"/>
    </row>
    <row r="610" spans="1:14" s="1" customFormat="1" ht="12.75">
      <c r="A610" s="218"/>
      <c r="B610" s="286" t="s">
        <v>956</v>
      </c>
      <c r="C610" s="218"/>
      <c r="D610" s="218"/>
      <c r="E610" s="218"/>
      <c r="F610" s="218"/>
      <c r="G610" s="218"/>
      <c r="H610" s="218"/>
      <c r="I610" s="218"/>
      <c r="J610" s="218"/>
      <c r="K610" s="218"/>
      <c r="L610" s="218"/>
      <c r="M610" s="218"/>
      <c r="N610" s="218"/>
    </row>
    <row r="611" spans="1:14" s="1" customFormat="1" ht="12.75">
      <c r="A611" s="218"/>
      <c r="B611" s="218" t="s">
        <v>198</v>
      </c>
      <c r="C611" s="218"/>
      <c r="D611" s="218"/>
      <c r="E611" s="218"/>
      <c r="F611" s="218"/>
      <c r="G611" s="218"/>
      <c r="H611" s="218"/>
      <c r="I611" s="218"/>
      <c r="J611" s="218"/>
      <c r="K611" s="218"/>
      <c r="L611" s="218"/>
      <c r="M611" s="218"/>
      <c r="N611" s="218"/>
    </row>
    <row r="612" spans="1:14" s="1" customFormat="1" ht="12.75">
      <c r="A612" s="218"/>
      <c r="B612" s="811"/>
      <c r="C612" s="865"/>
      <c r="D612" s="865"/>
      <c r="E612" s="865"/>
      <c r="F612" s="865"/>
      <c r="G612" s="865"/>
      <c r="H612" s="865"/>
      <c r="I612" s="865"/>
      <c r="J612" s="865"/>
      <c r="K612" s="865"/>
      <c r="L612" s="865"/>
      <c r="M612" s="866"/>
      <c r="N612" s="218"/>
    </row>
    <row r="613" spans="1:14" s="1" customFormat="1" ht="12.75">
      <c r="A613" s="218"/>
      <c r="B613" s="867"/>
      <c r="C613" s="868"/>
      <c r="D613" s="868"/>
      <c r="E613" s="868"/>
      <c r="F613" s="868"/>
      <c r="G613" s="868"/>
      <c r="H613" s="868"/>
      <c r="I613" s="868"/>
      <c r="J613" s="868"/>
      <c r="K613" s="868"/>
      <c r="L613" s="868"/>
      <c r="M613" s="869"/>
      <c r="N613" s="218"/>
    </row>
    <row r="614" spans="1:14" s="1" customFormat="1" ht="12.75">
      <c r="A614" s="218"/>
      <c r="B614" s="867"/>
      <c r="C614" s="868"/>
      <c r="D614" s="868"/>
      <c r="E614" s="868"/>
      <c r="F614" s="868"/>
      <c r="G614" s="868"/>
      <c r="H614" s="868"/>
      <c r="I614" s="868"/>
      <c r="J614" s="868"/>
      <c r="K614" s="868"/>
      <c r="L614" s="868"/>
      <c r="M614" s="869"/>
      <c r="N614" s="218"/>
    </row>
    <row r="615" spans="1:14" s="1" customFormat="1" ht="12.75">
      <c r="A615" s="218"/>
      <c r="B615" s="867"/>
      <c r="C615" s="868"/>
      <c r="D615" s="868"/>
      <c r="E615" s="868"/>
      <c r="F615" s="868"/>
      <c r="G615" s="868"/>
      <c r="H615" s="868"/>
      <c r="I615" s="868"/>
      <c r="J615" s="868"/>
      <c r="K615" s="868"/>
      <c r="L615" s="868"/>
      <c r="M615" s="869"/>
      <c r="N615" s="218"/>
    </row>
    <row r="616" spans="1:14" s="1" customFormat="1" ht="12.75">
      <c r="A616" s="218"/>
      <c r="B616" s="867"/>
      <c r="C616" s="868"/>
      <c r="D616" s="868"/>
      <c r="E616" s="868"/>
      <c r="F616" s="868"/>
      <c r="G616" s="868"/>
      <c r="H616" s="868"/>
      <c r="I616" s="868"/>
      <c r="J616" s="868"/>
      <c r="K616" s="868"/>
      <c r="L616" s="868"/>
      <c r="M616" s="869"/>
      <c r="N616" s="218"/>
    </row>
    <row r="617" spans="1:14" s="1" customFormat="1" ht="12.75">
      <c r="A617" s="218"/>
      <c r="B617" s="867"/>
      <c r="C617" s="868"/>
      <c r="D617" s="868"/>
      <c r="E617" s="868"/>
      <c r="F617" s="868"/>
      <c r="G617" s="868"/>
      <c r="H617" s="868"/>
      <c r="I617" s="868"/>
      <c r="J617" s="868"/>
      <c r="K617" s="868"/>
      <c r="L617" s="868"/>
      <c r="M617" s="869"/>
      <c r="N617" s="218"/>
    </row>
    <row r="618" spans="1:14" s="1" customFormat="1" ht="12.75">
      <c r="A618" s="218"/>
      <c r="B618" s="867"/>
      <c r="C618" s="868"/>
      <c r="D618" s="868"/>
      <c r="E618" s="868"/>
      <c r="F618" s="868"/>
      <c r="G618" s="868"/>
      <c r="H618" s="868"/>
      <c r="I618" s="868"/>
      <c r="J618" s="868"/>
      <c r="K618" s="868"/>
      <c r="L618" s="868"/>
      <c r="M618" s="869"/>
      <c r="N618" s="218"/>
    </row>
    <row r="619" spans="1:14" s="1" customFormat="1" ht="12.75">
      <c r="A619" s="218"/>
      <c r="B619" s="799"/>
      <c r="C619" s="870"/>
      <c r="D619" s="870"/>
      <c r="E619" s="870"/>
      <c r="F619" s="870"/>
      <c r="G619" s="870"/>
      <c r="H619" s="870"/>
      <c r="I619" s="870"/>
      <c r="J619" s="870"/>
      <c r="K619" s="870"/>
      <c r="L619" s="870"/>
      <c r="M619" s="871"/>
      <c r="N619" s="218"/>
    </row>
    <row r="620" spans="1:14" ht="12.75">
      <c r="A620" s="337"/>
      <c r="B620" s="337"/>
      <c r="C620" s="337"/>
      <c r="D620" s="337"/>
      <c r="E620" s="337"/>
      <c r="F620" s="337"/>
      <c r="G620" s="337"/>
      <c r="H620" s="337"/>
      <c r="I620" s="337"/>
      <c r="J620" s="337"/>
      <c r="K620" s="337"/>
      <c r="L620" s="337"/>
      <c r="M620" s="337"/>
      <c r="N620" s="337"/>
    </row>
    <row r="621" spans="1:14" ht="21">
      <c r="A621" s="337"/>
      <c r="B621" s="336" t="s">
        <v>206</v>
      </c>
      <c r="C621" s="337"/>
      <c r="D621" s="337"/>
      <c r="E621" s="337"/>
      <c r="F621" s="337"/>
      <c r="G621" s="337"/>
      <c r="H621" s="337"/>
      <c r="I621" s="337"/>
      <c r="J621" s="337"/>
      <c r="K621" s="337"/>
      <c r="L621" s="337"/>
      <c r="M621" s="337"/>
      <c r="N621" s="337"/>
    </row>
  </sheetData>
  <sheetProtection sheet="1" selectLockedCells="1"/>
  <mergeCells count="207">
    <mergeCell ref="B108:F108"/>
    <mergeCell ref="B110:F110"/>
    <mergeCell ref="D113:F113"/>
    <mergeCell ref="B67:F67"/>
    <mergeCell ref="D62:F62"/>
    <mergeCell ref="B56:F56"/>
    <mergeCell ref="B57:F57"/>
    <mergeCell ref="B58:F58"/>
    <mergeCell ref="B59:F59"/>
    <mergeCell ref="B60:C62"/>
    <mergeCell ref="D60:F60"/>
    <mergeCell ref="D61:F61"/>
    <mergeCell ref="B63:F63"/>
    <mergeCell ref="B530:F530"/>
    <mergeCell ref="A595:A596"/>
    <mergeCell ref="A597:A598"/>
    <mergeCell ref="A599:A600"/>
    <mergeCell ref="B68:F68"/>
    <mergeCell ref="B487:B495"/>
    <mergeCell ref="B342:M342"/>
    <mergeCell ref="B345:F345"/>
    <mergeCell ref="D356:F356"/>
    <mergeCell ref="E92:G92"/>
    <mergeCell ref="E93:G93"/>
    <mergeCell ref="E94:G94"/>
    <mergeCell ref="B105:F105"/>
    <mergeCell ref="D112:F112"/>
    <mergeCell ref="B106:F106"/>
    <mergeCell ref="B109:F109"/>
    <mergeCell ref="B111:C113"/>
    <mergeCell ref="B96:H96"/>
    <mergeCell ref="B107:F107"/>
    <mergeCell ref="B70:F70"/>
    <mergeCell ref="B71:F71"/>
    <mergeCell ref="B72:F72"/>
    <mergeCell ref="B73:F73"/>
    <mergeCell ref="B74:F74"/>
    <mergeCell ref="B75:C77"/>
    <mergeCell ref="D75:F75"/>
    <mergeCell ref="D76:F76"/>
    <mergeCell ref="D77:F77"/>
    <mergeCell ref="B46:H46"/>
    <mergeCell ref="E41:G41"/>
    <mergeCell ref="E42:G42"/>
    <mergeCell ref="E43:G43"/>
    <mergeCell ref="A601:A602"/>
    <mergeCell ref="A603:A604"/>
    <mergeCell ref="B53:F53"/>
    <mergeCell ref="B54:F54"/>
    <mergeCell ref="B78:F78"/>
    <mergeCell ref="B69:F69"/>
    <mergeCell ref="B19:F19"/>
    <mergeCell ref="B20:F20"/>
    <mergeCell ref="B21:F21"/>
    <mergeCell ref="B22:F22"/>
    <mergeCell ref="D26:F26"/>
    <mergeCell ref="B27:F27"/>
    <mergeCell ref="B14:F14"/>
    <mergeCell ref="B15:F15"/>
    <mergeCell ref="B16:F16"/>
    <mergeCell ref="B17:F17"/>
    <mergeCell ref="B55:F55"/>
    <mergeCell ref="B23:F23"/>
    <mergeCell ref="B24:C26"/>
    <mergeCell ref="D24:F24"/>
    <mergeCell ref="D25:F25"/>
    <mergeCell ref="B18:F18"/>
    <mergeCell ref="D126:F126"/>
    <mergeCell ref="D127:F127"/>
    <mergeCell ref="B123:F123"/>
    <mergeCell ref="E146:G146"/>
    <mergeCell ref="D111:F111"/>
    <mergeCell ref="B114:F114"/>
    <mergeCell ref="B120:F120"/>
    <mergeCell ref="B121:F121"/>
    <mergeCell ref="B104:F104"/>
    <mergeCell ref="B168:F168"/>
    <mergeCell ref="E144:G144"/>
    <mergeCell ref="E145:G145"/>
    <mergeCell ref="B128:F128"/>
    <mergeCell ref="B124:F124"/>
    <mergeCell ref="B125:C127"/>
    <mergeCell ref="D125:F125"/>
    <mergeCell ref="B156:F156"/>
    <mergeCell ref="B165:C167"/>
    <mergeCell ref="D165:F165"/>
    <mergeCell ref="D166:F166"/>
    <mergeCell ref="D167:F167"/>
    <mergeCell ref="B148:H148"/>
    <mergeCell ref="B181:F181"/>
    <mergeCell ref="B372:F372"/>
    <mergeCell ref="D253:I253"/>
    <mergeCell ref="I319:L319"/>
    <mergeCell ref="B172:F172"/>
    <mergeCell ref="B173:F173"/>
    <mergeCell ref="B175:F175"/>
    <mergeCell ref="D358:F358"/>
    <mergeCell ref="B178:C180"/>
    <mergeCell ref="D178:F178"/>
    <mergeCell ref="D179:F179"/>
    <mergeCell ref="D180:F180"/>
    <mergeCell ref="B174:F174"/>
    <mergeCell ref="B176:F176"/>
    <mergeCell ref="B177:F177"/>
    <mergeCell ref="C460:F460"/>
    <mergeCell ref="B359:F359"/>
    <mergeCell ref="D357:F357"/>
    <mergeCell ref="B356:C358"/>
    <mergeCell ref="B364:F364"/>
    <mergeCell ref="B369:C371"/>
    <mergeCell ref="D369:F369"/>
    <mergeCell ref="D370:F370"/>
    <mergeCell ref="D371:F371"/>
    <mergeCell ref="B377:F377"/>
    <mergeCell ref="B383:C385"/>
    <mergeCell ref="D383:F383"/>
    <mergeCell ref="D384:F384"/>
    <mergeCell ref="D385:F385"/>
    <mergeCell ref="B386:F386"/>
    <mergeCell ref="C488:F488"/>
    <mergeCell ref="C489:F489"/>
    <mergeCell ref="C490:F490"/>
    <mergeCell ref="C491:F491"/>
    <mergeCell ref="C500:F500"/>
    <mergeCell ref="B486:F486"/>
    <mergeCell ref="D504:F504"/>
    <mergeCell ref="B497:B504"/>
    <mergeCell ref="C499:F499"/>
    <mergeCell ref="C502:F502"/>
    <mergeCell ref="C501:F501"/>
    <mergeCell ref="C498:F498"/>
    <mergeCell ref="C487:F487"/>
    <mergeCell ref="I460:L460"/>
    <mergeCell ref="C497:F497"/>
    <mergeCell ref="B513:F513"/>
    <mergeCell ref="B514:F514"/>
    <mergeCell ref="B511:F511"/>
    <mergeCell ref="B512:F512"/>
    <mergeCell ref="B510:F510"/>
    <mergeCell ref="C503:C504"/>
    <mergeCell ref="D503:F503"/>
    <mergeCell ref="B518:F518"/>
    <mergeCell ref="B505:F505"/>
    <mergeCell ref="B506:F506"/>
    <mergeCell ref="B517:F517"/>
    <mergeCell ref="B515:F515"/>
    <mergeCell ref="D520:F520"/>
    <mergeCell ref="B520:C522"/>
    <mergeCell ref="B516:F516"/>
    <mergeCell ref="C492:F492"/>
    <mergeCell ref="B496:F496"/>
    <mergeCell ref="C493:F493"/>
    <mergeCell ref="C494:C495"/>
    <mergeCell ref="D494:F494"/>
    <mergeCell ref="D495:F495"/>
    <mergeCell ref="J597:K598"/>
    <mergeCell ref="L597:M598"/>
    <mergeCell ref="E599:F600"/>
    <mergeCell ref="G599:H600"/>
    <mergeCell ref="B519:F519"/>
    <mergeCell ref="B523:C525"/>
    <mergeCell ref="D523:F523"/>
    <mergeCell ref="D522:F522"/>
    <mergeCell ref="D521:F521"/>
    <mergeCell ref="E603:F604"/>
    <mergeCell ref="G603:H604"/>
    <mergeCell ref="L595:M596"/>
    <mergeCell ref="I601:I602"/>
    <mergeCell ref="I603:I604"/>
    <mergeCell ref="J603:K604"/>
    <mergeCell ref="L603:M604"/>
    <mergeCell ref="E597:F598"/>
    <mergeCell ref="G597:H598"/>
    <mergeCell ref="I597:I598"/>
    <mergeCell ref="B612:M619"/>
    <mergeCell ref="D595:D596"/>
    <mergeCell ref="D597:D598"/>
    <mergeCell ref="D599:D600"/>
    <mergeCell ref="L599:M600"/>
    <mergeCell ref="D601:D602"/>
    <mergeCell ref="E601:F602"/>
    <mergeCell ref="G601:H602"/>
    <mergeCell ref="L601:M602"/>
    <mergeCell ref="D603:D604"/>
    <mergeCell ref="E595:F596"/>
    <mergeCell ref="G595:H596"/>
    <mergeCell ref="I595:I596"/>
    <mergeCell ref="J595:K596"/>
    <mergeCell ref="B546:F546"/>
    <mergeCell ref="B575:G575"/>
    <mergeCell ref="E583:G583"/>
    <mergeCell ref="B558:F558"/>
    <mergeCell ref="B537:F537"/>
    <mergeCell ref="E594:F594"/>
    <mergeCell ref="G594:H594"/>
    <mergeCell ref="J594:K594"/>
    <mergeCell ref="B594:C594"/>
    <mergeCell ref="I599:I600"/>
    <mergeCell ref="J599:K600"/>
    <mergeCell ref="J601:K602"/>
    <mergeCell ref="L594:M594"/>
    <mergeCell ref="D524:F524"/>
    <mergeCell ref="D525:F525"/>
    <mergeCell ref="B556:F556"/>
    <mergeCell ref="B557:F557"/>
    <mergeCell ref="E581:G581"/>
    <mergeCell ref="E582:G582"/>
  </mergeCells>
  <dataValidations count="6">
    <dataValidation allowBlank="1" showInputMessage="1" showErrorMessage="1" imeMode="on" sqref="B612:M619 I460:L460 D24:F26 G603 E144:E146 D165:F167 D178:F180 E41:E43 D125:F127 D111:F113 D75:F77 D60:F62 D494:F495 D503:F504 D523:F525 I603:J603 I319:L319 D383:F385 D253:I253 D356:F358 C460:F460 D369:F371 E92:E94 E595 G595 I595:J595 E597 G597 I597:J597 E599 G599 I599:J599 E601 G601 I601:J601 E603 E581:E583"/>
    <dataValidation type="whole" allowBlank="1" showInputMessage="1" showErrorMessage="1" imeMode="off" sqref="G555 E282:F282 G44 G95 G52 I46:J46 I128 G121:H129 G15:I27 I114 G68:I78 G116 G54:I63 G173:I181 H557:I559 I31:J43 K296:L296 E304:F314 K284:L294 G64:G65 G557:G560 G105:H115 G28 I96:J96 I148:J148 G169 G182 G507 G538:I545 I587:J587 G79 K302:L302 E296:F296 F344 F361:F363 G365:H372 F373:F376 G378:H388 F389:F392 E336:F336 F413:F419 K437:L437 K457:L457 K425:L435 K445:L455 G346:H360 I505:I506 I82:J94 I133:J146 G157:I168 E324:F334 K322:L322 F150:J150 F340 E284:F294 K282:L282 E302:F302 K316:L316 K304:L314 E316:F316 E322:F322 K336:L336 K324:L334 E437:F437 E425:F435 K423:L423 E423:F423 E457:F457 E445:F455 K443:L443 E443:F443 E477:F477 E465:F475 K463:L463 E463:F463 K477:L477 K465:L475 F480:F481 G487:H506 I585:J585 G531:I536 I575:J575 I577:J583 G552 G511:I529 G547:I551">
      <formula1>0</formula1>
      <formula2>9999999999</formula2>
    </dataValidation>
    <dataValidation type="whole" allowBlank="1" showInputMessage="1" showErrorMessage="1" imeMode="off" sqref="D595 D597 D599 D601 D603">
      <formula1>0</formula1>
      <formula2>150</formula2>
    </dataValidation>
    <dataValidation type="whole" allowBlank="1" showInputMessage="1" showErrorMessage="1" imeMode="off" sqref="L595 L597 L599 L601 L603">
      <formula1>0</formula1>
      <formula2>1000</formula2>
    </dataValidation>
    <dataValidation type="whole" allowBlank="1" showInputMessage="1" showErrorMessage="1" imeMode="off" sqref="A595:A604">
      <formula1>1900</formula1>
      <formula2>2030</formula2>
    </dataValidation>
    <dataValidation type="list" allowBlank="1" showInputMessage="1" prompt="セル右側▼をクリックしてください。" sqref="E9 F189:F194 F196:F199 F201:F204 F206 F211:F216 F218:F221 F223:F226 F228 F233:F238 F240:F243 F245:F248 F250 F255:F260 F262:F265 F267:F270 F272 E394:E399 E401:E404 E406:E409 E411 B564:B566 B569:B571 B595:B604">
      <formula1>"✓"</formula1>
    </dataValidation>
  </dataValidations>
  <printOptions/>
  <pageMargins left="0.5905511811023623" right="0" top="0.6299212598425197" bottom="0.6299212598425197" header="0.5118110236220472" footer="0.5118110236220472"/>
  <pageSetup horizontalDpi="300" verticalDpi="300" orientation="portrait" paperSize="9" r:id="rId3"/>
  <headerFooter alignWithMargins="0">
    <oddHeader>&amp;C&amp;A</oddHeader>
    <oddFooter>&amp;C&amp;P / &amp;N ページ</oddFooter>
  </headerFooter>
  <legacyDrawing r:id="rId2"/>
</worksheet>
</file>

<file path=xl/worksheets/sheet4.xml><?xml version="1.0" encoding="utf-8"?>
<worksheet xmlns="http://schemas.openxmlformats.org/spreadsheetml/2006/main" xmlns:r="http://schemas.openxmlformats.org/officeDocument/2006/relationships">
  <dimension ref="A1:AD233"/>
  <sheetViews>
    <sheetView zoomScalePageLayoutView="0" workbookViewId="0" topLeftCell="A1">
      <selection activeCell="A2" sqref="A2"/>
    </sheetView>
  </sheetViews>
  <sheetFormatPr defaultColWidth="6.625" defaultRowHeight="13.5"/>
  <cols>
    <col min="1" max="16384" width="6.625" style="6" customWidth="1"/>
  </cols>
  <sheetData>
    <row r="1" spans="1:14" ht="21">
      <c r="A1" s="415" t="s">
        <v>1141</v>
      </c>
      <c r="B1" s="415"/>
      <c r="C1" s="415"/>
      <c r="D1" s="415"/>
      <c r="E1" s="415"/>
      <c r="F1" s="415"/>
      <c r="G1" s="415"/>
      <c r="H1" s="415"/>
      <c r="I1" s="415"/>
      <c r="J1" s="415"/>
      <c r="K1" s="415"/>
      <c r="L1" s="415"/>
      <c r="M1" s="415"/>
      <c r="N1" s="348"/>
    </row>
    <row r="2" spans="1:14" ht="13.5">
      <c r="A2" s="416"/>
      <c r="B2" s="348"/>
      <c r="C2" s="348"/>
      <c r="D2" s="348"/>
      <c r="E2" s="348"/>
      <c r="F2" s="348"/>
      <c r="G2" s="348"/>
      <c r="H2" s="348"/>
      <c r="I2" s="348"/>
      <c r="J2" s="348"/>
      <c r="K2" s="348"/>
      <c r="L2" s="348"/>
      <c r="M2" s="348"/>
      <c r="N2" s="348"/>
    </row>
    <row r="3" spans="1:14" ht="13.5">
      <c r="A3" s="348"/>
      <c r="B3" s="117"/>
      <c r="C3" s="118"/>
      <c r="D3" s="118"/>
      <c r="E3" s="118"/>
      <c r="F3" s="118"/>
      <c r="G3" s="118"/>
      <c r="H3" s="118"/>
      <c r="I3" s="118"/>
      <c r="J3" s="118"/>
      <c r="K3" s="118"/>
      <c r="L3" s="119"/>
      <c r="M3" s="348"/>
      <c r="N3" s="348"/>
    </row>
    <row r="4" spans="1:14" ht="13.5">
      <c r="A4" s="348"/>
      <c r="B4" s="120"/>
      <c r="C4" s="54" t="s">
        <v>145</v>
      </c>
      <c r="D4" s="54"/>
      <c r="E4" s="54"/>
      <c r="F4" s="54"/>
      <c r="G4" s="54"/>
      <c r="H4" s="54"/>
      <c r="I4" s="54"/>
      <c r="J4" s="54"/>
      <c r="K4" s="54"/>
      <c r="L4" s="121"/>
      <c r="M4" s="348"/>
      <c r="N4" s="348"/>
    </row>
    <row r="5" spans="1:14" ht="13.5">
      <c r="A5" s="348"/>
      <c r="B5" s="120"/>
      <c r="C5" s="54" t="s">
        <v>146</v>
      </c>
      <c r="D5" s="54"/>
      <c r="E5" s="116"/>
      <c r="F5" s="54" t="s">
        <v>147</v>
      </c>
      <c r="G5" s="54"/>
      <c r="H5" s="54"/>
      <c r="I5" s="54"/>
      <c r="J5" s="54"/>
      <c r="K5" s="54"/>
      <c r="L5" s="121"/>
      <c r="M5" s="348"/>
      <c r="N5" s="348"/>
    </row>
    <row r="6" spans="1:14" ht="3" customHeight="1" thickBot="1">
      <c r="A6" s="348"/>
      <c r="B6" s="120"/>
      <c r="C6" s="54"/>
      <c r="D6" s="54"/>
      <c r="E6" s="54"/>
      <c r="F6" s="54"/>
      <c r="G6" s="54"/>
      <c r="H6" s="54"/>
      <c r="I6" s="54"/>
      <c r="J6" s="54"/>
      <c r="K6" s="54"/>
      <c r="L6" s="121"/>
      <c r="M6" s="348"/>
      <c r="N6" s="348"/>
    </row>
    <row r="7" spans="1:14" ht="15" thickBot="1" thickTop="1">
      <c r="A7" s="348"/>
      <c r="B7" s="120"/>
      <c r="C7" s="54"/>
      <c r="D7" s="54"/>
      <c r="E7" s="55"/>
      <c r="F7" s="54" t="s">
        <v>148</v>
      </c>
      <c r="G7" s="54"/>
      <c r="H7" s="54"/>
      <c r="I7" s="54"/>
      <c r="J7" s="54"/>
      <c r="K7" s="54"/>
      <c r="L7" s="121"/>
      <c r="M7" s="348"/>
      <c r="N7" s="348"/>
    </row>
    <row r="8" spans="1:14" ht="3" customHeight="1" thickTop="1">
      <c r="A8" s="348"/>
      <c r="B8" s="120"/>
      <c r="C8" s="54"/>
      <c r="D8" s="54"/>
      <c r="E8" s="54"/>
      <c r="F8" s="54"/>
      <c r="G8" s="54"/>
      <c r="H8" s="54"/>
      <c r="I8" s="54"/>
      <c r="J8" s="54"/>
      <c r="K8" s="54"/>
      <c r="L8" s="121"/>
      <c r="M8" s="348"/>
      <c r="N8" s="348"/>
    </row>
    <row r="9" spans="1:14" ht="13.5">
      <c r="A9" s="348"/>
      <c r="B9" s="120"/>
      <c r="C9" s="54"/>
      <c r="D9" s="54"/>
      <c r="E9" s="745" t="s">
        <v>1629</v>
      </c>
      <c r="F9" s="54" t="s">
        <v>149</v>
      </c>
      <c r="G9" s="54"/>
      <c r="H9" s="54"/>
      <c r="I9" s="54"/>
      <c r="J9" s="54"/>
      <c r="K9" s="54"/>
      <c r="L9" s="121"/>
      <c r="M9" s="348"/>
      <c r="N9" s="348"/>
    </row>
    <row r="10" spans="1:14" ht="13.5">
      <c r="A10" s="348"/>
      <c r="B10" s="122"/>
      <c r="C10" s="123"/>
      <c r="D10" s="123"/>
      <c r="E10" s="123"/>
      <c r="F10" s="123"/>
      <c r="G10" s="123"/>
      <c r="H10" s="123"/>
      <c r="I10" s="123"/>
      <c r="J10" s="123"/>
      <c r="K10" s="123"/>
      <c r="L10" s="124"/>
      <c r="M10" s="348"/>
      <c r="N10" s="348"/>
    </row>
    <row r="11" spans="1:14" ht="13.5">
      <c r="A11" s="348"/>
      <c r="B11" s="348"/>
      <c r="C11" s="348"/>
      <c r="D11" s="348"/>
      <c r="E11" s="348"/>
      <c r="F11" s="348"/>
      <c r="G11" s="348"/>
      <c r="H11" s="348"/>
      <c r="I11" s="348"/>
      <c r="J11" s="348"/>
      <c r="K11" s="348"/>
      <c r="L11" s="348"/>
      <c r="M11" s="348"/>
      <c r="N11" s="348"/>
    </row>
    <row r="12" spans="1:14" ht="13.5">
      <c r="A12" s="295" t="s">
        <v>781</v>
      </c>
      <c r="B12" s="348"/>
      <c r="C12" s="348"/>
      <c r="D12" s="348"/>
      <c r="E12" s="348"/>
      <c r="F12" s="348"/>
      <c r="G12" s="348"/>
      <c r="H12" s="348"/>
      <c r="I12" s="348"/>
      <c r="J12" s="348"/>
      <c r="K12" s="348"/>
      <c r="L12" s="348"/>
      <c r="M12" s="348"/>
      <c r="N12" s="348"/>
    </row>
    <row r="13" spans="1:14" ht="13.5">
      <c r="A13" s="348"/>
      <c r="B13" s="295"/>
      <c r="C13" s="348"/>
      <c r="D13" s="348"/>
      <c r="E13" s="348"/>
      <c r="F13" s="348"/>
      <c r="G13" s="348"/>
      <c r="H13" s="348"/>
      <c r="I13" s="348"/>
      <c r="J13" s="348"/>
      <c r="K13" s="348"/>
      <c r="L13" s="348"/>
      <c r="M13" s="348"/>
      <c r="N13" s="348"/>
    </row>
    <row r="14" spans="1:14" ht="14.25" thickBot="1">
      <c r="A14" s="348"/>
      <c r="B14" s="995" t="s">
        <v>973</v>
      </c>
      <c r="C14" s="995"/>
      <c r="D14" s="995"/>
      <c r="E14" s="995"/>
      <c r="F14" s="995"/>
      <c r="G14" s="234" t="s">
        <v>1543</v>
      </c>
      <c r="H14" s="234" t="s">
        <v>1546</v>
      </c>
      <c r="I14" s="294" t="s">
        <v>352</v>
      </c>
      <c r="J14" s="348"/>
      <c r="K14" s="348"/>
      <c r="L14" s="348"/>
      <c r="M14" s="348"/>
      <c r="N14" s="348"/>
    </row>
    <row r="15" spans="1:14" ht="15" thickBot="1" thickTop="1">
      <c r="A15" s="348"/>
      <c r="B15" s="992" t="s">
        <v>600</v>
      </c>
      <c r="C15" s="992"/>
      <c r="D15" s="992"/>
      <c r="E15" s="992"/>
      <c r="F15" s="992"/>
      <c r="G15" s="56"/>
      <c r="H15" s="56"/>
      <c r="I15" s="417">
        <f>SUM(G15:H15)</f>
        <v>0</v>
      </c>
      <c r="J15" s="348"/>
      <c r="K15" s="348"/>
      <c r="L15" s="348"/>
      <c r="M15" s="348"/>
      <c r="N15" s="348"/>
    </row>
    <row r="16" spans="1:14" ht="15" thickBot="1" thickTop="1">
      <c r="A16" s="348"/>
      <c r="B16" s="992" t="s">
        <v>1439</v>
      </c>
      <c r="C16" s="992"/>
      <c r="D16" s="992"/>
      <c r="E16" s="992"/>
      <c r="F16" s="992"/>
      <c r="G16" s="56"/>
      <c r="H16" s="56"/>
      <c r="I16" s="417">
        <f>SUM(G16:H16)</f>
        <v>0</v>
      </c>
      <c r="J16" s="348"/>
      <c r="K16" s="348"/>
      <c r="L16" s="348"/>
      <c r="M16" s="348"/>
      <c r="N16" s="348"/>
    </row>
    <row r="17" spans="1:14" ht="15" thickBot="1" thickTop="1">
      <c r="A17" s="348"/>
      <c r="B17" s="992" t="s">
        <v>1440</v>
      </c>
      <c r="C17" s="992"/>
      <c r="D17" s="992"/>
      <c r="E17" s="992"/>
      <c r="F17" s="992"/>
      <c r="G17" s="56"/>
      <c r="H17" s="56"/>
      <c r="I17" s="417">
        <f aca="true" t="shared" si="0" ref="I17:I24">SUM(G17:H17)</f>
        <v>0</v>
      </c>
      <c r="J17" s="348"/>
      <c r="K17" s="348"/>
      <c r="L17" s="348"/>
      <c r="M17" s="348"/>
      <c r="N17" s="348"/>
    </row>
    <row r="18" spans="1:14" ht="15" thickBot="1" thickTop="1">
      <c r="A18" s="348"/>
      <c r="B18" s="992" t="s">
        <v>601</v>
      </c>
      <c r="C18" s="992"/>
      <c r="D18" s="992"/>
      <c r="E18" s="992"/>
      <c r="F18" s="992"/>
      <c r="G18" s="56"/>
      <c r="H18" s="56"/>
      <c r="I18" s="417">
        <f t="shared" si="0"/>
        <v>0</v>
      </c>
      <c r="J18" s="348"/>
      <c r="K18" s="348"/>
      <c r="L18" s="348"/>
      <c r="M18" s="348"/>
      <c r="N18" s="348"/>
    </row>
    <row r="19" spans="1:14" ht="15" thickBot="1" thickTop="1">
      <c r="A19" s="348"/>
      <c r="B19" s="992" t="s">
        <v>602</v>
      </c>
      <c r="C19" s="992"/>
      <c r="D19" s="992"/>
      <c r="E19" s="992"/>
      <c r="F19" s="992"/>
      <c r="G19" s="56"/>
      <c r="H19" s="56"/>
      <c r="I19" s="417">
        <f t="shared" si="0"/>
        <v>0</v>
      </c>
      <c r="J19" s="348"/>
      <c r="K19" s="348"/>
      <c r="L19" s="348"/>
      <c r="M19" s="348"/>
      <c r="N19" s="348"/>
    </row>
    <row r="20" spans="1:14" ht="15" thickBot="1" thickTop="1">
      <c r="A20" s="348"/>
      <c r="B20" s="992" t="s">
        <v>603</v>
      </c>
      <c r="C20" s="992"/>
      <c r="D20" s="992"/>
      <c r="E20" s="992"/>
      <c r="F20" s="992"/>
      <c r="G20" s="56"/>
      <c r="H20" s="56"/>
      <c r="I20" s="417">
        <f t="shared" si="0"/>
        <v>0</v>
      </c>
      <c r="J20" s="348"/>
      <c r="K20" s="348"/>
      <c r="L20" s="348"/>
      <c r="M20" s="348"/>
      <c r="N20" s="348"/>
    </row>
    <row r="21" spans="1:14" ht="15" thickBot="1" thickTop="1">
      <c r="A21" s="348"/>
      <c r="B21" s="992" t="s">
        <v>1633</v>
      </c>
      <c r="C21" s="992"/>
      <c r="D21" s="992"/>
      <c r="E21" s="992"/>
      <c r="F21" s="992"/>
      <c r="G21" s="56"/>
      <c r="H21" s="56"/>
      <c r="I21" s="417">
        <f t="shared" si="0"/>
        <v>0</v>
      </c>
      <c r="J21" s="348"/>
      <c r="K21" s="348"/>
      <c r="L21" s="348"/>
      <c r="M21" s="348"/>
      <c r="N21" s="348"/>
    </row>
    <row r="22" spans="1:14" ht="15" thickBot="1" thickTop="1">
      <c r="A22" s="348"/>
      <c r="B22" s="996" t="s">
        <v>449</v>
      </c>
      <c r="C22" s="996"/>
      <c r="D22" s="997"/>
      <c r="E22" s="997"/>
      <c r="F22" s="997"/>
      <c r="G22" s="56"/>
      <c r="H22" s="56"/>
      <c r="I22" s="417">
        <f t="shared" si="0"/>
        <v>0</v>
      </c>
      <c r="J22" s="348"/>
      <c r="K22" s="348"/>
      <c r="L22" s="348"/>
      <c r="M22" s="348"/>
      <c r="N22" s="348"/>
    </row>
    <row r="23" spans="1:14" ht="15" thickBot="1" thickTop="1">
      <c r="A23" s="348"/>
      <c r="B23" s="996"/>
      <c r="C23" s="996"/>
      <c r="D23" s="997"/>
      <c r="E23" s="997"/>
      <c r="F23" s="997"/>
      <c r="G23" s="56"/>
      <c r="H23" s="56"/>
      <c r="I23" s="417">
        <f t="shared" si="0"/>
        <v>0</v>
      </c>
      <c r="J23" s="348"/>
      <c r="K23" s="348"/>
      <c r="L23" s="348"/>
      <c r="M23" s="348"/>
      <c r="N23" s="348"/>
    </row>
    <row r="24" spans="1:14" ht="15" thickBot="1" thickTop="1">
      <c r="A24" s="348"/>
      <c r="B24" s="996"/>
      <c r="C24" s="996"/>
      <c r="D24" s="997"/>
      <c r="E24" s="997"/>
      <c r="F24" s="997"/>
      <c r="G24" s="56"/>
      <c r="H24" s="56"/>
      <c r="I24" s="417">
        <f t="shared" si="0"/>
        <v>0</v>
      </c>
      <c r="J24" s="348"/>
      <c r="K24" s="348"/>
      <c r="L24" s="348"/>
      <c r="M24" s="348"/>
      <c r="N24" s="348"/>
    </row>
    <row r="25" spans="1:14" ht="14.25" thickTop="1">
      <c r="A25" s="348"/>
      <c r="B25" s="994" t="s">
        <v>450</v>
      </c>
      <c r="C25" s="994"/>
      <c r="D25" s="994"/>
      <c r="E25" s="994"/>
      <c r="F25" s="994"/>
      <c r="G25" s="417">
        <f>SUM(G15:G24)</f>
        <v>0</v>
      </c>
      <c r="H25" s="417">
        <f>SUM(H15:H24)</f>
        <v>0</v>
      </c>
      <c r="I25" s="417">
        <f>SUM(I15:I24)</f>
        <v>0</v>
      </c>
      <c r="J25" s="348"/>
      <c r="K25" s="348"/>
      <c r="L25" s="348"/>
      <c r="M25" s="348"/>
      <c r="N25" s="348"/>
    </row>
    <row r="26" spans="1:14" ht="13.5">
      <c r="A26" s="348"/>
      <c r="B26" s="418"/>
      <c r="C26" s="418"/>
      <c r="D26" s="418"/>
      <c r="E26" s="418"/>
      <c r="F26" s="418"/>
      <c r="G26" s="419"/>
      <c r="H26" s="419"/>
      <c r="I26" s="419"/>
      <c r="J26" s="419"/>
      <c r="K26" s="419"/>
      <c r="L26" s="419"/>
      <c r="M26" s="419"/>
      <c r="N26" s="348"/>
    </row>
    <row r="27" spans="1:14" ht="13.5">
      <c r="A27" s="348" t="s">
        <v>1217</v>
      </c>
      <c r="B27" s="418"/>
      <c r="C27" s="418"/>
      <c r="D27" s="418"/>
      <c r="E27" s="418"/>
      <c r="F27" s="418"/>
      <c r="G27" s="419"/>
      <c r="H27" s="419"/>
      <c r="I27" s="419"/>
      <c r="J27" s="419"/>
      <c r="K27" s="419"/>
      <c r="L27" s="419"/>
      <c r="M27" s="419"/>
      <c r="N27" s="348"/>
    </row>
    <row r="28" spans="1:14" ht="13.5">
      <c r="A28" s="295"/>
      <c r="B28" s="348"/>
      <c r="C28" s="348"/>
      <c r="D28" s="348"/>
      <c r="E28" s="348"/>
      <c r="F28" s="348"/>
      <c r="G28" s="348"/>
      <c r="H28" s="348"/>
      <c r="I28" s="348"/>
      <c r="J28" s="348"/>
      <c r="K28" s="348"/>
      <c r="L28" s="348"/>
      <c r="M28" s="348"/>
      <c r="N28" s="348"/>
    </row>
    <row r="29" spans="1:14" ht="13.5">
      <c r="A29" s="1023" t="s">
        <v>974</v>
      </c>
      <c r="B29" s="1024"/>
      <c r="C29" s="1024"/>
      <c r="D29" s="1024"/>
      <c r="E29" s="1025"/>
      <c r="F29" s="1008" t="s">
        <v>1543</v>
      </c>
      <c r="G29" s="1009"/>
      <c r="H29" s="1009"/>
      <c r="I29" s="1010"/>
      <c r="J29" s="1008" t="s">
        <v>1546</v>
      </c>
      <c r="K29" s="1009"/>
      <c r="L29" s="1009"/>
      <c r="M29" s="1010"/>
      <c r="N29" s="348"/>
    </row>
    <row r="30" spans="1:14" ht="24.75" thickBot="1">
      <c r="A30" s="1026"/>
      <c r="B30" s="1027"/>
      <c r="C30" s="1027"/>
      <c r="D30" s="1027"/>
      <c r="E30" s="1028"/>
      <c r="F30" s="420" t="s">
        <v>1207</v>
      </c>
      <c r="G30" s="421" t="s">
        <v>1208</v>
      </c>
      <c r="H30" s="422" t="s">
        <v>1206</v>
      </c>
      <c r="I30" s="423" t="s">
        <v>1209</v>
      </c>
      <c r="J30" s="420" t="s">
        <v>1207</v>
      </c>
      <c r="K30" s="421" t="s">
        <v>1208</v>
      </c>
      <c r="L30" s="422" t="s">
        <v>1206</v>
      </c>
      <c r="M30" s="423" t="s">
        <v>1209</v>
      </c>
      <c r="N30" s="294" t="s">
        <v>1210</v>
      </c>
    </row>
    <row r="31" spans="1:14" ht="15" thickBot="1" thickTop="1">
      <c r="A31" s="1029" t="s">
        <v>604</v>
      </c>
      <c r="B31" s="1011" t="s">
        <v>1200</v>
      </c>
      <c r="C31" s="1012"/>
      <c r="D31" s="1012"/>
      <c r="E31" s="1013"/>
      <c r="F31" s="56"/>
      <c r="G31" s="56"/>
      <c r="H31" s="56"/>
      <c r="I31" s="56"/>
      <c r="J31" s="56"/>
      <c r="K31" s="56"/>
      <c r="L31" s="56"/>
      <c r="M31" s="56"/>
      <c r="N31" s="427">
        <f>SUM(F31:M31)</f>
        <v>0</v>
      </c>
    </row>
    <row r="32" spans="1:14" ht="15" thickBot="1" thickTop="1">
      <c r="A32" s="1030"/>
      <c r="B32" s="1011" t="s">
        <v>1201</v>
      </c>
      <c r="C32" s="1012"/>
      <c r="D32" s="1012"/>
      <c r="E32" s="1013"/>
      <c r="F32" s="56"/>
      <c r="G32" s="56"/>
      <c r="H32" s="56"/>
      <c r="I32" s="56"/>
      <c r="J32" s="56"/>
      <c r="K32" s="56"/>
      <c r="L32" s="56"/>
      <c r="M32" s="56"/>
      <c r="N32" s="427">
        <f aca="true" t="shared" si="1" ref="N32:N43">SUM(F32:M32)</f>
        <v>0</v>
      </c>
    </row>
    <row r="33" spans="1:14" ht="15" thickBot="1" thickTop="1">
      <c r="A33" s="1030"/>
      <c r="B33" s="1011" t="s">
        <v>1202</v>
      </c>
      <c r="C33" s="1012"/>
      <c r="D33" s="1012"/>
      <c r="E33" s="1013"/>
      <c r="F33" s="56"/>
      <c r="G33" s="56"/>
      <c r="H33" s="56"/>
      <c r="I33" s="56"/>
      <c r="J33" s="56"/>
      <c r="K33" s="56"/>
      <c r="L33" s="56"/>
      <c r="M33" s="56"/>
      <c r="N33" s="427">
        <f t="shared" si="1"/>
        <v>0</v>
      </c>
    </row>
    <row r="34" spans="1:14" ht="15" thickBot="1" thickTop="1">
      <c r="A34" s="1030"/>
      <c r="B34" s="1011" t="s">
        <v>1205</v>
      </c>
      <c r="C34" s="1012"/>
      <c r="D34" s="1012"/>
      <c r="E34" s="1013"/>
      <c r="F34" s="56"/>
      <c r="G34" s="56"/>
      <c r="H34" s="56"/>
      <c r="I34" s="56"/>
      <c r="J34" s="56"/>
      <c r="K34" s="56"/>
      <c r="L34" s="56"/>
      <c r="M34" s="56"/>
      <c r="N34" s="427">
        <f t="shared" si="1"/>
        <v>0</v>
      </c>
    </row>
    <row r="35" spans="1:14" ht="15" thickBot="1" thickTop="1">
      <c r="A35" s="1030"/>
      <c r="B35" s="1011" t="s">
        <v>1203</v>
      </c>
      <c r="C35" s="1012"/>
      <c r="D35" s="1012"/>
      <c r="E35" s="1013"/>
      <c r="F35" s="56"/>
      <c r="G35" s="56"/>
      <c r="H35" s="56"/>
      <c r="I35" s="56"/>
      <c r="J35" s="56"/>
      <c r="K35" s="56"/>
      <c r="L35" s="56"/>
      <c r="M35" s="56"/>
      <c r="N35" s="427">
        <f t="shared" si="1"/>
        <v>0</v>
      </c>
    </row>
    <row r="36" spans="1:14" ht="15" thickBot="1" thickTop="1">
      <c r="A36" s="1031"/>
      <c r="B36" s="1011" t="s">
        <v>1204</v>
      </c>
      <c r="C36" s="1012"/>
      <c r="D36" s="1012"/>
      <c r="E36" s="1013"/>
      <c r="F36" s="56"/>
      <c r="G36" s="56"/>
      <c r="H36" s="56"/>
      <c r="I36" s="56"/>
      <c r="J36" s="56"/>
      <c r="K36" s="56"/>
      <c r="L36" s="56"/>
      <c r="M36" s="56"/>
      <c r="N36" s="427">
        <f t="shared" si="1"/>
        <v>0</v>
      </c>
    </row>
    <row r="37" spans="1:14" ht="15" thickBot="1" thickTop="1">
      <c r="A37" s="993" t="s">
        <v>1212</v>
      </c>
      <c r="B37" s="1021"/>
      <c r="C37" s="1021"/>
      <c r="D37" s="1021"/>
      <c r="E37" s="1022"/>
      <c r="F37" s="56"/>
      <c r="G37" s="56"/>
      <c r="H37" s="56"/>
      <c r="I37" s="56"/>
      <c r="J37" s="56"/>
      <c r="K37" s="56"/>
      <c r="L37" s="56"/>
      <c r="M37" s="56"/>
      <c r="N37" s="427">
        <f t="shared" si="1"/>
        <v>0</v>
      </c>
    </row>
    <row r="38" spans="1:14" ht="15" thickBot="1" thickTop="1">
      <c r="A38" s="993" t="s">
        <v>1213</v>
      </c>
      <c r="B38" s="1021"/>
      <c r="C38" s="1021"/>
      <c r="D38" s="1021"/>
      <c r="E38" s="1022"/>
      <c r="F38" s="56"/>
      <c r="G38" s="56"/>
      <c r="H38" s="56"/>
      <c r="I38" s="56"/>
      <c r="J38" s="56"/>
      <c r="K38" s="56"/>
      <c r="L38" s="56"/>
      <c r="M38" s="56"/>
      <c r="N38" s="427">
        <f t="shared" si="1"/>
        <v>0</v>
      </c>
    </row>
    <row r="39" spans="1:14" ht="15" thickBot="1" thickTop="1">
      <c r="A39" s="993" t="s">
        <v>1214</v>
      </c>
      <c r="B39" s="1021"/>
      <c r="C39" s="1021"/>
      <c r="D39" s="1021"/>
      <c r="E39" s="1022"/>
      <c r="F39" s="56"/>
      <c r="G39" s="56"/>
      <c r="H39" s="56"/>
      <c r="I39" s="56"/>
      <c r="J39" s="56"/>
      <c r="K39" s="56"/>
      <c r="L39" s="56"/>
      <c r="M39" s="56"/>
      <c r="N39" s="427">
        <f t="shared" si="1"/>
        <v>0</v>
      </c>
    </row>
    <row r="40" spans="1:14" ht="15" thickBot="1" thickTop="1">
      <c r="A40" s="993" t="s">
        <v>1634</v>
      </c>
      <c r="B40" s="1021"/>
      <c r="C40" s="1021"/>
      <c r="D40" s="1021"/>
      <c r="E40" s="1022"/>
      <c r="F40" s="56"/>
      <c r="G40" s="56"/>
      <c r="H40" s="56"/>
      <c r="I40" s="56"/>
      <c r="J40" s="56"/>
      <c r="K40" s="56"/>
      <c r="L40" s="56"/>
      <c r="M40" s="56"/>
      <c r="N40" s="427">
        <f>SUM(F40:M40)</f>
        <v>0</v>
      </c>
    </row>
    <row r="41" spans="1:14" ht="15" thickBot="1" thickTop="1">
      <c r="A41" s="1015" t="s">
        <v>1215</v>
      </c>
      <c r="B41" s="1016"/>
      <c r="C41" s="997"/>
      <c r="D41" s="997"/>
      <c r="E41" s="997"/>
      <c r="F41" s="56"/>
      <c r="G41" s="56"/>
      <c r="H41" s="56"/>
      <c r="I41" s="56"/>
      <c r="J41" s="56"/>
      <c r="K41" s="56"/>
      <c r="L41" s="56"/>
      <c r="M41" s="56"/>
      <c r="N41" s="427">
        <f t="shared" si="1"/>
        <v>0</v>
      </c>
    </row>
    <row r="42" spans="1:14" ht="15" thickBot="1" thickTop="1">
      <c r="A42" s="1017"/>
      <c r="B42" s="1018"/>
      <c r="C42" s="997"/>
      <c r="D42" s="997"/>
      <c r="E42" s="997"/>
      <c r="F42" s="56"/>
      <c r="G42" s="56"/>
      <c r="H42" s="56"/>
      <c r="I42" s="56"/>
      <c r="J42" s="56"/>
      <c r="K42" s="56"/>
      <c r="L42" s="56"/>
      <c r="M42" s="56"/>
      <c r="N42" s="427">
        <f t="shared" si="1"/>
        <v>0</v>
      </c>
    </row>
    <row r="43" spans="1:14" ht="15" thickBot="1" thickTop="1">
      <c r="A43" s="1019"/>
      <c r="B43" s="1020"/>
      <c r="C43" s="997"/>
      <c r="D43" s="997"/>
      <c r="E43" s="997"/>
      <c r="F43" s="56"/>
      <c r="G43" s="56"/>
      <c r="H43" s="56"/>
      <c r="I43" s="56"/>
      <c r="J43" s="56"/>
      <c r="K43" s="56"/>
      <c r="L43" s="56"/>
      <c r="M43" s="56"/>
      <c r="N43" s="427">
        <f t="shared" si="1"/>
        <v>0</v>
      </c>
    </row>
    <row r="44" spans="1:14" ht="14.25" thickTop="1">
      <c r="A44" s="348"/>
      <c r="B44" s="293"/>
      <c r="C44" s="293"/>
      <c r="D44" s="293"/>
      <c r="E44" s="294" t="s">
        <v>1211</v>
      </c>
      <c r="F44" s="417">
        <f aca="true" t="shared" si="2" ref="F44:N44">SUM(F31:F43)</f>
        <v>0</v>
      </c>
      <c r="G44" s="417">
        <f t="shared" si="2"/>
        <v>0</v>
      </c>
      <c r="H44" s="417">
        <f t="shared" si="2"/>
        <v>0</v>
      </c>
      <c r="I44" s="417">
        <f t="shared" si="2"/>
        <v>0</v>
      </c>
      <c r="J44" s="417">
        <f t="shared" si="2"/>
        <v>0</v>
      </c>
      <c r="K44" s="417">
        <f t="shared" si="2"/>
        <v>0</v>
      </c>
      <c r="L44" s="417">
        <f t="shared" si="2"/>
        <v>0</v>
      </c>
      <c r="M44" s="417">
        <f t="shared" si="2"/>
        <v>0</v>
      </c>
      <c r="N44" s="417">
        <f t="shared" si="2"/>
        <v>0</v>
      </c>
    </row>
    <row r="45" spans="1:14" ht="13.5">
      <c r="A45" s="348"/>
      <c r="B45" s="418"/>
      <c r="C45" s="418"/>
      <c r="D45" s="418"/>
      <c r="E45" s="418"/>
      <c r="F45" s="418"/>
      <c r="G45" s="419"/>
      <c r="H45" s="419"/>
      <c r="I45" s="419"/>
      <c r="J45" s="419"/>
      <c r="K45" s="419"/>
      <c r="L45" s="419"/>
      <c r="M45" s="419"/>
      <c r="N45" s="348"/>
    </row>
    <row r="46" spans="1:14" ht="13.5">
      <c r="A46" s="295" t="s">
        <v>609</v>
      </c>
      <c r="B46" s="348"/>
      <c r="C46" s="348"/>
      <c r="D46" s="348"/>
      <c r="E46" s="348"/>
      <c r="F46" s="348"/>
      <c r="G46" s="348"/>
      <c r="H46" s="348"/>
      <c r="I46" s="348"/>
      <c r="J46" s="348"/>
      <c r="K46" s="348"/>
      <c r="L46" s="348"/>
      <c r="M46" s="348"/>
      <c r="N46" s="348"/>
    </row>
    <row r="47" spans="1:14" ht="14.25" thickBot="1">
      <c r="A47" s="295"/>
      <c r="B47" s="348"/>
      <c r="C47" s="348"/>
      <c r="D47" s="348"/>
      <c r="E47" s="348"/>
      <c r="F47" s="348"/>
      <c r="G47" s="348"/>
      <c r="H47" s="348"/>
      <c r="I47" s="234" t="s">
        <v>1543</v>
      </c>
      <c r="J47" s="234" t="s">
        <v>1546</v>
      </c>
      <c r="K47" s="275"/>
      <c r="L47" s="348"/>
      <c r="M47" s="348"/>
      <c r="N47" s="348"/>
    </row>
    <row r="48" spans="1:14" ht="15" thickBot="1" thickTop="1">
      <c r="A48" s="348"/>
      <c r="B48" s="295" t="s">
        <v>610</v>
      </c>
      <c r="C48" s="295"/>
      <c r="D48" s="295"/>
      <c r="E48" s="348"/>
      <c r="F48" s="348" t="s">
        <v>60</v>
      </c>
      <c r="G48" s="348" t="s">
        <v>611</v>
      </c>
      <c r="H48" s="348" t="s">
        <v>611</v>
      </c>
      <c r="I48" s="56"/>
      <c r="J48" s="56"/>
      <c r="K48" s="348" t="s">
        <v>312</v>
      </c>
      <c r="L48" s="348"/>
      <c r="M48" s="348"/>
      <c r="N48" s="348"/>
    </row>
    <row r="49" spans="1:14" ht="15" thickBot="1" thickTop="1">
      <c r="A49" s="348"/>
      <c r="B49" s="295" t="s">
        <v>612</v>
      </c>
      <c r="C49" s="295"/>
      <c r="D49" s="348" t="s">
        <v>60</v>
      </c>
      <c r="E49" s="348" t="s">
        <v>348</v>
      </c>
      <c r="F49" s="348" t="s">
        <v>348</v>
      </c>
      <c r="G49" s="348" t="s">
        <v>348</v>
      </c>
      <c r="H49" s="348" t="s">
        <v>348</v>
      </c>
      <c r="I49" s="56"/>
      <c r="J49" s="56"/>
      <c r="K49" s="348" t="s">
        <v>312</v>
      </c>
      <c r="L49" s="348"/>
      <c r="M49" s="348"/>
      <c r="N49" s="348"/>
    </row>
    <row r="50" spans="1:14" ht="15" thickBot="1" thickTop="1">
      <c r="A50" s="348"/>
      <c r="B50" s="295" t="s">
        <v>613</v>
      </c>
      <c r="C50" s="295"/>
      <c r="D50" s="428" t="s">
        <v>1034</v>
      </c>
      <c r="E50" s="348" t="s">
        <v>348</v>
      </c>
      <c r="F50" s="348" t="s">
        <v>348</v>
      </c>
      <c r="G50" s="348" t="s">
        <v>348</v>
      </c>
      <c r="H50" s="348" t="s">
        <v>348</v>
      </c>
      <c r="I50" s="56"/>
      <c r="J50" s="56"/>
      <c r="K50" s="348" t="s">
        <v>312</v>
      </c>
      <c r="L50" s="348"/>
      <c r="M50" s="348"/>
      <c r="N50" s="348"/>
    </row>
    <row r="51" spans="1:14" ht="15" thickBot="1" thickTop="1">
      <c r="A51" s="348"/>
      <c r="B51" s="295" t="s">
        <v>1441</v>
      </c>
      <c r="C51" s="295"/>
      <c r="D51" s="428" t="s">
        <v>60</v>
      </c>
      <c r="E51" s="348" t="s">
        <v>60</v>
      </c>
      <c r="F51" s="348" t="s">
        <v>60</v>
      </c>
      <c r="G51" s="348" t="s">
        <v>60</v>
      </c>
      <c r="H51" s="348" t="s">
        <v>60</v>
      </c>
      <c r="I51" s="56"/>
      <c r="J51" s="56"/>
      <c r="K51" s="348" t="s">
        <v>312</v>
      </c>
      <c r="L51" s="348"/>
      <c r="M51" s="348"/>
      <c r="N51" s="348"/>
    </row>
    <row r="52" spans="1:14" ht="15" thickBot="1" thickTop="1">
      <c r="A52" s="348"/>
      <c r="B52" s="293" t="s">
        <v>1059</v>
      </c>
      <c r="C52" s="293"/>
      <c r="D52" s="294" t="s">
        <v>1517</v>
      </c>
      <c r="E52" s="940"/>
      <c r="F52" s="941"/>
      <c r="G52" s="942"/>
      <c r="H52" s="348" t="s">
        <v>168</v>
      </c>
      <c r="I52" s="56"/>
      <c r="J52" s="56"/>
      <c r="K52" s="348" t="s">
        <v>312</v>
      </c>
      <c r="L52" s="348"/>
      <c r="M52" s="348"/>
      <c r="N52" s="348"/>
    </row>
    <row r="53" spans="1:14" ht="15" thickBot="1" thickTop="1">
      <c r="A53" s="295"/>
      <c r="B53" s="294"/>
      <c r="C53" s="428"/>
      <c r="D53" s="294" t="s">
        <v>74</v>
      </c>
      <c r="E53" s="943"/>
      <c r="F53" s="944"/>
      <c r="G53" s="945"/>
      <c r="H53" s="348" t="s">
        <v>168</v>
      </c>
      <c r="I53" s="56"/>
      <c r="J53" s="56"/>
      <c r="K53" s="348" t="s">
        <v>312</v>
      </c>
      <c r="L53" s="348"/>
      <c r="M53" s="348"/>
      <c r="N53" s="348"/>
    </row>
    <row r="54" spans="1:14" ht="15" thickBot="1" thickTop="1">
      <c r="A54" s="295"/>
      <c r="B54" s="294"/>
      <c r="C54" s="428"/>
      <c r="D54" s="294" t="s">
        <v>74</v>
      </c>
      <c r="E54" s="943"/>
      <c r="F54" s="944"/>
      <c r="G54" s="945"/>
      <c r="H54" s="348" t="s">
        <v>168</v>
      </c>
      <c r="I54" s="56"/>
      <c r="J54" s="56"/>
      <c r="K54" s="348" t="s">
        <v>312</v>
      </c>
      <c r="L54" s="348"/>
      <c r="M54" s="348"/>
      <c r="N54" s="348"/>
    </row>
    <row r="55" spans="1:14" ht="15" thickBot="1" thickTop="1">
      <c r="A55" s="348"/>
      <c r="B55" s="418"/>
      <c r="C55" s="418"/>
      <c r="D55" s="418"/>
      <c r="E55" s="418"/>
      <c r="F55" s="418"/>
      <c r="G55" s="419"/>
      <c r="H55" s="419"/>
      <c r="I55" s="417">
        <f>SUM(I48:I54)</f>
        <v>0</v>
      </c>
      <c r="J55" s="417">
        <f>SUM(J48:J54)</f>
        <v>0</v>
      </c>
      <c r="K55" s="419"/>
      <c r="L55" s="419"/>
      <c r="M55" s="419"/>
      <c r="N55" s="348"/>
    </row>
    <row r="56" spans="1:14" ht="15" thickBot="1" thickTop="1">
      <c r="A56" s="348"/>
      <c r="B56" s="295" t="s">
        <v>614</v>
      </c>
      <c r="C56" s="348"/>
      <c r="D56" s="418" t="s">
        <v>348</v>
      </c>
      <c r="E56" s="348" t="s">
        <v>348</v>
      </c>
      <c r="F56" s="348" t="s">
        <v>348</v>
      </c>
      <c r="G56" s="348" t="s">
        <v>348</v>
      </c>
      <c r="H56" s="348" t="s">
        <v>348</v>
      </c>
      <c r="I56" s="57"/>
      <c r="J56" s="57"/>
      <c r="K56" s="348" t="s">
        <v>312</v>
      </c>
      <c r="L56" s="348"/>
      <c r="M56" s="348"/>
      <c r="N56" s="348"/>
    </row>
    <row r="57" spans="1:14" s="7" customFormat="1" ht="14.25" thickTop="1">
      <c r="A57" s="429"/>
      <c r="B57" s="429"/>
      <c r="C57" s="429"/>
      <c r="D57" s="418"/>
      <c r="E57" s="429"/>
      <c r="F57" s="429"/>
      <c r="G57" s="429"/>
      <c r="H57" s="429"/>
      <c r="I57" s="429"/>
      <c r="J57" s="429"/>
      <c r="K57" s="429"/>
      <c r="L57" s="348"/>
      <c r="M57" s="429"/>
      <c r="N57" s="429"/>
    </row>
    <row r="58" spans="1:14" ht="13.5">
      <c r="A58" s="295" t="s">
        <v>615</v>
      </c>
      <c r="B58" s="348"/>
      <c r="C58" s="348"/>
      <c r="D58" s="418"/>
      <c r="E58" s="348"/>
      <c r="F58" s="348"/>
      <c r="G58" s="348"/>
      <c r="H58" s="348"/>
      <c r="I58" s="348"/>
      <c r="J58" s="348"/>
      <c r="K58" s="348"/>
      <c r="L58" s="348"/>
      <c r="M58" s="348"/>
      <c r="N58" s="348"/>
    </row>
    <row r="59" spans="1:14" ht="14.25" thickBot="1">
      <c r="A59" s="348"/>
      <c r="B59" s="429"/>
      <c r="C59" s="429"/>
      <c r="D59" s="418"/>
      <c r="E59" s="429"/>
      <c r="F59" s="429"/>
      <c r="G59" s="429"/>
      <c r="H59" s="429"/>
      <c r="I59" s="234" t="s">
        <v>1543</v>
      </c>
      <c r="J59" s="234" t="s">
        <v>1546</v>
      </c>
      <c r="K59" s="348"/>
      <c r="L59" s="348"/>
      <c r="M59" s="348"/>
      <c r="N59" s="348"/>
    </row>
    <row r="60" spans="1:14" ht="15" thickBot="1" thickTop="1">
      <c r="A60" s="348"/>
      <c r="B60" s="295" t="s">
        <v>616</v>
      </c>
      <c r="C60" s="295"/>
      <c r="D60" s="348" t="s">
        <v>60</v>
      </c>
      <c r="E60" s="348" t="s">
        <v>617</v>
      </c>
      <c r="F60" s="348" t="s">
        <v>617</v>
      </c>
      <c r="G60" s="348" t="s">
        <v>617</v>
      </c>
      <c r="H60" s="348" t="s">
        <v>617</v>
      </c>
      <c r="I60" s="56"/>
      <c r="J60" s="56"/>
      <c r="K60" s="348" t="s">
        <v>312</v>
      </c>
      <c r="L60" s="348"/>
      <c r="M60" s="348"/>
      <c r="N60" s="348"/>
    </row>
    <row r="61" spans="1:14" ht="15" thickBot="1" thickTop="1">
      <c r="A61" s="348"/>
      <c r="B61" s="295" t="s">
        <v>618</v>
      </c>
      <c r="C61" s="295"/>
      <c r="D61" s="348" t="s">
        <v>348</v>
      </c>
      <c r="E61" s="348" t="s">
        <v>348</v>
      </c>
      <c r="F61" s="348" t="s">
        <v>348</v>
      </c>
      <c r="G61" s="348" t="s">
        <v>348</v>
      </c>
      <c r="H61" s="348" t="s">
        <v>348</v>
      </c>
      <c r="I61" s="56"/>
      <c r="J61" s="56"/>
      <c r="K61" s="348" t="s">
        <v>312</v>
      </c>
      <c r="L61" s="348"/>
      <c r="M61" s="348"/>
      <c r="N61" s="348"/>
    </row>
    <row r="62" spans="1:14" ht="15" thickBot="1" thickTop="1">
      <c r="A62" s="348"/>
      <c r="B62" s="295" t="s">
        <v>619</v>
      </c>
      <c r="C62" s="295"/>
      <c r="D62" s="294"/>
      <c r="E62" s="348"/>
      <c r="F62" s="348" t="s">
        <v>157</v>
      </c>
      <c r="G62" s="348" t="s">
        <v>157</v>
      </c>
      <c r="H62" s="348" t="s">
        <v>157</v>
      </c>
      <c r="I62" s="56"/>
      <c r="J62" s="56"/>
      <c r="K62" s="348" t="s">
        <v>312</v>
      </c>
      <c r="L62" s="348"/>
      <c r="M62" s="348"/>
      <c r="N62" s="348"/>
    </row>
    <row r="63" spans="1:14" ht="15" thickBot="1" thickTop="1">
      <c r="A63" s="348"/>
      <c r="B63" s="295" t="s">
        <v>620</v>
      </c>
      <c r="C63" s="295"/>
      <c r="D63" s="348" t="s">
        <v>60</v>
      </c>
      <c r="E63" s="348" t="s">
        <v>348</v>
      </c>
      <c r="F63" s="348" t="s">
        <v>348</v>
      </c>
      <c r="G63" s="348" t="s">
        <v>348</v>
      </c>
      <c r="H63" s="348" t="s">
        <v>348</v>
      </c>
      <c r="I63" s="56"/>
      <c r="J63" s="56"/>
      <c r="K63" s="348" t="s">
        <v>312</v>
      </c>
      <c r="L63" s="348"/>
      <c r="M63" s="348"/>
      <c r="N63" s="348"/>
    </row>
    <row r="64" spans="1:14" ht="15" thickBot="1" thickTop="1">
      <c r="A64" s="348"/>
      <c r="B64" s="295" t="s">
        <v>621</v>
      </c>
      <c r="C64" s="295"/>
      <c r="D64" s="348"/>
      <c r="E64" s="348" t="s">
        <v>348</v>
      </c>
      <c r="F64" s="348" t="s">
        <v>348</v>
      </c>
      <c r="G64" s="348" t="s">
        <v>348</v>
      </c>
      <c r="H64" s="348" t="s">
        <v>348</v>
      </c>
      <c r="I64" s="56"/>
      <c r="J64" s="56"/>
      <c r="K64" s="348" t="s">
        <v>312</v>
      </c>
      <c r="L64" s="348"/>
      <c r="M64" s="348"/>
      <c r="N64" s="348"/>
    </row>
    <row r="65" spans="1:14" ht="15" thickBot="1" thickTop="1">
      <c r="A65" s="348"/>
      <c r="B65" s="293" t="s">
        <v>1491</v>
      </c>
      <c r="C65" s="293"/>
      <c r="D65" s="294" t="s">
        <v>1517</v>
      </c>
      <c r="E65" s="940"/>
      <c r="F65" s="941"/>
      <c r="G65" s="942"/>
      <c r="H65" s="348" t="s">
        <v>168</v>
      </c>
      <c r="I65" s="56"/>
      <c r="J65" s="56"/>
      <c r="K65" s="348" t="s">
        <v>312</v>
      </c>
      <c r="L65" s="348"/>
      <c r="M65" s="348"/>
      <c r="N65" s="348"/>
    </row>
    <row r="66" spans="1:14" ht="15" thickBot="1" thickTop="1">
      <c r="A66" s="295"/>
      <c r="B66" s="295"/>
      <c r="C66" s="295"/>
      <c r="D66" s="294" t="s">
        <v>74</v>
      </c>
      <c r="E66" s="943"/>
      <c r="F66" s="944"/>
      <c r="G66" s="945"/>
      <c r="H66" s="348" t="s">
        <v>168</v>
      </c>
      <c r="I66" s="56"/>
      <c r="J66" s="56"/>
      <c r="K66" s="348" t="s">
        <v>312</v>
      </c>
      <c r="L66" s="348"/>
      <c r="M66" s="348"/>
      <c r="N66" s="348"/>
    </row>
    <row r="67" spans="1:14" ht="15" thickBot="1" thickTop="1">
      <c r="A67" s="295"/>
      <c r="B67" s="295"/>
      <c r="C67" s="295"/>
      <c r="D67" s="294" t="s">
        <v>74</v>
      </c>
      <c r="E67" s="943"/>
      <c r="F67" s="944"/>
      <c r="G67" s="945"/>
      <c r="H67" s="348" t="s">
        <v>168</v>
      </c>
      <c r="I67" s="56"/>
      <c r="J67" s="56"/>
      <c r="K67" s="348" t="s">
        <v>312</v>
      </c>
      <c r="L67" s="348"/>
      <c r="M67" s="348"/>
      <c r="N67" s="348"/>
    </row>
    <row r="68" spans="1:14" s="7" customFormat="1" ht="15" thickBot="1" thickTop="1">
      <c r="A68" s="429"/>
      <c r="B68" s="429"/>
      <c r="C68" s="429"/>
      <c r="D68" s="418"/>
      <c r="E68" s="429"/>
      <c r="F68" s="429"/>
      <c r="G68" s="429"/>
      <c r="H68" s="429"/>
      <c r="I68" s="417">
        <f>SUM(I60:I67)</f>
        <v>0</v>
      </c>
      <c r="J68" s="417">
        <f>SUM(J60:J67)</f>
        <v>0</v>
      </c>
      <c r="K68" s="419"/>
      <c r="L68" s="429"/>
      <c r="M68" s="429"/>
      <c r="N68" s="429"/>
    </row>
    <row r="69" spans="1:14" ht="15" thickBot="1" thickTop="1">
      <c r="A69" s="295" t="s">
        <v>417</v>
      </c>
      <c r="B69" s="295" t="s">
        <v>622</v>
      </c>
      <c r="C69" s="348"/>
      <c r="D69" s="348"/>
      <c r="E69" s="348"/>
      <c r="F69" s="348"/>
      <c r="G69" s="348" t="s">
        <v>348</v>
      </c>
      <c r="H69" s="348" t="s">
        <v>348</v>
      </c>
      <c r="I69" s="57"/>
      <c r="J69" s="56"/>
      <c r="K69" s="348" t="s">
        <v>312</v>
      </c>
      <c r="L69" s="348"/>
      <c r="M69" s="348"/>
      <c r="N69" s="348"/>
    </row>
    <row r="70" spans="1:14" ht="14.25" thickTop="1">
      <c r="A70" s="295"/>
      <c r="B70" s="295"/>
      <c r="C70" s="348"/>
      <c r="D70" s="348"/>
      <c r="E70" s="348"/>
      <c r="F70" s="348"/>
      <c r="G70" s="348"/>
      <c r="H70" s="348"/>
      <c r="I70" s="348"/>
      <c r="J70" s="348"/>
      <c r="K70" s="348"/>
      <c r="L70" s="348"/>
      <c r="M70" s="348"/>
      <c r="N70" s="348"/>
    </row>
    <row r="71" spans="1:14" s="1" customFormat="1" ht="13.5">
      <c r="A71" s="227"/>
      <c r="B71" s="227"/>
      <c r="C71" s="226"/>
      <c r="D71" s="226"/>
      <c r="E71" s="226"/>
      <c r="F71" s="226"/>
      <c r="G71" s="226"/>
      <c r="H71" s="226"/>
      <c r="I71" s="237"/>
      <c r="J71" s="237"/>
      <c r="K71" s="223"/>
      <c r="L71" s="218"/>
      <c r="M71" s="218"/>
      <c r="N71" s="218"/>
    </row>
    <row r="72" spans="1:14" ht="21">
      <c r="A72" s="430" t="s">
        <v>1142</v>
      </c>
      <c r="B72" s="430"/>
      <c r="C72" s="430"/>
      <c r="D72" s="430"/>
      <c r="E72" s="430"/>
      <c r="F72" s="430"/>
      <c r="G72" s="430"/>
      <c r="H72" s="430"/>
      <c r="I72" s="430"/>
      <c r="J72" s="430"/>
      <c r="K72" s="430"/>
      <c r="L72" s="430"/>
      <c r="M72" s="430"/>
      <c r="N72" s="348"/>
    </row>
    <row r="73" spans="1:14" ht="13.5">
      <c r="A73" s="295"/>
      <c r="B73" s="348"/>
      <c r="C73" s="348"/>
      <c r="D73" s="348"/>
      <c r="E73" s="348"/>
      <c r="F73" s="348"/>
      <c r="G73" s="348"/>
      <c r="H73" s="348"/>
      <c r="I73" s="348"/>
      <c r="J73" s="348"/>
      <c r="K73" s="348"/>
      <c r="L73" s="348"/>
      <c r="M73" s="348"/>
      <c r="N73" s="348"/>
    </row>
    <row r="74" spans="1:14" ht="13.5">
      <c r="A74" s="295" t="s">
        <v>191</v>
      </c>
      <c r="B74" s="348"/>
      <c r="C74" s="348"/>
      <c r="D74" s="348"/>
      <c r="E74" s="348"/>
      <c r="F74" s="348"/>
      <c r="G74" s="348"/>
      <c r="H74" s="348"/>
      <c r="I74" s="348"/>
      <c r="J74" s="348"/>
      <c r="K74" s="348"/>
      <c r="L74" s="348"/>
      <c r="M74" s="348"/>
      <c r="N74" s="348"/>
    </row>
    <row r="75" spans="1:14" ht="13.5">
      <c r="A75" s="348"/>
      <c r="B75" s="295"/>
      <c r="C75" s="348"/>
      <c r="D75" s="348"/>
      <c r="E75" s="348"/>
      <c r="F75" s="348"/>
      <c r="G75" s="348"/>
      <c r="H75" s="348"/>
      <c r="I75" s="348"/>
      <c r="J75" s="348"/>
      <c r="K75" s="348"/>
      <c r="L75" s="348"/>
      <c r="M75" s="348"/>
      <c r="N75" s="348"/>
    </row>
    <row r="76" spans="1:14" ht="14.25" thickBot="1">
      <c r="A76" s="348"/>
      <c r="B76" s="995" t="s">
        <v>975</v>
      </c>
      <c r="C76" s="995"/>
      <c r="D76" s="995"/>
      <c r="E76" s="995"/>
      <c r="F76" s="995"/>
      <c r="G76" s="234" t="s">
        <v>1543</v>
      </c>
      <c r="H76" s="234" t="s">
        <v>1546</v>
      </c>
      <c r="I76" s="294" t="s">
        <v>352</v>
      </c>
      <c r="J76" s="348"/>
      <c r="K76" s="348"/>
      <c r="L76" s="348"/>
      <c r="M76" s="348"/>
      <c r="N76" s="348"/>
    </row>
    <row r="77" spans="1:14" ht="15" thickBot="1" thickTop="1">
      <c r="A77" s="348"/>
      <c r="B77" s="992" t="s">
        <v>623</v>
      </c>
      <c r="C77" s="992"/>
      <c r="D77" s="992"/>
      <c r="E77" s="992"/>
      <c r="F77" s="993"/>
      <c r="G77" s="56"/>
      <c r="H77" s="56"/>
      <c r="I77" s="417">
        <f>SUM(G77:H77)</f>
        <v>0</v>
      </c>
      <c r="J77" s="348"/>
      <c r="K77" s="348"/>
      <c r="L77" s="348"/>
      <c r="M77" s="348"/>
      <c r="N77" s="348"/>
    </row>
    <row r="78" spans="1:14" ht="15" thickBot="1" thickTop="1">
      <c r="A78" s="348"/>
      <c r="B78" s="992" t="s">
        <v>624</v>
      </c>
      <c r="C78" s="992"/>
      <c r="D78" s="992"/>
      <c r="E78" s="992"/>
      <c r="F78" s="993"/>
      <c r="G78" s="56"/>
      <c r="H78" s="56"/>
      <c r="I78" s="417">
        <f aca="true" t="shared" si="3" ref="I78:I87">SUM(G78:H78)</f>
        <v>0</v>
      </c>
      <c r="J78" s="348"/>
      <c r="K78" s="348"/>
      <c r="L78" s="348"/>
      <c r="M78" s="348"/>
      <c r="N78" s="348"/>
    </row>
    <row r="79" spans="1:14" ht="15" thickBot="1" thickTop="1">
      <c r="A79" s="348"/>
      <c r="B79" s="992" t="s">
        <v>626</v>
      </c>
      <c r="C79" s="992"/>
      <c r="D79" s="992"/>
      <c r="E79" s="992"/>
      <c r="F79" s="993"/>
      <c r="G79" s="56"/>
      <c r="H79" s="56"/>
      <c r="I79" s="417">
        <f t="shared" si="3"/>
        <v>0</v>
      </c>
      <c r="J79" s="348"/>
      <c r="K79" s="348"/>
      <c r="L79" s="348"/>
      <c r="M79" s="348"/>
      <c r="N79" s="348"/>
    </row>
    <row r="80" spans="1:14" ht="15" thickBot="1" thickTop="1">
      <c r="A80" s="348"/>
      <c r="B80" s="992" t="s">
        <v>1180</v>
      </c>
      <c r="C80" s="992"/>
      <c r="D80" s="992"/>
      <c r="E80" s="992"/>
      <c r="F80" s="993"/>
      <c r="G80" s="56"/>
      <c r="H80" s="56"/>
      <c r="I80" s="417">
        <f t="shared" si="3"/>
        <v>0</v>
      </c>
      <c r="J80" s="348"/>
      <c r="K80" s="348"/>
      <c r="L80" s="348"/>
      <c r="M80" s="348"/>
      <c r="N80" s="348"/>
    </row>
    <row r="81" spans="1:14" ht="15" thickBot="1" thickTop="1">
      <c r="A81" s="348"/>
      <c r="B81" s="992" t="s">
        <v>194</v>
      </c>
      <c r="C81" s="992"/>
      <c r="D81" s="992"/>
      <c r="E81" s="992"/>
      <c r="F81" s="993"/>
      <c r="G81" s="56"/>
      <c r="H81" s="56"/>
      <c r="I81" s="417">
        <f t="shared" si="3"/>
        <v>0</v>
      </c>
      <c r="J81" s="348"/>
      <c r="K81" s="348"/>
      <c r="L81" s="348"/>
      <c r="M81" s="348"/>
      <c r="N81" s="348"/>
    </row>
    <row r="82" spans="1:14" ht="15" thickBot="1" thickTop="1">
      <c r="A82" s="348"/>
      <c r="B82" s="992" t="s">
        <v>195</v>
      </c>
      <c r="C82" s="992"/>
      <c r="D82" s="992"/>
      <c r="E82" s="992"/>
      <c r="F82" s="993"/>
      <c r="G82" s="56"/>
      <c r="H82" s="56"/>
      <c r="I82" s="417">
        <f t="shared" si="3"/>
        <v>0</v>
      </c>
      <c r="J82" s="348"/>
      <c r="K82" s="348"/>
      <c r="L82" s="348"/>
      <c r="M82" s="348"/>
      <c r="N82" s="348"/>
    </row>
    <row r="83" spans="1:14" ht="15" thickBot="1" thickTop="1">
      <c r="A83" s="348"/>
      <c r="B83" s="992" t="s">
        <v>883</v>
      </c>
      <c r="C83" s="992"/>
      <c r="D83" s="992"/>
      <c r="E83" s="992"/>
      <c r="F83" s="993"/>
      <c r="G83" s="56"/>
      <c r="H83" s="56"/>
      <c r="I83" s="417">
        <f t="shared" si="3"/>
        <v>0</v>
      </c>
      <c r="J83" s="348"/>
      <c r="K83" s="348"/>
      <c r="L83" s="348"/>
      <c r="M83" s="348"/>
      <c r="N83" s="348"/>
    </row>
    <row r="84" spans="1:14" ht="15" thickBot="1" thickTop="1">
      <c r="A84" s="348"/>
      <c r="B84" s="992" t="s">
        <v>625</v>
      </c>
      <c r="C84" s="992"/>
      <c r="D84" s="992"/>
      <c r="E84" s="992"/>
      <c r="F84" s="993"/>
      <c r="G84" s="56"/>
      <c r="H84" s="56"/>
      <c r="I84" s="417">
        <f t="shared" si="3"/>
        <v>0</v>
      </c>
      <c r="J84" s="348"/>
      <c r="K84" s="348"/>
      <c r="L84" s="348"/>
      <c r="M84" s="348"/>
      <c r="N84" s="348"/>
    </row>
    <row r="85" spans="1:14" ht="15" thickBot="1" thickTop="1">
      <c r="A85" s="348"/>
      <c r="B85" s="996" t="s">
        <v>449</v>
      </c>
      <c r="C85" s="996"/>
      <c r="D85" s="997"/>
      <c r="E85" s="997"/>
      <c r="F85" s="998"/>
      <c r="G85" s="56"/>
      <c r="H85" s="56"/>
      <c r="I85" s="417">
        <f t="shared" si="3"/>
        <v>0</v>
      </c>
      <c r="J85" s="348"/>
      <c r="K85" s="348"/>
      <c r="L85" s="348"/>
      <c r="M85" s="348"/>
      <c r="N85" s="348"/>
    </row>
    <row r="86" spans="1:14" ht="15" thickBot="1" thickTop="1">
      <c r="A86" s="348"/>
      <c r="B86" s="996"/>
      <c r="C86" s="996"/>
      <c r="D86" s="997"/>
      <c r="E86" s="997"/>
      <c r="F86" s="998"/>
      <c r="G86" s="56"/>
      <c r="H86" s="56"/>
      <c r="I86" s="417">
        <f t="shared" si="3"/>
        <v>0</v>
      </c>
      <c r="J86" s="348"/>
      <c r="K86" s="348"/>
      <c r="L86" s="348"/>
      <c r="M86" s="348"/>
      <c r="N86" s="348"/>
    </row>
    <row r="87" spans="1:14" ht="15" thickBot="1" thickTop="1">
      <c r="A87" s="348"/>
      <c r="B87" s="996"/>
      <c r="C87" s="996"/>
      <c r="D87" s="997"/>
      <c r="E87" s="997"/>
      <c r="F87" s="998"/>
      <c r="G87" s="56"/>
      <c r="H87" s="56"/>
      <c r="I87" s="417">
        <f t="shared" si="3"/>
        <v>0</v>
      </c>
      <c r="J87" s="348"/>
      <c r="K87" s="348"/>
      <c r="L87" s="348"/>
      <c r="M87" s="348"/>
      <c r="N87" s="348"/>
    </row>
    <row r="88" spans="1:14" ht="14.25" thickTop="1">
      <c r="A88" s="348"/>
      <c r="B88" s="994" t="s">
        <v>450</v>
      </c>
      <c r="C88" s="994"/>
      <c r="D88" s="994"/>
      <c r="E88" s="994"/>
      <c r="F88" s="994"/>
      <c r="G88" s="417">
        <f>SUM(G77:G87)</f>
        <v>0</v>
      </c>
      <c r="H88" s="417">
        <f>SUM(H77:H87)</f>
        <v>0</v>
      </c>
      <c r="I88" s="417">
        <f>SUM(I77:I87)</f>
        <v>0</v>
      </c>
      <c r="J88" s="348"/>
      <c r="K88" s="348"/>
      <c r="L88" s="348"/>
      <c r="M88" s="348"/>
      <c r="N88" s="348"/>
    </row>
    <row r="89" spans="1:19" ht="13.5">
      <c r="A89" s="348"/>
      <c r="B89" s="419"/>
      <c r="C89" s="419"/>
      <c r="D89" s="419"/>
      <c r="E89" s="419"/>
      <c r="F89" s="419"/>
      <c r="G89" s="419"/>
      <c r="H89" s="419"/>
      <c r="I89" s="419"/>
      <c r="J89" s="419"/>
      <c r="K89" s="419"/>
      <c r="L89" s="419"/>
      <c r="M89" s="419"/>
      <c r="N89" s="419"/>
      <c r="O89" s="8"/>
      <c r="P89" s="8"/>
      <c r="Q89" s="8"/>
      <c r="R89" s="8"/>
      <c r="S89" s="8"/>
    </row>
    <row r="90" spans="1:14" ht="13.5">
      <c r="A90" s="295" t="s">
        <v>1216</v>
      </c>
      <c r="B90" s="348"/>
      <c r="C90" s="348"/>
      <c r="D90" s="348"/>
      <c r="E90" s="348"/>
      <c r="F90" s="348"/>
      <c r="G90" s="348"/>
      <c r="H90" s="348"/>
      <c r="I90" s="348"/>
      <c r="J90" s="348"/>
      <c r="K90" s="348"/>
      <c r="L90" s="348"/>
      <c r="M90" s="348"/>
      <c r="N90" s="348"/>
    </row>
    <row r="91" spans="1:14" ht="13.5">
      <c r="A91" s="348"/>
      <c r="B91" s="295"/>
      <c r="C91" s="348"/>
      <c r="D91" s="348"/>
      <c r="E91" s="348"/>
      <c r="F91" s="348"/>
      <c r="G91" s="348"/>
      <c r="H91" s="348"/>
      <c r="I91" s="348"/>
      <c r="J91" s="348"/>
      <c r="K91" s="348"/>
      <c r="L91" s="348"/>
      <c r="M91" s="348"/>
      <c r="N91" s="348"/>
    </row>
    <row r="92" spans="1:14" ht="13.5">
      <c r="A92" s="348"/>
      <c r="B92" s="995" t="s">
        <v>976</v>
      </c>
      <c r="C92" s="995"/>
      <c r="D92" s="995"/>
      <c r="E92" s="995"/>
      <c r="F92" s="995"/>
      <c r="G92" s="1001" t="s">
        <v>1543</v>
      </c>
      <c r="H92" s="1002"/>
      <c r="I92" s="1003"/>
      <c r="J92" s="1001" t="s">
        <v>1546</v>
      </c>
      <c r="K92" s="1002"/>
      <c r="L92" s="1003"/>
      <c r="M92" s="348"/>
      <c r="N92" s="348"/>
    </row>
    <row r="93" spans="1:14" ht="21.75" customHeight="1" thickBot="1">
      <c r="A93" s="348"/>
      <c r="B93" s="995"/>
      <c r="C93" s="995"/>
      <c r="D93" s="995"/>
      <c r="E93" s="995"/>
      <c r="F93" s="995"/>
      <c r="G93" s="431" t="s">
        <v>1186</v>
      </c>
      <c r="H93" s="432" t="s">
        <v>1181</v>
      </c>
      <c r="I93" s="432" t="s">
        <v>855</v>
      </c>
      <c r="J93" s="431" t="s">
        <v>1186</v>
      </c>
      <c r="K93" s="432" t="s">
        <v>1181</v>
      </c>
      <c r="L93" s="432" t="s">
        <v>855</v>
      </c>
      <c r="M93" s="294" t="s">
        <v>352</v>
      </c>
      <c r="N93" s="348"/>
    </row>
    <row r="94" spans="1:14" ht="15" thickBot="1" thickTop="1">
      <c r="A94" s="348"/>
      <c r="B94" s="992" t="s">
        <v>634</v>
      </c>
      <c r="C94" s="992"/>
      <c r="D94" s="992"/>
      <c r="E94" s="992"/>
      <c r="F94" s="992"/>
      <c r="G94" s="56"/>
      <c r="H94" s="56"/>
      <c r="I94" s="56"/>
      <c r="J94" s="56"/>
      <c r="K94" s="56"/>
      <c r="L94" s="56"/>
      <c r="M94" s="433">
        <f>SUM(G94:L94)</f>
        <v>0</v>
      </c>
      <c r="N94" s="348"/>
    </row>
    <row r="95" spans="1:14" ht="15" thickBot="1" thickTop="1">
      <c r="A95" s="348"/>
      <c r="B95" s="992" t="s">
        <v>627</v>
      </c>
      <c r="C95" s="992"/>
      <c r="D95" s="992"/>
      <c r="E95" s="992"/>
      <c r="F95" s="992"/>
      <c r="G95" s="56"/>
      <c r="H95" s="56"/>
      <c r="I95" s="56"/>
      <c r="J95" s="56"/>
      <c r="K95" s="56"/>
      <c r="L95" s="56"/>
      <c r="M95" s="433">
        <f aca="true" t="shared" si="4" ref="M95:M106">SUM(G95:L95)</f>
        <v>0</v>
      </c>
      <c r="N95" s="348"/>
    </row>
    <row r="96" spans="1:14" ht="15" thickBot="1" thickTop="1">
      <c r="A96" s="348"/>
      <c r="B96" s="992" t="s">
        <v>628</v>
      </c>
      <c r="C96" s="992"/>
      <c r="D96" s="992"/>
      <c r="E96" s="992"/>
      <c r="F96" s="992"/>
      <c r="G96" s="56"/>
      <c r="H96" s="56"/>
      <c r="I96" s="56"/>
      <c r="J96" s="56"/>
      <c r="K96" s="56"/>
      <c r="L96" s="56"/>
      <c r="M96" s="433">
        <f t="shared" si="4"/>
        <v>0</v>
      </c>
      <c r="N96" s="348"/>
    </row>
    <row r="97" spans="1:14" ht="15" thickBot="1" thickTop="1">
      <c r="A97" s="348"/>
      <c r="B97" s="992" t="s">
        <v>629</v>
      </c>
      <c r="C97" s="992"/>
      <c r="D97" s="992"/>
      <c r="E97" s="992"/>
      <c r="F97" s="992"/>
      <c r="G97" s="56"/>
      <c r="H97" s="56"/>
      <c r="I97" s="56"/>
      <c r="J97" s="56"/>
      <c r="K97" s="56"/>
      <c r="L97" s="56"/>
      <c r="M97" s="433">
        <f t="shared" si="4"/>
        <v>0</v>
      </c>
      <c r="N97" s="348"/>
    </row>
    <row r="98" spans="1:14" ht="15" thickBot="1" thickTop="1">
      <c r="A98" s="348"/>
      <c r="B98" s="992" t="s">
        <v>630</v>
      </c>
      <c r="C98" s="992"/>
      <c r="D98" s="992"/>
      <c r="E98" s="992"/>
      <c r="F98" s="992"/>
      <c r="G98" s="56"/>
      <c r="H98" s="56"/>
      <c r="I98" s="56"/>
      <c r="J98" s="56"/>
      <c r="K98" s="56"/>
      <c r="L98" s="56"/>
      <c r="M98" s="433">
        <f t="shared" si="4"/>
        <v>0</v>
      </c>
      <c r="N98" s="348"/>
    </row>
    <row r="99" spans="1:14" ht="15" thickBot="1" thickTop="1">
      <c r="A99" s="348"/>
      <c r="B99" s="992" t="s">
        <v>631</v>
      </c>
      <c r="C99" s="992"/>
      <c r="D99" s="992"/>
      <c r="E99" s="992"/>
      <c r="F99" s="992"/>
      <c r="G99" s="56"/>
      <c r="H99" s="56"/>
      <c r="I99" s="56"/>
      <c r="J99" s="56"/>
      <c r="K99" s="56"/>
      <c r="L99" s="56"/>
      <c r="M99" s="433">
        <f t="shared" si="4"/>
        <v>0</v>
      </c>
      <c r="N99" s="348"/>
    </row>
    <row r="100" spans="1:14" ht="15" thickBot="1" thickTop="1">
      <c r="A100" s="348"/>
      <c r="B100" s="992" t="s">
        <v>1076</v>
      </c>
      <c r="C100" s="992"/>
      <c r="D100" s="992"/>
      <c r="E100" s="992"/>
      <c r="F100" s="992"/>
      <c r="G100" s="56"/>
      <c r="H100" s="56"/>
      <c r="I100" s="56"/>
      <c r="J100" s="56"/>
      <c r="K100" s="56"/>
      <c r="L100" s="56"/>
      <c r="M100" s="433">
        <f t="shared" si="4"/>
        <v>0</v>
      </c>
      <c r="N100" s="348"/>
    </row>
    <row r="101" spans="1:14" ht="15" thickBot="1" thickTop="1">
      <c r="A101" s="348"/>
      <c r="B101" s="992" t="s">
        <v>632</v>
      </c>
      <c r="C101" s="992"/>
      <c r="D101" s="992"/>
      <c r="E101" s="992"/>
      <c r="F101" s="992"/>
      <c r="G101" s="56"/>
      <c r="H101" s="56"/>
      <c r="I101" s="56"/>
      <c r="J101" s="56"/>
      <c r="K101" s="56"/>
      <c r="L101" s="56"/>
      <c r="M101" s="433">
        <f t="shared" si="4"/>
        <v>0</v>
      </c>
      <c r="N101" s="348"/>
    </row>
    <row r="102" spans="1:14" ht="15" thickBot="1" thickTop="1">
      <c r="A102" s="348"/>
      <c r="B102" s="992" t="s">
        <v>633</v>
      </c>
      <c r="C102" s="992"/>
      <c r="D102" s="992"/>
      <c r="E102" s="992"/>
      <c r="F102" s="992"/>
      <c r="G102" s="56"/>
      <c r="H102" s="56"/>
      <c r="I102" s="56"/>
      <c r="J102" s="56"/>
      <c r="K102" s="56"/>
      <c r="L102" s="56"/>
      <c r="M102" s="433">
        <f t="shared" si="4"/>
        <v>0</v>
      </c>
      <c r="N102" s="348"/>
    </row>
    <row r="103" spans="1:14" ht="15" thickBot="1" thickTop="1">
      <c r="A103" s="348"/>
      <c r="B103" s="996" t="s">
        <v>449</v>
      </c>
      <c r="C103" s="996"/>
      <c r="D103" s="997"/>
      <c r="E103" s="997"/>
      <c r="F103" s="997"/>
      <c r="G103" s="56"/>
      <c r="H103" s="56"/>
      <c r="I103" s="56"/>
      <c r="J103" s="56"/>
      <c r="K103" s="56"/>
      <c r="L103" s="56"/>
      <c r="M103" s="433">
        <f t="shared" si="4"/>
        <v>0</v>
      </c>
      <c r="N103" s="348"/>
    </row>
    <row r="104" spans="1:14" ht="15" thickBot="1" thickTop="1">
      <c r="A104" s="348"/>
      <c r="B104" s="996"/>
      <c r="C104" s="996"/>
      <c r="D104" s="997"/>
      <c r="E104" s="997"/>
      <c r="F104" s="997"/>
      <c r="G104" s="56"/>
      <c r="H104" s="56"/>
      <c r="I104" s="56"/>
      <c r="J104" s="56"/>
      <c r="K104" s="56"/>
      <c r="L104" s="56"/>
      <c r="M104" s="433">
        <f t="shared" si="4"/>
        <v>0</v>
      </c>
      <c r="N104" s="348"/>
    </row>
    <row r="105" spans="1:14" ht="15" thickBot="1" thickTop="1">
      <c r="A105" s="348"/>
      <c r="B105" s="996"/>
      <c r="C105" s="996"/>
      <c r="D105" s="997"/>
      <c r="E105" s="997"/>
      <c r="F105" s="997"/>
      <c r="G105" s="56"/>
      <c r="H105" s="56"/>
      <c r="I105" s="56"/>
      <c r="J105" s="56"/>
      <c r="K105" s="56"/>
      <c r="L105" s="56"/>
      <c r="M105" s="433">
        <f t="shared" si="4"/>
        <v>0</v>
      </c>
      <c r="N105" s="348"/>
    </row>
    <row r="106" spans="1:14" ht="14.25" thickTop="1">
      <c r="A106" s="348"/>
      <c r="B106" s="994" t="s">
        <v>352</v>
      </c>
      <c r="C106" s="994"/>
      <c r="D106" s="994"/>
      <c r="E106" s="994"/>
      <c r="F106" s="994"/>
      <c r="G106" s="433">
        <f aca="true" t="shared" si="5" ref="G106:L106">SUM(G94:G105)</f>
        <v>0</v>
      </c>
      <c r="H106" s="433">
        <f t="shared" si="5"/>
        <v>0</v>
      </c>
      <c r="I106" s="433">
        <f t="shared" si="5"/>
        <v>0</v>
      </c>
      <c r="J106" s="433">
        <f t="shared" si="5"/>
        <v>0</v>
      </c>
      <c r="K106" s="433">
        <f t="shared" si="5"/>
        <v>0</v>
      </c>
      <c r="L106" s="433">
        <f t="shared" si="5"/>
        <v>0</v>
      </c>
      <c r="M106" s="433">
        <f t="shared" si="4"/>
        <v>0</v>
      </c>
      <c r="N106" s="348"/>
    </row>
    <row r="107" spans="1:14" ht="13.5">
      <c r="A107" s="348"/>
      <c r="B107" s="295"/>
      <c r="C107" s="348"/>
      <c r="D107" s="348"/>
      <c r="E107" s="348"/>
      <c r="F107" s="348"/>
      <c r="G107" s="348"/>
      <c r="H107" s="348"/>
      <c r="I107" s="348"/>
      <c r="J107" s="348"/>
      <c r="K107" s="348"/>
      <c r="L107" s="348"/>
      <c r="M107" s="348"/>
      <c r="N107" s="348"/>
    </row>
    <row r="108" spans="1:14" ht="13.5">
      <c r="A108" s="295" t="s">
        <v>635</v>
      </c>
      <c r="B108" s="348"/>
      <c r="C108" s="348"/>
      <c r="D108" s="348"/>
      <c r="E108" s="348"/>
      <c r="F108" s="348"/>
      <c r="G108" s="348"/>
      <c r="H108" s="348"/>
      <c r="I108" s="348"/>
      <c r="J108" s="348"/>
      <c r="K108" s="348"/>
      <c r="L108" s="348"/>
      <c r="M108" s="348"/>
      <c r="N108" s="348"/>
    </row>
    <row r="109" spans="1:14" ht="14.25" thickBot="1">
      <c r="A109" s="295"/>
      <c r="B109" s="348"/>
      <c r="C109" s="348"/>
      <c r="D109" s="348"/>
      <c r="E109" s="348"/>
      <c r="F109" s="348"/>
      <c r="G109" s="348"/>
      <c r="H109" s="348"/>
      <c r="I109" s="234" t="s">
        <v>1543</v>
      </c>
      <c r="J109" s="234" t="s">
        <v>1546</v>
      </c>
      <c r="K109" s="275"/>
      <c r="L109" s="348"/>
      <c r="M109" s="348"/>
      <c r="N109" s="348"/>
    </row>
    <row r="110" spans="1:14" ht="15" thickBot="1" thickTop="1">
      <c r="A110" s="348"/>
      <c r="B110" s="295" t="s">
        <v>636</v>
      </c>
      <c r="C110" s="295"/>
      <c r="D110" s="295"/>
      <c r="E110" s="348"/>
      <c r="F110" s="348" t="s">
        <v>60</v>
      </c>
      <c r="G110" s="348" t="s">
        <v>637</v>
      </c>
      <c r="H110" s="348" t="s">
        <v>637</v>
      </c>
      <c r="I110" s="56"/>
      <c r="J110" s="56"/>
      <c r="K110" s="348" t="s">
        <v>312</v>
      </c>
      <c r="L110" s="348"/>
      <c r="M110" s="348"/>
      <c r="N110" s="348"/>
    </row>
    <row r="111" spans="1:14" ht="15" thickBot="1" thickTop="1">
      <c r="A111" s="348"/>
      <c r="B111" s="295" t="s">
        <v>638</v>
      </c>
      <c r="C111" s="295"/>
      <c r="D111" s="348" t="s">
        <v>60</v>
      </c>
      <c r="E111" s="348" t="s">
        <v>348</v>
      </c>
      <c r="F111" s="348" t="s">
        <v>348</v>
      </c>
      <c r="G111" s="348" t="s">
        <v>348</v>
      </c>
      <c r="H111" s="348" t="s">
        <v>348</v>
      </c>
      <c r="I111" s="56"/>
      <c r="J111" s="56"/>
      <c r="K111" s="348" t="s">
        <v>312</v>
      </c>
      <c r="L111" s="348"/>
      <c r="M111" s="348"/>
      <c r="N111" s="348"/>
    </row>
    <row r="112" spans="1:14" ht="15" thickBot="1" thickTop="1">
      <c r="A112" s="348"/>
      <c r="B112" s="295" t="s">
        <v>639</v>
      </c>
      <c r="C112" s="295"/>
      <c r="D112" s="348" t="s">
        <v>60</v>
      </c>
      <c r="E112" s="348" t="s">
        <v>348</v>
      </c>
      <c r="F112" s="348" t="s">
        <v>348</v>
      </c>
      <c r="G112" s="348" t="s">
        <v>348</v>
      </c>
      <c r="H112" s="348" t="s">
        <v>348</v>
      </c>
      <c r="I112" s="56"/>
      <c r="J112" s="56"/>
      <c r="K112" s="348" t="s">
        <v>312</v>
      </c>
      <c r="L112" s="348"/>
      <c r="M112" s="348"/>
      <c r="N112" s="348"/>
    </row>
    <row r="113" spans="1:14" ht="15" thickBot="1" thickTop="1">
      <c r="A113" s="348"/>
      <c r="B113" s="295" t="s">
        <v>640</v>
      </c>
      <c r="C113" s="295"/>
      <c r="D113" s="348" t="s">
        <v>60</v>
      </c>
      <c r="E113" s="348" t="s">
        <v>348</v>
      </c>
      <c r="F113" s="348" t="s">
        <v>348</v>
      </c>
      <c r="G113" s="348" t="s">
        <v>348</v>
      </c>
      <c r="H113" s="348" t="s">
        <v>348</v>
      </c>
      <c r="I113" s="56"/>
      <c r="J113" s="56"/>
      <c r="K113" s="348" t="s">
        <v>312</v>
      </c>
      <c r="L113" s="348"/>
      <c r="M113" s="348"/>
      <c r="N113" s="348"/>
    </row>
    <row r="114" spans="1:14" ht="15" thickBot="1" thickTop="1">
      <c r="A114" s="348"/>
      <c r="B114" s="295" t="s">
        <v>621</v>
      </c>
      <c r="C114" s="295"/>
      <c r="D114" s="348"/>
      <c r="E114" s="348" t="s">
        <v>348</v>
      </c>
      <c r="F114" s="348" t="s">
        <v>348</v>
      </c>
      <c r="G114" s="348" t="s">
        <v>348</v>
      </c>
      <c r="H114" s="348" t="s">
        <v>348</v>
      </c>
      <c r="I114" s="56"/>
      <c r="J114" s="56"/>
      <c r="K114" s="348" t="s">
        <v>312</v>
      </c>
      <c r="L114" s="348"/>
      <c r="M114" s="348"/>
      <c r="N114" s="348"/>
    </row>
    <row r="115" spans="1:14" ht="15" thickBot="1" thickTop="1">
      <c r="A115" s="348"/>
      <c r="B115" s="295" t="s">
        <v>1442</v>
      </c>
      <c r="C115" s="295"/>
      <c r="D115" s="348"/>
      <c r="E115" s="348" t="s">
        <v>60</v>
      </c>
      <c r="F115" s="348" t="s">
        <v>60</v>
      </c>
      <c r="G115" s="348" t="s">
        <v>60</v>
      </c>
      <c r="H115" s="348" t="s">
        <v>60</v>
      </c>
      <c r="I115" s="56"/>
      <c r="J115" s="56"/>
      <c r="K115" s="348" t="s">
        <v>312</v>
      </c>
      <c r="L115" s="348"/>
      <c r="M115" s="348"/>
      <c r="N115" s="348"/>
    </row>
    <row r="116" spans="1:14" ht="15" thickBot="1" thickTop="1">
      <c r="A116" s="348"/>
      <c r="B116" s="293" t="s">
        <v>1529</v>
      </c>
      <c r="C116" s="295"/>
      <c r="D116" s="294" t="s">
        <v>1517</v>
      </c>
      <c r="E116" s="940"/>
      <c r="F116" s="941"/>
      <c r="G116" s="942"/>
      <c r="H116" s="348" t="s">
        <v>168</v>
      </c>
      <c r="I116" s="56"/>
      <c r="J116" s="56"/>
      <c r="K116" s="348" t="s">
        <v>312</v>
      </c>
      <c r="L116" s="348"/>
      <c r="M116" s="348"/>
      <c r="N116" s="348"/>
    </row>
    <row r="117" spans="1:14" ht="15" thickBot="1" thickTop="1">
      <c r="A117" s="295"/>
      <c r="B117" s="295"/>
      <c r="C117" s="295"/>
      <c r="D117" s="294" t="s">
        <v>74</v>
      </c>
      <c r="E117" s="943"/>
      <c r="F117" s="944"/>
      <c r="G117" s="945"/>
      <c r="H117" s="348" t="s">
        <v>168</v>
      </c>
      <c r="I117" s="56"/>
      <c r="J117" s="56"/>
      <c r="K117" s="348" t="s">
        <v>312</v>
      </c>
      <c r="L117" s="348"/>
      <c r="M117" s="348"/>
      <c r="N117" s="348"/>
    </row>
    <row r="118" spans="1:14" ht="15" thickBot="1" thickTop="1">
      <c r="A118" s="295"/>
      <c r="B118" s="295"/>
      <c r="C118" s="295"/>
      <c r="D118" s="294" t="s">
        <v>74</v>
      </c>
      <c r="E118" s="943"/>
      <c r="F118" s="944"/>
      <c r="G118" s="945"/>
      <c r="H118" s="348" t="s">
        <v>168</v>
      </c>
      <c r="I118" s="56"/>
      <c r="J118" s="56"/>
      <c r="K118" s="348" t="s">
        <v>312</v>
      </c>
      <c r="L118" s="348"/>
      <c r="M118" s="348"/>
      <c r="N118" s="348"/>
    </row>
    <row r="119" spans="1:14" ht="15" thickBot="1" thickTop="1">
      <c r="A119" s="348"/>
      <c r="B119" s="295"/>
      <c r="C119" s="348"/>
      <c r="D119" s="348"/>
      <c r="E119" s="348"/>
      <c r="F119" s="348"/>
      <c r="G119" s="348"/>
      <c r="H119" s="348"/>
      <c r="I119" s="417">
        <f>SUM(I110:I118)</f>
        <v>0</v>
      </c>
      <c r="J119" s="417">
        <f>SUM(J110:J118)</f>
        <v>0</v>
      </c>
      <c r="K119" s="419"/>
      <c r="L119" s="348"/>
      <c r="M119" s="348"/>
      <c r="N119" s="348"/>
    </row>
    <row r="120" spans="1:14" ht="15" thickBot="1" thickTop="1">
      <c r="A120" s="348"/>
      <c r="B120" s="1014" t="s">
        <v>599</v>
      </c>
      <c r="C120" s="1014"/>
      <c r="D120" s="1014"/>
      <c r="E120" s="1014"/>
      <c r="F120" s="1014"/>
      <c r="G120" s="1014"/>
      <c r="H120" s="1014"/>
      <c r="I120" s="56"/>
      <c r="J120" s="56"/>
      <c r="K120" s="348" t="s">
        <v>312</v>
      </c>
      <c r="L120" s="348"/>
      <c r="M120" s="348"/>
      <c r="N120" s="348"/>
    </row>
    <row r="121" spans="1:14" s="7" customFormat="1" ht="14.25" thickTop="1">
      <c r="A121" s="429"/>
      <c r="B121" s="429"/>
      <c r="C121" s="429"/>
      <c r="D121" s="429"/>
      <c r="E121" s="429"/>
      <c r="F121" s="429"/>
      <c r="G121" s="429"/>
      <c r="H121" s="429"/>
      <c r="I121" s="429"/>
      <c r="J121" s="429"/>
      <c r="K121" s="429"/>
      <c r="L121" s="429"/>
      <c r="M121" s="429"/>
      <c r="N121" s="429"/>
    </row>
    <row r="122" spans="1:14" s="1" customFormat="1" ht="13.5">
      <c r="A122" s="227"/>
      <c r="B122" s="227"/>
      <c r="C122" s="226"/>
      <c r="D122" s="226"/>
      <c r="E122" s="226"/>
      <c r="F122" s="226"/>
      <c r="G122" s="226"/>
      <c r="H122" s="226"/>
      <c r="I122" s="237"/>
      <c r="J122" s="237"/>
      <c r="K122" s="223"/>
      <c r="L122" s="218"/>
      <c r="M122" s="218"/>
      <c r="N122" s="218"/>
    </row>
    <row r="123" spans="1:14" ht="21">
      <c r="A123" s="430" t="s">
        <v>1143</v>
      </c>
      <c r="B123" s="430"/>
      <c r="C123" s="430"/>
      <c r="D123" s="430"/>
      <c r="E123" s="430"/>
      <c r="F123" s="430"/>
      <c r="G123" s="430"/>
      <c r="H123" s="430"/>
      <c r="I123" s="430"/>
      <c r="J123" s="430"/>
      <c r="K123" s="430"/>
      <c r="L123" s="430"/>
      <c r="M123" s="430"/>
      <c r="N123" s="348"/>
    </row>
    <row r="124" spans="1:30" ht="13.5">
      <c r="A124" s="295"/>
      <c r="B124" s="348"/>
      <c r="C124" s="348"/>
      <c r="D124" s="348"/>
      <c r="E124" s="348"/>
      <c r="F124" s="348"/>
      <c r="G124" s="348"/>
      <c r="H124" s="348"/>
      <c r="I124" s="348"/>
      <c r="J124" s="348"/>
      <c r="K124" s="348"/>
      <c r="L124" s="348"/>
      <c r="M124" s="348"/>
      <c r="N124" s="348"/>
      <c r="AD124" s="6" t="s">
        <v>641</v>
      </c>
    </row>
    <row r="125" spans="1:14" ht="13.5">
      <c r="A125" s="295" t="s">
        <v>789</v>
      </c>
      <c r="B125" s="348"/>
      <c r="C125" s="348"/>
      <c r="D125" s="348"/>
      <c r="E125" s="348"/>
      <c r="F125" s="348"/>
      <c r="G125" s="348"/>
      <c r="H125" s="348"/>
      <c r="I125" s="348"/>
      <c r="J125" s="348"/>
      <c r="K125" s="348"/>
      <c r="L125" s="348"/>
      <c r="M125" s="348"/>
      <c r="N125" s="348"/>
    </row>
    <row r="126" spans="1:14" ht="13.5">
      <c r="A126" s="295"/>
      <c r="B126" s="348"/>
      <c r="C126" s="348"/>
      <c r="D126" s="348"/>
      <c r="E126" s="348"/>
      <c r="F126" s="348"/>
      <c r="G126" s="348"/>
      <c r="H126" s="348"/>
      <c r="I126" s="348"/>
      <c r="J126" s="348"/>
      <c r="K126" s="348"/>
      <c r="L126" s="348"/>
      <c r="M126" s="348"/>
      <c r="N126" s="348"/>
    </row>
    <row r="127" spans="1:14" ht="13.5">
      <c r="A127" s="348"/>
      <c r="B127" s="995" t="s">
        <v>972</v>
      </c>
      <c r="C127" s="995"/>
      <c r="D127" s="995"/>
      <c r="E127" s="995"/>
      <c r="F127" s="995"/>
      <c r="G127" s="1002" t="s">
        <v>1543</v>
      </c>
      <c r="H127" s="1002"/>
      <c r="I127" s="1003"/>
      <c r="J127" s="1001" t="s">
        <v>1546</v>
      </c>
      <c r="K127" s="1002"/>
      <c r="L127" s="1003"/>
      <c r="M127" s="348"/>
      <c r="N127" s="348"/>
    </row>
    <row r="128" spans="1:14" ht="21.75" customHeight="1" thickBot="1">
      <c r="A128" s="348"/>
      <c r="B128" s="995"/>
      <c r="C128" s="995"/>
      <c r="D128" s="995"/>
      <c r="E128" s="995"/>
      <c r="F128" s="995"/>
      <c r="G128" s="431" t="s">
        <v>1080</v>
      </c>
      <c r="H128" s="432" t="s">
        <v>1081</v>
      </c>
      <c r="I128" s="432" t="s">
        <v>1078</v>
      </c>
      <c r="J128" s="432" t="s">
        <v>1080</v>
      </c>
      <c r="K128" s="432" t="s">
        <v>1081</v>
      </c>
      <c r="L128" s="432" t="s">
        <v>1078</v>
      </c>
      <c r="M128" s="434" t="s">
        <v>352</v>
      </c>
      <c r="N128" s="348"/>
    </row>
    <row r="129" spans="1:14" ht="15" thickBot="1" thickTop="1">
      <c r="A129" s="348"/>
      <c r="B129" s="992" t="s">
        <v>642</v>
      </c>
      <c r="C129" s="992"/>
      <c r="D129" s="992"/>
      <c r="E129" s="992"/>
      <c r="F129" s="992"/>
      <c r="G129" s="56"/>
      <c r="H129" s="56"/>
      <c r="I129" s="56"/>
      <c r="J129" s="56"/>
      <c r="K129" s="56"/>
      <c r="L129" s="56"/>
      <c r="M129" s="435">
        <f>SUM(G129:L129)</f>
        <v>0</v>
      </c>
      <c r="N129" s="348"/>
    </row>
    <row r="130" spans="1:14" ht="15" thickBot="1" thickTop="1">
      <c r="A130" s="348"/>
      <c r="B130" s="992" t="s">
        <v>643</v>
      </c>
      <c r="C130" s="992"/>
      <c r="D130" s="992"/>
      <c r="E130" s="992"/>
      <c r="F130" s="992"/>
      <c r="G130" s="56"/>
      <c r="H130" s="56"/>
      <c r="I130" s="56"/>
      <c r="J130" s="56"/>
      <c r="K130" s="56"/>
      <c r="L130" s="56"/>
      <c r="M130" s="435">
        <f aca="true" t="shared" si="6" ref="M130:M136">SUM(G130:L130)</f>
        <v>0</v>
      </c>
      <c r="N130" s="348"/>
    </row>
    <row r="131" spans="1:14" ht="15" thickBot="1" thickTop="1">
      <c r="A131" s="348"/>
      <c r="B131" s="992" t="s">
        <v>1079</v>
      </c>
      <c r="C131" s="992"/>
      <c r="D131" s="992"/>
      <c r="E131" s="992"/>
      <c r="F131" s="992"/>
      <c r="G131" s="56"/>
      <c r="H131" s="56"/>
      <c r="I131" s="56"/>
      <c r="J131" s="56"/>
      <c r="K131" s="56"/>
      <c r="L131" s="56"/>
      <c r="M131" s="435">
        <f t="shared" si="6"/>
        <v>0</v>
      </c>
      <c r="N131" s="348"/>
    </row>
    <row r="132" spans="1:14" ht="15" thickBot="1" thickTop="1">
      <c r="A132" s="348"/>
      <c r="B132" s="992" t="s">
        <v>605</v>
      </c>
      <c r="C132" s="992"/>
      <c r="D132" s="992"/>
      <c r="E132" s="992"/>
      <c r="F132" s="992"/>
      <c r="G132" s="56"/>
      <c r="H132" s="56"/>
      <c r="I132" s="56"/>
      <c r="J132" s="56"/>
      <c r="K132" s="56"/>
      <c r="L132" s="56"/>
      <c r="M132" s="435">
        <f t="shared" si="6"/>
        <v>0</v>
      </c>
      <c r="N132" s="348"/>
    </row>
    <row r="133" spans="1:14" ht="15" thickBot="1" thickTop="1">
      <c r="A133" s="348"/>
      <c r="B133" s="996" t="s">
        <v>449</v>
      </c>
      <c r="C133" s="996"/>
      <c r="D133" s="997"/>
      <c r="E133" s="997"/>
      <c r="F133" s="997"/>
      <c r="G133" s="56"/>
      <c r="H133" s="56"/>
      <c r="I133" s="56"/>
      <c r="J133" s="56"/>
      <c r="K133" s="56"/>
      <c r="L133" s="56"/>
      <c r="M133" s="435">
        <f t="shared" si="6"/>
        <v>0</v>
      </c>
      <c r="N133" s="348"/>
    </row>
    <row r="134" spans="1:14" ht="15" thickBot="1" thickTop="1">
      <c r="A134" s="348"/>
      <c r="B134" s="996"/>
      <c r="C134" s="996"/>
      <c r="D134" s="997"/>
      <c r="E134" s="997"/>
      <c r="F134" s="997"/>
      <c r="G134" s="56"/>
      <c r="H134" s="56"/>
      <c r="I134" s="56"/>
      <c r="J134" s="56"/>
      <c r="K134" s="56"/>
      <c r="L134" s="56"/>
      <c r="M134" s="435">
        <f t="shared" si="6"/>
        <v>0</v>
      </c>
      <c r="N134" s="348"/>
    </row>
    <row r="135" spans="1:14" ht="15" thickBot="1" thickTop="1">
      <c r="A135" s="348"/>
      <c r="B135" s="996"/>
      <c r="C135" s="996"/>
      <c r="D135" s="997"/>
      <c r="E135" s="997"/>
      <c r="F135" s="997"/>
      <c r="G135" s="56"/>
      <c r="H135" s="56"/>
      <c r="I135" s="56"/>
      <c r="J135" s="56"/>
      <c r="K135" s="56"/>
      <c r="L135" s="56"/>
      <c r="M135" s="435">
        <f t="shared" si="6"/>
        <v>0</v>
      </c>
      <c r="N135" s="348"/>
    </row>
    <row r="136" spans="1:14" ht="14.25" thickTop="1">
      <c r="A136" s="348"/>
      <c r="B136" s="994" t="s">
        <v>450</v>
      </c>
      <c r="C136" s="994"/>
      <c r="D136" s="994"/>
      <c r="E136" s="994"/>
      <c r="F136" s="994"/>
      <c r="G136" s="417">
        <f aca="true" t="shared" si="7" ref="G136:L136">SUM(G129:G135)</f>
        <v>0</v>
      </c>
      <c r="H136" s="417">
        <f t="shared" si="7"/>
        <v>0</v>
      </c>
      <c r="I136" s="417">
        <f t="shared" si="7"/>
        <v>0</v>
      </c>
      <c r="J136" s="417">
        <f t="shared" si="7"/>
        <v>0</v>
      </c>
      <c r="K136" s="417">
        <f t="shared" si="7"/>
        <v>0</v>
      </c>
      <c r="L136" s="436">
        <f t="shared" si="7"/>
        <v>0</v>
      </c>
      <c r="M136" s="417">
        <f t="shared" si="6"/>
        <v>0</v>
      </c>
      <c r="N136" s="348"/>
    </row>
    <row r="137" spans="1:14" ht="13.5">
      <c r="A137" s="348"/>
      <c r="B137" s="295"/>
      <c r="C137" s="348"/>
      <c r="D137" s="348"/>
      <c r="E137" s="348"/>
      <c r="F137" s="348"/>
      <c r="G137" s="348"/>
      <c r="H137" s="348"/>
      <c r="I137" s="348"/>
      <c r="J137" s="348"/>
      <c r="K137" s="348"/>
      <c r="L137" s="348"/>
      <c r="M137" s="348"/>
      <c r="N137" s="348"/>
    </row>
    <row r="138" spans="1:14" ht="13.5">
      <c r="A138" s="295" t="s">
        <v>1562</v>
      </c>
      <c r="B138" s="348"/>
      <c r="C138" s="348"/>
      <c r="D138" s="348"/>
      <c r="E138" s="348"/>
      <c r="F138" s="348"/>
      <c r="G138" s="348"/>
      <c r="H138" s="348"/>
      <c r="I138" s="348"/>
      <c r="J138" s="348"/>
      <c r="K138" s="348"/>
      <c r="L138" s="348"/>
      <c r="M138" s="348"/>
      <c r="N138" s="348"/>
    </row>
    <row r="139" spans="1:14" s="7" customFormat="1" ht="14.25" thickBot="1">
      <c r="A139" s="429"/>
      <c r="B139" s="429"/>
      <c r="C139" s="429"/>
      <c r="D139" s="429"/>
      <c r="E139" s="429"/>
      <c r="F139" s="429"/>
      <c r="G139" s="429"/>
      <c r="H139" s="429"/>
      <c r="I139" s="429"/>
      <c r="J139" s="429"/>
      <c r="K139" s="429"/>
      <c r="L139" s="429"/>
      <c r="M139" s="429"/>
      <c r="N139" s="429"/>
    </row>
    <row r="140" spans="1:14" s="7" customFormat="1" ht="15" thickBot="1" thickTop="1">
      <c r="A140" s="429"/>
      <c r="B140" s="429" t="s">
        <v>644</v>
      </c>
      <c r="C140" s="429"/>
      <c r="D140" s="429"/>
      <c r="E140" s="429"/>
      <c r="F140" s="348"/>
      <c r="G140" s="348" t="s">
        <v>60</v>
      </c>
      <c r="H140" s="348" t="s">
        <v>645</v>
      </c>
      <c r="I140" s="56"/>
      <c r="J140" s="348" t="s">
        <v>312</v>
      </c>
      <c r="K140" s="429"/>
      <c r="L140" s="429"/>
      <c r="M140" s="429"/>
      <c r="N140" s="429"/>
    </row>
    <row r="141" spans="1:14" s="7" customFormat="1" ht="15" thickBot="1" thickTop="1">
      <c r="A141" s="429"/>
      <c r="B141" s="429" t="s">
        <v>646</v>
      </c>
      <c r="C141" s="429"/>
      <c r="D141" s="429"/>
      <c r="E141" s="429"/>
      <c r="F141" s="348" t="s">
        <v>348</v>
      </c>
      <c r="G141" s="348" t="s">
        <v>348</v>
      </c>
      <c r="H141" s="348" t="s">
        <v>348</v>
      </c>
      <c r="I141" s="56"/>
      <c r="J141" s="348" t="s">
        <v>312</v>
      </c>
      <c r="K141" s="429"/>
      <c r="L141" s="429"/>
      <c r="M141" s="429"/>
      <c r="N141" s="429"/>
    </row>
    <row r="142" spans="1:14" s="7" customFormat="1" ht="15" thickBot="1" thickTop="1">
      <c r="A142" s="429"/>
      <c r="B142" s="429" t="s">
        <v>647</v>
      </c>
      <c r="C142" s="429"/>
      <c r="D142" s="348"/>
      <c r="E142" s="348" t="s">
        <v>348</v>
      </c>
      <c r="F142" s="348" t="s">
        <v>348</v>
      </c>
      <c r="G142" s="348" t="s">
        <v>348</v>
      </c>
      <c r="H142" s="348" t="s">
        <v>348</v>
      </c>
      <c r="I142" s="56"/>
      <c r="J142" s="348" t="s">
        <v>312</v>
      </c>
      <c r="K142" s="429"/>
      <c r="L142" s="429"/>
      <c r="M142" s="429"/>
      <c r="N142" s="429"/>
    </row>
    <row r="143" spans="1:14" s="7" customFormat="1" ht="15" thickBot="1" thickTop="1">
      <c r="A143" s="429"/>
      <c r="B143" s="429" t="s">
        <v>651</v>
      </c>
      <c r="C143" s="429"/>
      <c r="D143" s="348"/>
      <c r="E143" s="348" t="s">
        <v>348</v>
      </c>
      <c r="F143" s="348" t="s">
        <v>348</v>
      </c>
      <c r="G143" s="348" t="s">
        <v>348</v>
      </c>
      <c r="H143" s="348" t="s">
        <v>348</v>
      </c>
      <c r="I143" s="56"/>
      <c r="J143" s="348" t="s">
        <v>312</v>
      </c>
      <c r="K143" s="429"/>
      <c r="L143" s="429"/>
      <c r="M143" s="429"/>
      <c r="N143" s="429"/>
    </row>
    <row r="144" spans="1:14" s="7" customFormat="1" ht="15" thickBot="1" thickTop="1">
      <c r="A144" s="429"/>
      <c r="B144" s="429" t="s">
        <v>652</v>
      </c>
      <c r="C144" s="429"/>
      <c r="D144" s="348" t="s">
        <v>348</v>
      </c>
      <c r="E144" s="348" t="s">
        <v>348</v>
      </c>
      <c r="F144" s="348" t="s">
        <v>348</v>
      </c>
      <c r="G144" s="348" t="s">
        <v>348</v>
      </c>
      <c r="H144" s="348" t="s">
        <v>348</v>
      </c>
      <c r="I144" s="56"/>
      <c r="J144" s="348" t="s">
        <v>312</v>
      </c>
      <c r="K144" s="429"/>
      <c r="L144" s="429"/>
      <c r="M144" s="429"/>
      <c r="N144" s="429"/>
    </row>
    <row r="145" spans="1:14" s="7" customFormat="1" ht="15" thickBot="1" thickTop="1">
      <c r="A145" s="429"/>
      <c r="B145" s="429" t="s">
        <v>653</v>
      </c>
      <c r="C145" s="429"/>
      <c r="D145" s="418"/>
      <c r="E145" s="348" t="s">
        <v>348</v>
      </c>
      <c r="F145" s="348" t="s">
        <v>348</v>
      </c>
      <c r="G145" s="348" t="s">
        <v>348</v>
      </c>
      <c r="H145" s="348" t="s">
        <v>348</v>
      </c>
      <c r="I145" s="56"/>
      <c r="J145" s="348" t="s">
        <v>312</v>
      </c>
      <c r="K145" s="429"/>
      <c r="L145" s="429"/>
      <c r="M145" s="429"/>
      <c r="N145" s="429"/>
    </row>
    <row r="146" spans="1:14" ht="15" thickBot="1" thickTop="1">
      <c r="A146" s="348"/>
      <c r="B146" s="829" t="s">
        <v>1529</v>
      </c>
      <c r="C146" s="829"/>
      <c r="D146" s="294" t="s">
        <v>1517</v>
      </c>
      <c r="E146" s="940"/>
      <c r="F146" s="941"/>
      <c r="G146" s="942"/>
      <c r="H146" s="348" t="s">
        <v>168</v>
      </c>
      <c r="I146" s="56"/>
      <c r="J146" s="348" t="s">
        <v>312</v>
      </c>
      <c r="K146" s="348"/>
      <c r="L146" s="348"/>
      <c r="M146" s="348"/>
      <c r="N146" s="348"/>
    </row>
    <row r="147" spans="1:14" ht="15" thickBot="1" thickTop="1">
      <c r="A147" s="295"/>
      <c r="B147" s="295"/>
      <c r="C147" s="295"/>
      <c r="D147" s="294" t="s">
        <v>74</v>
      </c>
      <c r="E147" s="943"/>
      <c r="F147" s="944"/>
      <c r="G147" s="945"/>
      <c r="H147" s="348" t="s">
        <v>168</v>
      </c>
      <c r="I147" s="56"/>
      <c r="J147" s="348" t="s">
        <v>312</v>
      </c>
      <c r="K147" s="348"/>
      <c r="L147" s="348"/>
      <c r="M147" s="348"/>
      <c r="N147" s="348"/>
    </row>
    <row r="148" spans="1:14" ht="15" thickBot="1" thickTop="1">
      <c r="A148" s="295"/>
      <c r="B148" s="295"/>
      <c r="C148" s="295"/>
      <c r="D148" s="294" t="s">
        <v>74</v>
      </c>
      <c r="E148" s="943"/>
      <c r="F148" s="944"/>
      <c r="G148" s="945"/>
      <c r="H148" s="348" t="s">
        <v>168</v>
      </c>
      <c r="I148" s="56"/>
      <c r="J148" s="348" t="s">
        <v>312</v>
      </c>
      <c r="K148" s="348"/>
      <c r="L148" s="348"/>
      <c r="M148" s="348"/>
      <c r="N148" s="348"/>
    </row>
    <row r="149" spans="1:14" ht="14.25" thickTop="1">
      <c r="A149" s="295" t="s">
        <v>417</v>
      </c>
      <c r="B149" s="295"/>
      <c r="C149" s="348"/>
      <c r="D149" s="418"/>
      <c r="E149" s="348"/>
      <c r="F149" s="348"/>
      <c r="G149" s="348" t="s">
        <v>360</v>
      </c>
      <c r="H149" s="348" t="s">
        <v>654</v>
      </c>
      <c r="I149" s="417">
        <f>SUM(I140:I148)</f>
        <v>0</v>
      </c>
      <c r="J149" s="348" t="s">
        <v>312</v>
      </c>
      <c r="K149" s="348"/>
      <c r="L149" s="348"/>
      <c r="M149" s="348"/>
      <c r="N149" s="348"/>
    </row>
    <row r="150" spans="1:14" s="7" customFormat="1" ht="13.5">
      <c r="A150" s="429"/>
      <c r="B150" s="429"/>
      <c r="C150" s="429"/>
      <c r="D150" s="418"/>
      <c r="E150" s="429"/>
      <c r="F150" s="429"/>
      <c r="G150" s="429"/>
      <c r="H150" s="429"/>
      <c r="I150" s="429"/>
      <c r="J150" s="429"/>
      <c r="K150" s="429"/>
      <c r="L150" s="429"/>
      <c r="M150" s="429"/>
      <c r="N150" s="429"/>
    </row>
    <row r="151" spans="1:14" ht="13.5">
      <c r="A151" s="295" t="s">
        <v>655</v>
      </c>
      <c r="B151" s="348"/>
      <c r="C151" s="348"/>
      <c r="D151" s="418"/>
      <c r="E151" s="348"/>
      <c r="F151" s="348"/>
      <c r="G151" s="348"/>
      <c r="H151" s="348"/>
      <c r="I151" s="348"/>
      <c r="J151" s="348"/>
      <c r="K151" s="348"/>
      <c r="L151" s="348"/>
      <c r="M151" s="348"/>
      <c r="N151" s="348"/>
    </row>
    <row r="152" spans="1:14" ht="14.25" thickBot="1">
      <c r="A152" s="295"/>
      <c r="B152" s="348"/>
      <c r="C152" s="348"/>
      <c r="D152" s="418"/>
      <c r="E152" s="348"/>
      <c r="F152" s="348"/>
      <c r="G152" s="348"/>
      <c r="H152" s="348"/>
      <c r="I152" s="234" t="s">
        <v>1543</v>
      </c>
      <c r="J152" s="234" t="s">
        <v>1546</v>
      </c>
      <c r="K152" s="275"/>
      <c r="L152" s="348"/>
      <c r="M152" s="348"/>
      <c r="N152" s="348"/>
    </row>
    <row r="153" spans="1:14" ht="15" thickBot="1" thickTop="1">
      <c r="A153" s="348"/>
      <c r="B153" s="295" t="s">
        <v>656</v>
      </c>
      <c r="C153" s="295"/>
      <c r="D153" s="294"/>
      <c r="E153" s="348"/>
      <c r="F153" s="348" t="s">
        <v>348</v>
      </c>
      <c r="G153" s="348" t="s">
        <v>654</v>
      </c>
      <c r="H153" s="348" t="s">
        <v>654</v>
      </c>
      <c r="I153" s="87"/>
      <c r="J153" s="87"/>
      <c r="K153" s="348" t="s">
        <v>312</v>
      </c>
      <c r="L153" s="348"/>
      <c r="M153" s="348"/>
      <c r="N153" s="348"/>
    </row>
    <row r="154" spans="1:14" ht="15" thickBot="1" thickTop="1">
      <c r="A154" s="348"/>
      <c r="B154" s="295" t="s">
        <v>612</v>
      </c>
      <c r="C154" s="295"/>
      <c r="D154" s="294"/>
      <c r="E154" s="348" t="s">
        <v>348</v>
      </c>
      <c r="F154" s="348" t="s">
        <v>348</v>
      </c>
      <c r="G154" s="348" t="s">
        <v>348</v>
      </c>
      <c r="H154" s="348" t="s">
        <v>348</v>
      </c>
      <c r="I154" s="87"/>
      <c r="J154" s="87"/>
      <c r="K154" s="348" t="s">
        <v>312</v>
      </c>
      <c r="L154" s="348"/>
      <c r="M154" s="348"/>
      <c r="N154" s="348"/>
    </row>
    <row r="155" spans="1:14" ht="15" thickBot="1" thickTop="1">
      <c r="A155" s="348"/>
      <c r="B155" s="295" t="s">
        <v>657</v>
      </c>
      <c r="C155" s="295"/>
      <c r="D155" s="294"/>
      <c r="E155" s="348" t="s">
        <v>348</v>
      </c>
      <c r="F155" s="348" t="s">
        <v>348</v>
      </c>
      <c r="G155" s="348" t="s">
        <v>348</v>
      </c>
      <c r="H155" s="348" t="s">
        <v>348</v>
      </c>
      <c r="I155" s="87"/>
      <c r="J155" s="87"/>
      <c r="K155" s="348" t="s">
        <v>312</v>
      </c>
      <c r="L155" s="348"/>
      <c r="M155" s="348"/>
      <c r="N155" s="348"/>
    </row>
    <row r="156" spans="1:14" ht="15" thickBot="1" thickTop="1">
      <c r="A156" s="348"/>
      <c r="B156" s="295" t="s">
        <v>640</v>
      </c>
      <c r="C156" s="295"/>
      <c r="D156" s="348" t="s">
        <v>348</v>
      </c>
      <c r="E156" s="348" t="s">
        <v>348</v>
      </c>
      <c r="F156" s="348" t="s">
        <v>348</v>
      </c>
      <c r="G156" s="348" t="s">
        <v>348</v>
      </c>
      <c r="H156" s="348" t="s">
        <v>348</v>
      </c>
      <c r="I156" s="87"/>
      <c r="J156" s="87"/>
      <c r="K156" s="348" t="s">
        <v>312</v>
      </c>
      <c r="L156" s="348"/>
      <c r="M156" s="348"/>
      <c r="N156" s="348"/>
    </row>
    <row r="157" spans="1:14" ht="15" thickBot="1" thickTop="1">
      <c r="A157" s="348"/>
      <c r="B157" s="295" t="s">
        <v>621</v>
      </c>
      <c r="C157" s="295"/>
      <c r="D157" s="294"/>
      <c r="E157" s="348" t="s">
        <v>348</v>
      </c>
      <c r="F157" s="348" t="s">
        <v>348</v>
      </c>
      <c r="G157" s="348" t="s">
        <v>348</v>
      </c>
      <c r="H157" s="348" t="s">
        <v>348</v>
      </c>
      <c r="I157" s="87"/>
      <c r="J157" s="87"/>
      <c r="K157" s="348" t="s">
        <v>312</v>
      </c>
      <c r="L157" s="348"/>
      <c r="M157" s="348"/>
      <c r="N157" s="348"/>
    </row>
    <row r="158" spans="1:14" ht="15" thickBot="1" thickTop="1">
      <c r="A158" s="348"/>
      <c r="B158" s="295" t="s">
        <v>368</v>
      </c>
      <c r="C158" s="295"/>
      <c r="D158" s="348" t="s">
        <v>348</v>
      </c>
      <c r="E158" s="348" t="s">
        <v>348</v>
      </c>
      <c r="F158" s="348" t="s">
        <v>348</v>
      </c>
      <c r="G158" s="348" t="s">
        <v>348</v>
      </c>
      <c r="H158" s="348" t="s">
        <v>348</v>
      </c>
      <c r="I158" s="87"/>
      <c r="J158" s="87"/>
      <c r="K158" s="348" t="s">
        <v>312</v>
      </c>
      <c r="L158" s="348"/>
      <c r="M158" s="348"/>
      <c r="N158" s="348"/>
    </row>
    <row r="159" spans="1:14" ht="15" thickBot="1" thickTop="1">
      <c r="A159" s="348"/>
      <c r="B159" s="295" t="s">
        <v>1443</v>
      </c>
      <c r="C159" s="295"/>
      <c r="D159" s="348"/>
      <c r="E159" s="348" t="s">
        <v>60</v>
      </c>
      <c r="F159" s="348" t="s">
        <v>60</v>
      </c>
      <c r="G159" s="348" t="s">
        <v>60</v>
      </c>
      <c r="H159" s="348" t="s">
        <v>60</v>
      </c>
      <c r="I159" s="87"/>
      <c r="J159" s="87"/>
      <c r="K159" s="348" t="s">
        <v>312</v>
      </c>
      <c r="L159" s="348"/>
      <c r="M159" s="348"/>
      <c r="N159" s="348"/>
    </row>
    <row r="160" spans="1:14" ht="15" thickBot="1" thickTop="1">
      <c r="A160" s="348"/>
      <c r="B160" s="293" t="s">
        <v>1524</v>
      </c>
      <c r="C160" s="293"/>
      <c r="D160" s="294" t="s">
        <v>1517</v>
      </c>
      <c r="E160" s="940"/>
      <c r="F160" s="941"/>
      <c r="G160" s="942"/>
      <c r="H160" s="348" t="s">
        <v>168</v>
      </c>
      <c r="I160" s="87"/>
      <c r="J160" s="87"/>
      <c r="K160" s="348" t="s">
        <v>312</v>
      </c>
      <c r="L160" s="348"/>
      <c r="M160" s="348"/>
      <c r="N160" s="348"/>
    </row>
    <row r="161" spans="1:14" ht="15" thickBot="1" thickTop="1">
      <c r="A161" s="295"/>
      <c r="B161" s="295"/>
      <c r="C161" s="429"/>
      <c r="D161" s="294" t="s">
        <v>74</v>
      </c>
      <c r="E161" s="943"/>
      <c r="F161" s="944"/>
      <c r="G161" s="945"/>
      <c r="H161" s="348" t="s">
        <v>168</v>
      </c>
      <c r="I161" s="87"/>
      <c r="J161" s="87"/>
      <c r="K161" s="348" t="s">
        <v>312</v>
      </c>
      <c r="L161" s="348"/>
      <c r="M161" s="348"/>
      <c r="N161" s="348"/>
    </row>
    <row r="162" spans="1:14" ht="15" thickBot="1" thickTop="1">
      <c r="A162" s="295"/>
      <c r="B162" s="295"/>
      <c r="C162" s="429"/>
      <c r="D162" s="294" t="s">
        <v>74</v>
      </c>
      <c r="E162" s="943"/>
      <c r="F162" s="944"/>
      <c r="G162" s="945"/>
      <c r="H162" s="348" t="s">
        <v>168</v>
      </c>
      <c r="I162" s="87"/>
      <c r="J162" s="87"/>
      <c r="K162" s="348" t="s">
        <v>312</v>
      </c>
      <c r="L162" s="348"/>
      <c r="M162" s="348"/>
      <c r="N162" s="348"/>
    </row>
    <row r="163" spans="1:14" s="7" customFormat="1" ht="15" thickBot="1" thickTop="1">
      <c r="A163" s="429"/>
      <c r="B163" s="429"/>
      <c r="C163" s="429"/>
      <c r="D163" s="418"/>
      <c r="E163" s="429"/>
      <c r="F163" s="429"/>
      <c r="G163" s="429"/>
      <c r="H163" s="429"/>
      <c r="I163" s="438">
        <f>SUM(I153:I162)</f>
        <v>0</v>
      </c>
      <c r="J163" s="438">
        <f>SUM(J153:J162)</f>
        <v>0</v>
      </c>
      <c r="K163" s="419"/>
      <c r="L163" s="429"/>
      <c r="M163" s="429"/>
      <c r="N163" s="429"/>
    </row>
    <row r="164" spans="1:14" ht="15" thickBot="1" thickTop="1">
      <c r="A164" s="348"/>
      <c r="B164" s="1000" t="s">
        <v>599</v>
      </c>
      <c r="C164" s="1000"/>
      <c r="D164" s="1000"/>
      <c r="E164" s="1000"/>
      <c r="F164" s="1000"/>
      <c r="G164" s="1000"/>
      <c r="H164" s="1000"/>
      <c r="I164" s="87"/>
      <c r="J164" s="87"/>
      <c r="K164" s="348" t="s">
        <v>312</v>
      </c>
      <c r="L164" s="348"/>
      <c r="M164" s="348"/>
      <c r="N164" s="348"/>
    </row>
    <row r="165" spans="1:14" ht="14.25" thickTop="1">
      <c r="A165" s="348"/>
      <c r="B165" s="437"/>
      <c r="C165" s="437"/>
      <c r="D165" s="437"/>
      <c r="E165" s="437"/>
      <c r="F165" s="437"/>
      <c r="G165" s="437"/>
      <c r="H165" s="437"/>
      <c r="I165" s="437"/>
      <c r="J165" s="437"/>
      <c r="K165" s="348"/>
      <c r="L165" s="348"/>
      <c r="M165" s="348"/>
      <c r="N165" s="348"/>
    </row>
    <row r="166" spans="1:14" ht="13.5">
      <c r="A166" s="348"/>
      <c r="B166" s="437"/>
      <c r="C166" s="437"/>
      <c r="D166" s="437"/>
      <c r="E166" s="437"/>
      <c r="F166" s="437"/>
      <c r="G166" s="437"/>
      <c r="H166" s="437"/>
      <c r="I166" s="437"/>
      <c r="J166" s="437"/>
      <c r="K166" s="348"/>
      <c r="L166" s="348"/>
      <c r="M166" s="348"/>
      <c r="N166" s="348"/>
    </row>
    <row r="167" spans="1:14" ht="21">
      <c r="A167" s="430" t="s">
        <v>1144</v>
      </c>
      <c r="B167" s="430"/>
      <c r="C167" s="430"/>
      <c r="D167" s="430"/>
      <c r="E167" s="430"/>
      <c r="F167" s="430"/>
      <c r="G167" s="430"/>
      <c r="H167" s="430"/>
      <c r="I167" s="430"/>
      <c r="J167" s="430"/>
      <c r="K167" s="430"/>
      <c r="L167" s="430"/>
      <c r="M167" s="430"/>
      <c r="N167" s="348"/>
    </row>
    <row r="168" spans="1:29" ht="13.5">
      <c r="A168" s="295"/>
      <c r="B168" s="348"/>
      <c r="C168" s="348"/>
      <c r="D168" s="348"/>
      <c r="E168" s="348"/>
      <c r="F168" s="348"/>
      <c r="G168" s="348"/>
      <c r="H168" s="348"/>
      <c r="I168" s="348"/>
      <c r="J168" s="348"/>
      <c r="K168" s="348"/>
      <c r="L168" s="348"/>
      <c r="M168" s="348"/>
      <c r="N168" s="348"/>
      <c r="AC168" s="6" t="s">
        <v>641</v>
      </c>
    </row>
    <row r="169" spans="1:14" ht="13.5">
      <c r="A169" s="295" t="s">
        <v>658</v>
      </c>
      <c r="B169" s="348"/>
      <c r="C169" s="348"/>
      <c r="D169" s="348"/>
      <c r="E169" s="348"/>
      <c r="F169" s="348"/>
      <c r="G169" s="348"/>
      <c r="H169" s="348"/>
      <c r="I169" s="348"/>
      <c r="J169" s="348"/>
      <c r="K169" s="348"/>
      <c r="L169" s="348"/>
      <c r="M169" s="348"/>
      <c r="N169" s="348"/>
    </row>
    <row r="170" spans="1:14" s="7" customFormat="1" ht="13.5">
      <c r="A170" s="429"/>
      <c r="B170" s="429"/>
      <c r="C170" s="429"/>
      <c r="D170" s="429"/>
      <c r="E170" s="429"/>
      <c r="F170" s="429"/>
      <c r="G170" s="429"/>
      <c r="H170" s="429"/>
      <c r="I170" s="429"/>
      <c r="J170" s="429"/>
      <c r="K170" s="429"/>
      <c r="L170" s="429"/>
      <c r="M170" s="429"/>
      <c r="N170" s="429"/>
    </row>
    <row r="171" spans="1:14" ht="14.25" thickBot="1">
      <c r="A171" s="348"/>
      <c r="B171" s="999" t="s">
        <v>977</v>
      </c>
      <c r="C171" s="999"/>
      <c r="D171" s="999"/>
      <c r="E171" s="999"/>
      <c r="F171" s="999"/>
      <c r="G171" s="234" t="s">
        <v>1543</v>
      </c>
      <c r="H171" s="234" t="s">
        <v>1546</v>
      </c>
      <c r="I171" s="294" t="s">
        <v>352</v>
      </c>
      <c r="J171" s="348"/>
      <c r="K171" s="348"/>
      <c r="L171" s="348"/>
      <c r="M171" s="348"/>
      <c r="N171" s="348"/>
    </row>
    <row r="172" spans="1:14" ht="15" thickBot="1" thickTop="1">
      <c r="A172" s="348"/>
      <c r="B172" s="992" t="s">
        <v>659</v>
      </c>
      <c r="C172" s="992"/>
      <c r="D172" s="992"/>
      <c r="E172" s="992"/>
      <c r="F172" s="992"/>
      <c r="G172" s="87"/>
      <c r="H172" s="87"/>
      <c r="I172" s="417">
        <f>SUM(G172:H172)</f>
        <v>0</v>
      </c>
      <c r="J172" s="348"/>
      <c r="K172" s="348"/>
      <c r="L172" s="348"/>
      <c r="M172" s="348"/>
      <c r="N172" s="348"/>
    </row>
    <row r="173" spans="1:14" ht="15" thickBot="1" thickTop="1">
      <c r="A173" s="348"/>
      <c r="B173" s="992" t="s">
        <v>660</v>
      </c>
      <c r="C173" s="992"/>
      <c r="D173" s="992"/>
      <c r="E173" s="992"/>
      <c r="F173" s="992"/>
      <c r="G173" s="87"/>
      <c r="H173" s="87"/>
      <c r="I173" s="417">
        <f aca="true" t="shared" si="8" ref="I173:I187">SUM(G173:H173)</f>
        <v>0</v>
      </c>
      <c r="J173" s="348"/>
      <c r="K173" s="348"/>
      <c r="L173" s="348"/>
      <c r="M173" s="348"/>
      <c r="N173" s="348"/>
    </row>
    <row r="174" spans="1:14" ht="15" thickBot="1" thickTop="1">
      <c r="A174" s="348"/>
      <c r="B174" s="992" t="s">
        <v>661</v>
      </c>
      <c r="C174" s="992"/>
      <c r="D174" s="992"/>
      <c r="E174" s="992"/>
      <c r="F174" s="992"/>
      <c r="G174" s="87"/>
      <c r="H174" s="87"/>
      <c r="I174" s="417">
        <f t="shared" si="8"/>
        <v>0</v>
      </c>
      <c r="J174" s="348"/>
      <c r="K174" s="348"/>
      <c r="L174" s="348"/>
      <c r="M174" s="348"/>
      <c r="N174" s="348"/>
    </row>
    <row r="175" spans="1:14" ht="15" thickBot="1" thickTop="1">
      <c r="A175" s="348"/>
      <c r="B175" s="992" t="s">
        <v>662</v>
      </c>
      <c r="C175" s="992"/>
      <c r="D175" s="992"/>
      <c r="E175" s="992"/>
      <c r="F175" s="992"/>
      <c r="G175" s="87"/>
      <c r="H175" s="87"/>
      <c r="I175" s="417">
        <f t="shared" si="8"/>
        <v>0</v>
      </c>
      <c r="J175" s="348"/>
      <c r="K175" s="348"/>
      <c r="L175" s="348"/>
      <c r="M175" s="348"/>
      <c r="N175" s="348"/>
    </row>
    <row r="176" spans="1:14" ht="15" thickBot="1" thickTop="1">
      <c r="A176" s="348"/>
      <c r="B176" s="992" t="s">
        <v>663</v>
      </c>
      <c r="C176" s="992"/>
      <c r="D176" s="992"/>
      <c r="E176" s="992"/>
      <c r="F176" s="992"/>
      <c r="G176" s="87"/>
      <c r="H176" s="87"/>
      <c r="I176" s="417">
        <f t="shared" si="8"/>
        <v>0</v>
      </c>
      <c r="J176" s="348"/>
      <c r="K176" s="348"/>
      <c r="L176" s="348"/>
      <c r="M176" s="348"/>
      <c r="N176" s="348"/>
    </row>
    <row r="177" spans="1:14" ht="15" thickBot="1" thickTop="1">
      <c r="A177" s="348"/>
      <c r="B177" s="996" t="s">
        <v>449</v>
      </c>
      <c r="C177" s="996"/>
      <c r="D177" s="997"/>
      <c r="E177" s="997"/>
      <c r="F177" s="997"/>
      <c r="G177" s="87"/>
      <c r="H177" s="87"/>
      <c r="I177" s="417">
        <f t="shared" si="8"/>
        <v>0</v>
      </c>
      <c r="J177" s="348"/>
      <c r="K177" s="348"/>
      <c r="L177" s="348"/>
      <c r="M177" s="348"/>
      <c r="N177" s="348"/>
    </row>
    <row r="178" spans="1:14" ht="15" thickBot="1" thickTop="1">
      <c r="A178" s="348"/>
      <c r="B178" s="996"/>
      <c r="C178" s="996"/>
      <c r="D178" s="997"/>
      <c r="E178" s="997"/>
      <c r="F178" s="997"/>
      <c r="G178" s="87"/>
      <c r="H178" s="87"/>
      <c r="I178" s="417">
        <f t="shared" si="8"/>
        <v>0</v>
      </c>
      <c r="J178" s="348"/>
      <c r="K178" s="348"/>
      <c r="L178" s="348"/>
      <c r="M178" s="348"/>
      <c r="N178" s="348"/>
    </row>
    <row r="179" spans="1:14" ht="15" thickBot="1" thickTop="1">
      <c r="A179" s="348"/>
      <c r="B179" s="996"/>
      <c r="C179" s="996"/>
      <c r="D179" s="997"/>
      <c r="E179" s="997"/>
      <c r="F179" s="997"/>
      <c r="G179" s="87"/>
      <c r="H179" s="87"/>
      <c r="I179" s="417">
        <f t="shared" si="8"/>
        <v>0</v>
      </c>
      <c r="J179" s="348"/>
      <c r="K179" s="348"/>
      <c r="L179" s="348"/>
      <c r="M179" s="348"/>
      <c r="N179" s="348"/>
    </row>
    <row r="180" spans="1:14" ht="15" thickBot="1" thickTop="1">
      <c r="A180" s="348"/>
      <c r="B180" s="996"/>
      <c r="C180" s="996"/>
      <c r="D180" s="997"/>
      <c r="E180" s="997"/>
      <c r="F180" s="997"/>
      <c r="G180" s="87"/>
      <c r="H180" s="87"/>
      <c r="I180" s="417">
        <f t="shared" si="8"/>
        <v>0</v>
      </c>
      <c r="J180" s="348"/>
      <c r="K180" s="348"/>
      <c r="L180" s="348"/>
      <c r="M180" s="348"/>
      <c r="N180" s="348"/>
    </row>
    <row r="181" spans="1:14" ht="15" thickBot="1" thickTop="1">
      <c r="A181" s="348"/>
      <c r="B181" s="996"/>
      <c r="C181" s="996"/>
      <c r="D181" s="997"/>
      <c r="E181" s="997"/>
      <c r="F181" s="997"/>
      <c r="G181" s="87"/>
      <c r="H181" s="87"/>
      <c r="I181" s="417">
        <f t="shared" si="8"/>
        <v>0</v>
      </c>
      <c r="J181" s="348"/>
      <c r="K181" s="348"/>
      <c r="L181" s="348"/>
      <c r="M181" s="348"/>
      <c r="N181" s="348"/>
    </row>
    <row r="182" spans="1:14" ht="15" thickBot="1" thickTop="1">
      <c r="A182" s="348"/>
      <c r="B182" s="996"/>
      <c r="C182" s="996"/>
      <c r="D182" s="997"/>
      <c r="E182" s="997"/>
      <c r="F182" s="997"/>
      <c r="G182" s="87"/>
      <c r="H182" s="87"/>
      <c r="I182" s="417">
        <f t="shared" si="8"/>
        <v>0</v>
      </c>
      <c r="J182" s="348"/>
      <c r="K182" s="348"/>
      <c r="L182" s="348"/>
      <c r="M182" s="348"/>
      <c r="N182" s="348"/>
    </row>
    <row r="183" spans="1:14" ht="15" thickBot="1" thickTop="1">
      <c r="A183" s="348"/>
      <c r="B183" s="996"/>
      <c r="C183" s="996"/>
      <c r="D183" s="997"/>
      <c r="E183" s="997"/>
      <c r="F183" s="997"/>
      <c r="G183" s="87"/>
      <c r="H183" s="87"/>
      <c r="I183" s="417">
        <f t="shared" si="8"/>
        <v>0</v>
      </c>
      <c r="J183" s="348"/>
      <c r="K183" s="348"/>
      <c r="L183" s="348"/>
      <c r="M183" s="348"/>
      <c r="N183" s="348"/>
    </row>
    <row r="184" spans="1:14" ht="15" thickBot="1" thickTop="1">
      <c r="A184" s="348"/>
      <c r="B184" s="996"/>
      <c r="C184" s="996"/>
      <c r="D184" s="997"/>
      <c r="E184" s="997"/>
      <c r="F184" s="997"/>
      <c r="G184" s="87"/>
      <c r="H184" s="87"/>
      <c r="I184" s="417">
        <f t="shared" si="8"/>
        <v>0</v>
      </c>
      <c r="J184" s="348"/>
      <c r="K184" s="348"/>
      <c r="L184" s="348"/>
      <c r="M184" s="348"/>
      <c r="N184" s="348"/>
    </row>
    <row r="185" spans="1:14" ht="15" thickBot="1" thickTop="1">
      <c r="A185" s="348"/>
      <c r="B185" s="996"/>
      <c r="C185" s="996"/>
      <c r="D185" s="997"/>
      <c r="E185" s="997"/>
      <c r="F185" s="997"/>
      <c r="G185" s="87"/>
      <c r="H185" s="87"/>
      <c r="I185" s="417">
        <f t="shared" si="8"/>
        <v>0</v>
      </c>
      <c r="J185" s="348"/>
      <c r="K185" s="348"/>
      <c r="L185" s="348"/>
      <c r="M185" s="348"/>
      <c r="N185" s="348"/>
    </row>
    <row r="186" spans="1:14" ht="15" thickBot="1" thickTop="1">
      <c r="A186" s="348"/>
      <c r="B186" s="996"/>
      <c r="C186" s="996"/>
      <c r="D186" s="997"/>
      <c r="E186" s="997"/>
      <c r="F186" s="997"/>
      <c r="G186" s="87"/>
      <c r="H186" s="87"/>
      <c r="I186" s="417">
        <f t="shared" si="8"/>
        <v>0</v>
      </c>
      <c r="J186" s="348"/>
      <c r="K186" s="348"/>
      <c r="L186" s="348"/>
      <c r="M186" s="348"/>
      <c r="N186" s="348"/>
    </row>
    <row r="187" spans="1:14" ht="15" thickBot="1" thickTop="1">
      <c r="A187" s="348"/>
      <c r="B187" s="996"/>
      <c r="C187" s="996"/>
      <c r="D187" s="997"/>
      <c r="E187" s="997"/>
      <c r="F187" s="997"/>
      <c r="G187" s="87"/>
      <c r="H187" s="87"/>
      <c r="I187" s="417">
        <f t="shared" si="8"/>
        <v>0</v>
      </c>
      <c r="J187" s="348"/>
      <c r="K187" s="348"/>
      <c r="L187" s="348"/>
      <c r="M187" s="348"/>
      <c r="N187" s="348"/>
    </row>
    <row r="188" spans="1:14" ht="14.25" thickTop="1">
      <c r="A188" s="348"/>
      <c r="B188" s="994" t="s">
        <v>450</v>
      </c>
      <c r="C188" s="994"/>
      <c r="D188" s="994"/>
      <c r="E188" s="994"/>
      <c r="F188" s="994"/>
      <c r="G188" s="417">
        <f>SUM(G172:G187)</f>
        <v>0</v>
      </c>
      <c r="H188" s="417">
        <f>SUM(H172:H187)</f>
        <v>0</v>
      </c>
      <c r="I188" s="417">
        <f>SUM(I172:I187)</f>
        <v>0</v>
      </c>
      <c r="J188" s="348"/>
      <c r="K188" s="348"/>
      <c r="L188" s="348"/>
      <c r="M188" s="348"/>
      <c r="N188" s="348"/>
    </row>
    <row r="189" spans="1:15" ht="13.5">
      <c r="A189" s="348"/>
      <c r="B189" s="419"/>
      <c r="C189" s="419"/>
      <c r="D189" s="419"/>
      <c r="E189" s="419"/>
      <c r="F189" s="419"/>
      <c r="G189" s="419"/>
      <c r="H189" s="419"/>
      <c r="I189" s="419"/>
      <c r="J189" s="419"/>
      <c r="K189" s="419"/>
      <c r="L189" s="419"/>
      <c r="M189" s="419"/>
      <c r="N189" s="419"/>
      <c r="O189" s="8"/>
    </row>
    <row r="190" spans="1:14" s="1" customFormat="1" ht="13.5">
      <c r="A190" s="227"/>
      <c r="B190" s="227"/>
      <c r="C190" s="226"/>
      <c r="D190" s="226"/>
      <c r="E190" s="226"/>
      <c r="F190" s="226"/>
      <c r="G190" s="226"/>
      <c r="H190" s="226"/>
      <c r="I190" s="237"/>
      <c r="J190" s="237"/>
      <c r="K190" s="223"/>
      <c r="L190" s="218"/>
      <c r="M190" s="218"/>
      <c r="N190" s="218"/>
    </row>
    <row r="191" spans="1:14" s="3" customFormat="1" ht="21">
      <c r="A191" s="217" t="s">
        <v>1561</v>
      </c>
      <c r="B191" s="230"/>
      <c r="C191" s="230"/>
      <c r="D191" s="230"/>
      <c r="E191" s="230"/>
      <c r="F191" s="230"/>
      <c r="G191" s="230"/>
      <c r="H191" s="230"/>
      <c r="I191" s="230"/>
      <c r="J191" s="230"/>
      <c r="K191" s="230"/>
      <c r="L191" s="230"/>
      <c r="M191" s="230"/>
      <c r="N191" s="230"/>
    </row>
    <row r="192" spans="1:14" s="3" customFormat="1" ht="13.5">
      <c r="A192" s="230"/>
      <c r="B192" s="230" t="s">
        <v>428</v>
      </c>
      <c r="C192" s="230"/>
      <c r="D192" s="230"/>
      <c r="E192" s="230"/>
      <c r="F192" s="230"/>
      <c r="G192" s="230"/>
      <c r="H192" s="230"/>
      <c r="I192" s="230"/>
      <c r="J192" s="230"/>
      <c r="K192" s="230"/>
      <c r="L192" s="230"/>
      <c r="M192" s="230"/>
      <c r="N192" s="230"/>
    </row>
    <row r="193" spans="1:14" s="3" customFormat="1" ht="13.5">
      <c r="A193" s="230"/>
      <c r="B193" s="230" t="s">
        <v>457</v>
      </c>
      <c r="C193" s="230"/>
      <c r="D193" s="230"/>
      <c r="E193" s="230"/>
      <c r="F193" s="230"/>
      <c r="G193" s="230"/>
      <c r="H193" s="230"/>
      <c r="I193" s="230"/>
      <c r="J193" s="230"/>
      <c r="K193" s="230"/>
      <c r="L193" s="230"/>
      <c r="M193" s="230"/>
      <c r="N193" s="230"/>
    </row>
    <row r="194" spans="1:14" s="3" customFormat="1" ht="13.5">
      <c r="A194" s="230"/>
      <c r="B194" s="748" t="s">
        <v>1613</v>
      </c>
      <c r="C194" s="230"/>
      <c r="D194" s="230"/>
      <c r="E194" s="230"/>
      <c r="F194" s="230"/>
      <c r="G194" s="230"/>
      <c r="H194" s="230"/>
      <c r="I194" s="230"/>
      <c r="J194" s="230"/>
      <c r="K194" s="230"/>
      <c r="L194" s="230"/>
      <c r="M194" s="230"/>
      <c r="N194" s="230"/>
    </row>
    <row r="195" spans="1:14" s="3" customFormat="1" ht="14.25" thickBot="1">
      <c r="A195" s="334" t="s">
        <v>429</v>
      </c>
      <c r="B195" s="921" t="s">
        <v>575</v>
      </c>
      <c r="C195" s="922"/>
      <c r="D195" s="335" t="s">
        <v>430</v>
      </c>
      <c r="E195" s="828" t="s">
        <v>431</v>
      </c>
      <c r="F195" s="828"/>
      <c r="G195" s="828" t="s">
        <v>432</v>
      </c>
      <c r="H195" s="828"/>
      <c r="I195" s="334" t="s">
        <v>433</v>
      </c>
      <c r="J195" s="827" t="s">
        <v>434</v>
      </c>
      <c r="K195" s="828"/>
      <c r="L195" s="859" t="s">
        <v>435</v>
      </c>
      <c r="M195" s="859"/>
      <c r="N195" s="230"/>
    </row>
    <row r="196" spans="1:14" s="3" customFormat="1" ht="19.5" customHeight="1" thickTop="1">
      <c r="A196" s="919"/>
      <c r="B196" s="745"/>
      <c r="C196" s="746" t="s">
        <v>1611</v>
      </c>
      <c r="D196" s="805"/>
      <c r="E196" s="1006"/>
      <c r="F196" s="866"/>
      <c r="G196" s="797"/>
      <c r="H196" s="866"/>
      <c r="I196" s="1004"/>
      <c r="J196" s="797"/>
      <c r="K196" s="798"/>
      <c r="L196" s="801"/>
      <c r="M196" s="802"/>
      <c r="N196" s="230"/>
    </row>
    <row r="197" spans="1:14" s="3" customFormat="1" ht="19.5" customHeight="1" thickBot="1">
      <c r="A197" s="920"/>
      <c r="B197" s="745"/>
      <c r="C197" s="747" t="s">
        <v>1612</v>
      </c>
      <c r="D197" s="806"/>
      <c r="E197" s="1007"/>
      <c r="F197" s="871"/>
      <c r="G197" s="799"/>
      <c r="H197" s="871"/>
      <c r="I197" s="1005"/>
      <c r="J197" s="799"/>
      <c r="K197" s="800"/>
      <c r="L197" s="803"/>
      <c r="M197" s="804"/>
      <c r="N197" s="230"/>
    </row>
    <row r="198" spans="1:14" s="3" customFormat="1" ht="19.5" customHeight="1" thickTop="1">
      <c r="A198" s="919"/>
      <c r="B198" s="745"/>
      <c r="C198" s="279" t="s">
        <v>1611</v>
      </c>
      <c r="D198" s="805"/>
      <c r="E198" s="1006"/>
      <c r="F198" s="866"/>
      <c r="G198" s="797"/>
      <c r="H198" s="866"/>
      <c r="I198" s="1004"/>
      <c r="J198" s="797"/>
      <c r="K198" s="798"/>
      <c r="L198" s="801"/>
      <c r="M198" s="802"/>
      <c r="N198" s="230"/>
    </row>
    <row r="199" spans="1:14" s="3" customFormat="1" ht="19.5" customHeight="1" thickBot="1">
      <c r="A199" s="920"/>
      <c r="B199" s="745"/>
      <c r="C199" s="747" t="s">
        <v>1612</v>
      </c>
      <c r="D199" s="806"/>
      <c r="E199" s="1007"/>
      <c r="F199" s="871"/>
      <c r="G199" s="799"/>
      <c r="H199" s="871"/>
      <c r="I199" s="1005"/>
      <c r="J199" s="799"/>
      <c r="K199" s="800"/>
      <c r="L199" s="803"/>
      <c r="M199" s="804"/>
      <c r="N199" s="230"/>
    </row>
    <row r="200" spans="1:14" s="3" customFormat="1" ht="19.5" customHeight="1" thickTop="1">
      <c r="A200" s="919"/>
      <c r="B200" s="745"/>
      <c r="C200" s="279" t="s">
        <v>1611</v>
      </c>
      <c r="D200" s="805"/>
      <c r="E200" s="1006"/>
      <c r="F200" s="866"/>
      <c r="G200" s="797"/>
      <c r="H200" s="866"/>
      <c r="I200" s="1004"/>
      <c r="J200" s="797"/>
      <c r="K200" s="798"/>
      <c r="L200" s="801"/>
      <c r="M200" s="802"/>
      <c r="N200" s="230"/>
    </row>
    <row r="201" spans="1:14" s="3" customFormat="1" ht="19.5" customHeight="1" thickBot="1">
      <c r="A201" s="920"/>
      <c r="B201" s="745"/>
      <c r="C201" s="747" t="s">
        <v>1612</v>
      </c>
      <c r="D201" s="806"/>
      <c r="E201" s="1007"/>
      <c r="F201" s="871"/>
      <c r="G201" s="799"/>
      <c r="H201" s="871"/>
      <c r="I201" s="1005"/>
      <c r="J201" s="799"/>
      <c r="K201" s="800"/>
      <c r="L201" s="803"/>
      <c r="M201" s="804"/>
      <c r="N201" s="230"/>
    </row>
    <row r="202" spans="1:14" s="3" customFormat="1" ht="19.5" customHeight="1" thickTop="1">
      <c r="A202" s="919"/>
      <c r="B202" s="745"/>
      <c r="C202" s="279" t="s">
        <v>1611</v>
      </c>
      <c r="D202" s="805"/>
      <c r="E202" s="1006"/>
      <c r="F202" s="866"/>
      <c r="G202" s="797"/>
      <c r="H202" s="866"/>
      <c r="I202" s="1004"/>
      <c r="J202" s="797"/>
      <c r="K202" s="798"/>
      <c r="L202" s="801"/>
      <c r="M202" s="802"/>
      <c r="N202" s="230"/>
    </row>
    <row r="203" spans="1:14" s="3" customFormat="1" ht="19.5" customHeight="1" thickBot="1">
      <c r="A203" s="920"/>
      <c r="B203" s="745"/>
      <c r="C203" s="747" t="s">
        <v>1612</v>
      </c>
      <c r="D203" s="806"/>
      <c r="E203" s="1007"/>
      <c r="F203" s="871"/>
      <c r="G203" s="799"/>
      <c r="H203" s="871"/>
      <c r="I203" s="1005"/>
      <c r="J203" s="799"/>
      <c r="K203" s="800"/>
      <c r="L203" s="803"/>
      <c r="M203" s="804"/>
      <c r="N203" s="230"/>
    </row>
    <row r="204" spans="1:14" s="3" customFormat="1" ht="19.5" customHeight="1" thickTop="1">
      <c r="A204" s="919"/>
      <c r="B204" s="745"/>
      <c r="C204" s="279" t="s">
        <v>1611</v>
      </c>
      <c r="D204" s="805"/>
      <c r="E204" s="1006"/>
      <c r="F204" s="866"/>
      <c r="G204" s="797"/>
      <c r="H204" s="866"/>
      <c r="I204" s="1004"/>
      <c r="J204" s="797"/>
      <c r="K204" s="798"/>
      <c r="L204" s="801"/>
      <c r="M204" s="802"/>
      <c r="N204" s="230"/>
    </row>
    <row r="205" spans="1:14" s="3" customFormat="1" ht="19.5" customHeight="1" thickBot="1">
      <c r="A205" s="920"/>
      <c r="B205" s="745"/>
      <c r="C205" s="747" t="s">
        <v>1612</v>
      </c>
      <c r="D205" s="806"/>
      <c r="E205" s="1007"/>
      <c r="F205" s="871"/>
      <c r="G205" s="799"/>
      <c r="H205" s="871"/>
      <c r="I205" s="1005"/>
      <c r="J205" s="799"/>
      <c r="K205" s="800"/>
      <c r="L205" s="803"/>
      <c r="M205" s="804"/>
      <c r="N205" s="230"/>
    </row>
    <row r="206" spans="1:14" s="3" customFormat="1" ht="12.75" thickTop="1">
      <c r="A206" s="230"/>
      <c r="B206" s="230"/>
      <c r="C206" s="230"/>
      <c r="D206" s="230"/>
      <c r="E206" s="230"/>
      <c r="F206" s="230"/>
      <c r="G206" s="230"/>
      <c r="H206" s="230"/>
      <c r="I206" s="230"/>
      <c r="J206" s="230"/>
      <c r="K206" s="230"/>
      <c r="L206" s="230"/>
      <c r="M206" s="230"/>
      <c r="N206" s="230"/>
    </row>
    <row r="207" spans="1:14" s="3" customFormat="1" ht="12.75">
      <c r="A207" s="230"/>
      <c r="B207" s="230" t="s">
        <v>436</v>
      </c>
      <c r="C207" s="230"/>
      <c r="D207" s="230"/>
      <c r="E207" s="230"/>
      <c r="F207" s="230"/>
      <c r="G207" s="230"/>
      <c r="H207" s="230"/>
      <c r="I207" s="230"/>
      <c r="J207" s="230"/>
      <c r="K207" s="230"/>
      <c r="L207" s="230"/>
      <c r="M207" s="230"/>
      <c r="N207" s="230"/>
    </row>
    <row r="208" spans="1:14" s="3" customFormat="1" ht="12.75">
      <c r="A208" s="230"/>
      <c r="B208" s="230" t="s">
        <v>458</v>
      </c>
      <c r="C208" s="230"/>
      <c r="D208" s="230"/>
      <c r="E208" s="230"/>
      <c r="F208" s="230"/>
      <c r="G208" s="230"/>
      <c r="H208" s="230"/>
      <c r="I208" s="230"/>
      <c r="J208" s="230"/>
      <c r="K208" s="230"/>
      <c r="L208" s="230"/>
      <c r="M208" s="230"/>
      <c r="N208" s="230"/>
    </row>
    <row r="209" spans="1:14" s="1" customFormat="1" ht="21">
      <c r="A209" s="217" t="s">
        <v>437</v>
      </c>
      <c r="B209" s="218"/>
      <c r="C209" s="218"/>
      <c r="D209" s="218"/>
      <c r="E209" s="218"/>
      <c r="F209" s="218"/>
      <c r="G209" s="218"/>
      <c r="H209" s="218"/>
      <c r="I209" s="218"/>
      <c r="J209" s="218"/>
      <c r="K209" s="218"/>
      <c r="L209" s="218"/>
      <c r="M209" s="218"/>
      <c r="N209" s="218"/>
    </row>
    <row r="210" spans="1:14" s="1" customFormat="1" ht="12.75">
      <c r="A210" s="218"/>
      <c r="B210" s="218"/>
      <c r="C210" s="218"/>
      <c r="D210" s="218"/>
      <c r="E210" s="218"/>
      <c r="F210" s="218"/>
      <c r="G210" s="218"/>
      <c r="H210" s="218"/>
      <c r="I210" s="218"/>
      <c r="J210" s="218"/>
      <c r="K210" s="218"/>
      <c r="L210" s="218"/>
      <c r="M210" s="218"/>
      <c r="N210" s="218"/>
    </row>
    <row r="211" spans="1:14" s="1" customFormat="1" ht="12.75">
      <c r="A211" s="218"/>
      <c r="B211" s="286" t="s">
        <v>956</v>
      </c>
      <c r="C211" s="218"/>
      <c r="D211" s="218"/>
      <c r="E211" s="218"/>
      <c r="F211" s="218"/>
      <c r="G211" s="218"/>
      <c r="H211" s="218"/>
      <c r="I211" s="218"/>
      <c r="J211" s="218"/>
      <c r="K211" s="218"/>
      <c r="L211" s="218"/>
      <c r="M211" s="218"/>
      <c r="N211" s="218"/>
    </row>
    <row r="212" spans="1:14" s="1" customFormat="1" ht="12.75">
      <c r="A212" s="218"/>
      <c r="B212" s="218" t="s">
        <v>198</v>
      </c>
      <c r="C212" s="218"/>
      <c r="D212" s="218"/>
      <c r="E212" s="218"/>
      <c r="F212" s="218"/>
      <c r="G212" s="218"/>
      <c r="H212" s="218"/>
      <c r="I212" s="218"/>
      <c r="J212" s="218"/>
      <c r="K212" s="218"/>
      <c r="L212" s="218"/>
      <c r="M212" s="218"/>
      <c r="N212" s="218"/>
    </row>
    <row r="213" spans="1:14" s="1" customFormat="1" ht="12.75">
      <c r="A213" s="218"/>
      <c r="B213" s="811"/>
      <c r="C213" s="865"/>
      <c r="D213" s="865"/>
      <c r="E213" s="865"/>
      <c r="F213" s="865"/>
      <c r="G213" s="865"/>
      <c r="H213" s="865"/>
      <c r="I213" s="865"/>
      <c r="J213" s="865"/>
      <c r="K213" s="865"/>
      <c r="L213" s="865"/>
      <c r="M213" s="866"/>
      <c r="N213" s="218"/>
    </row>
    <row r="214" spans="1:14" s="1" customFormat="1" ht="12.75">
      <c r="A214" s="218"/>
      <c r="B214" s="867"/>
      <c r="C214" s="868"/>
      <c r="D214" s="868"/>
      <c r="E214" s="868"/>
      <c r="F214" s="868"/>
      <c r="G214" s="868"/>
      <c r="H214" s="868"/>
      <c r="I214" s="868"/>
      <c r="J214" s="868"/>
      <c r="K214" s="868"/>
      <c r="L214" s="868"/>
      <c r="M214" s="869"/>
      <c r="N214" s="218"/>
    </row>
    <row r="215" spans="1:14" s="1" customFormat="1" ht="12.75">
      <c r="A215" s="218"/>
      <c r="B215" s="867"/>
      <c r="C215" s="868"/>
      <c r="D215" s="868"/>
      <c r="E215" s="868"/>
      <c r="F215" s="868"/>
      <c r="G215" s="868"/>
      <c r="H215" s="868"/>
      <c r="I215" s="868"/>
      <c r="J215" s="868"/>
      <c r="K215" s="868"/>
      <c r="L215" s="868"/>
      <c r="M215" s="869"/>
      <c r="N215" s="218"/>
    </row>
    <row r="216" spans="1:14" s="1" customFormat="1" ht="12.75">
      <c r="A216" s="218"/>
      <c r="B216" s="867"/>
      <c r="C216" s="868"/>
      <c r="D216" s="868"/>
      <c r="E216" s="868"/>
      <c r="F216" s="868"/>
      <c r="G216" s="868"/>
      <c r="H216" s="868"/>
      <c r="I216" s="868"/>
      <c r="J216" s="868"/>
      <c r="K216" s="868"/>
      <c r="L216" s="868"/>
      <c r="M216" s="869"/>
      <c r="N216" s="218"/>
    </row>
    <row r="217" spans="1:14" s="1" customFormat="1" ht="12.75">
      <c r="A217" s="218"/>
      <c r="B217" s="867"/>
      <c r="C217" s="868"/>
      <c r="D217" s="868"/>
      <c r="E217" s="868"/>
      <c r="F217" s="868"/>
      <c r="G217" s="868"/>
      <c r="H217" s="868"/>
      <c r="I217" s="868"/>
      <c r="J217" s="868"/>
      <c r="K217" s="868"/>
      <c r="L217" s="868"/>
      <c r="M217" s="869"/>
      <c r="N217" s="218"/>
    </row>
    <row r="218" spans="1:14" s="1" customFormat="1" ht="12.75">
      <c r="A218" s="218"/>
      <c r="B218" s="867"/>
      <c r="C218" s="868"/>
      <c r="D218" s="868"/>
      <c r="E218" s="868"/>
      <c r="F218" s="868"/>
      <c r="G218" s="868"/>
      <c r="H218" s="868"/>
      <c r="I218" s="868"/>
      <c r="J218" s="868"/>
      <c r="K218" s="868"/>
      <c r="L218" s="868"/>
      <c r="M218" s="869"/>
      <c r="N218" s="218"/>
    </row>
    <row r="219" spans="1:14" s="1" customFormat="1" ht="12.75">
      <c r="A219" s="218"/>
      <c r="B219" s="867"/>
      <c r="C219" s="868"/>
      <c r="D219" s="868"/>
      <c r="E219" s="868"/>
      <c r="F219" s="868"/>
      <c r="G219" s="868"/>
      <c r="H219" s="868"/>
      <c r="I219" s="868"/>
      <c r="J219" s="868"/>
      <c r="K219" s="868"/>
      <c r="L219" s="868"/>
      <c r="M219" s="869"/>
      <c r="N219" s="218"/>
    </row>
    <row r="220" spans="1:14" s="1" customFormat="1" ht="12.75">
      <c r="A220" s="218"/>
      <c r="B220" s="799"/>
      <c r="C220" s="870"/>
      <c r="D220" s="870"/>
      <c r="E220" s="870"/>
      <c r="F220" s="870"/>
      <c r="G220" s="870"/>
      <c r="H220" s="870"/>
      <c r="I220" s="870"/>
      <c r="J220" s="870"/>
      <c r="K220" s="870"/>
      <c r="L220" s="870"/>
      <c r="M220" s="871"/>
      <c r="N220" s="218"/>
    </row>
    <row r="221" spans="1:14" ht="12.75">
      <c r="A221" s="348"/>
      <c r="B221" s="348"/>
      <c r="C221" s="348"/>
      <c r="D221" s="348"/>
      <c r="E221" s="348"/>
      <c r="F221" s="348"/>
      <c r="G221" s="348"/>
      <c r="H221" s="348"/>
      <c r="I221" s="348"/>
      <c r="J221" s="348"/>
      <c r="K221" s="348"/>
      <c r="L221" s="348"/>
      <c r="M221" s="348"/>
      <c r="N221" s="348"/>
    </row>
    <row r="222" spans="1:14" ht="21">
      <c r="A222" s="348"/>
      <c r="B222" s="415" t="s">
        <v>206</v>
      </c>
      <c r="C222" s="348"/>
      <c r="D222" s="348"/>
      <c r="E222" s="348"/>
      <c r="F222" s="348"/>
      <c r="G222" s="348"/>
      <c r="H222" s="348"/>
      <c r="I222" s="348"/>
      <c r="J222" s="348"/>
      <c r="K222" s="348"/>
      <c r="L222" s="348"/>
      <c r="M222" s="348"/>
      <c r="N222" s="348"/>
    </row>
    <row r="223" s="7" customFormat="1" ht="12.75">
      <c r="A223" s="39" t="b">
        <v>1</v>
      </c>
    </row>
    <row r="224" s="7" customFormat="1" ht="12.75">
      <c r="A224" s="39"/>
    </row>
    <row r="225" s="7" customFormat="1" ht="12.75">
      <c r="A225" s="39"/>
    </row>
    <row r="226" s="7" customFormat="1" ht="12.75">
      <c r="A226" s="39"/>
    </row>
    <row r="227" s="7" customFormat="1" ht="12.75">
      <c r="A227" s="39"/>
    </row>
    <row r="228" s="7" customFormat="1" ht="12.75">
      <c r="A228" s="39"/>
    </row>
    <row r="229" s="7" customFormat="1" ht="12.75">
      <c r="A229" s="39"/>
    </row>
    <row r="230" s="7" customFormat="1" ht="12.75">
      <c r="A230" s="39"/>
    </row>
    <row r="231" s="7" customFormat="1" ht="12.75">
      <c r="A231" s="39"/>
    </row>
    <row r="232" s="7" customFormat="1" ht="12.75">
      <c r="A232" s="39"/>
    </row>
    <row r="233" s="7" customFormat="1" ht="12.75">
      <c r="A233" s="39"/>
    </row>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row r="290" s="7" customFormat="1" ht="12.75"/>
    <row r="291" s="7" customFormat="1" ht="12.75"/>
    <row r="292" s="7" customFormat="1" ht="12.75"/>
    <row r="293" s="7" customFormat="1" ht="12.75"/>
    <row r="294" s="7" customFormat="1" ht="12.75"/>
    <row r="295" s="7" customFormat="1" ht="12.75"/>
    <row r="296" s="7" customFormat="1" ht="12.75"/>
    <row r="297" s="7" customFormat="1" ht="12.75"/>
    <row r="298" s="7" customFormat="1" ht="12.75"/>
    <row r="299" s="7" customFormat="1" ht="12.75"/>
    <row r="300" s="7" customFormat="1" ht="12.75"/>
    <row r="301" s="7" customFormat="1" ht="12.75"/>
  </sheetData>
  <sheetProtection sheet="1" selectLockedCells="1"/>
  <mergeCells count="152">
    <mergeCell ref="D22:F22"/>
    <mergeCell ref="B16:F16"/>
    <mergeCell ref="B20:F20"/>
    <mergeCell ref="A40:E40"/>
    <mergeCell ref="B78:F78"/>
    <mergeCell ref="B14:F14"/>
    <mergeCell ref="B15:F15"/>
    <mergeCell ref="B17:F17"/>
    <mergeCell ref="B18:F18"/>
    <mergeCell ref="B19:F19"/>
    <mergeCell ref="B21:F21"/>
    <mergeCell ref="D23:F23"/>
    <mergeCell ref="D24:F24"/>
    <mergeCell ref="B22:C24"/>
    <mergeCell ref="E52:G52"/>
    <mergeCell ref="E53:G53"/>
    <mergeCell ref="E54:G54"/>
    <mergeCell ref="E65:G65"/>
    <mergeCell ref="E66:G66"/>
    <mergeCell ref="E67:G67"/>
    <mergeCell ref="C43:E43"/>
    <mergeCell ref="A41:B43"/>
    <mergeCell ref="A37:E37"/>
    <mergeCell ref="A38:E38"/>
    <mergeCell ref="A39:E39"/>
    <mergeCell ref="A29:E30"/>
    <mergeCell ref="A31:A36"/>
    <mergeCell ref="B95:F95"/>
    <mergeCell ref="B25:F25"/>
    <mergeCell ref="B80:F80"/>
    <mergeCell ref="B81:F81"/>
    <mergeCell ref="B82:F82"/>
    <mergeCell ref="B76:F76"/>
    <mergeCell ref="B77:F77"/>
    <mergeCell ref="B79:F79"/>
    <mergeCell ref="F29:I29"/>
    <mergeCell ref="C42:E42"/>
    <mergeCell ref="G196:H197"/>
    <mergeCell ref="I196:I197"/>
    <mergeCell ref="J196:K197"/>
    <mergeCell ref="L196:M197"/>
    <mergeCell ref="J92:L92"/>
    <mergeCell ref="B136:F136"/>
    <mergeCell ref="B146:C146"/>
    <mergeCell ref="B106:F106"/>
    <mergeCell ref="D105:F105"/>
    <mergeCell ref="B133:C135"/>
    <mergeCell ref="C41:E41"/>
    <mergeCell ref="B176:F176"/>
    <mergeCell ref="D182:F182"/>
    <mergeCell ref="D183:F183"/>
    <mergeCell ref="D196:D197"/>
    <mergeCell ref="E196:F197"/>
    <mergeCell ref="D133:F133"/>
    <mergeCell ref="B98:F98"/>
    <mergeCell ref="B100:F100"/>
    <mergeCell ref="B94:F94"/>
    <mergeCell ref="J127:L127"/>
    <mergeCell ref="B99:F99"/>
    <mergeCell ref="B101:F101"/>
    <mergeCell ref="D104:F104"/>
    <mergeCell ref="B213:M220"/>
    <mergeCell ref="E195:F195"/>
    <mergeCell ref="G195:H195"/>
    <mergeCell ref="J195:K195"/>
    <mergeCell ref="L195:M195"/>
    <mergeCell ref="D184:F184"/>
    <mergeCell ref="B36:E36"/>
    <mergeCell ref="D134:F134"/>
    <mergeCell ref="D135:F135"/>
    <mergeCell ref="B129:F129"/>
    <mergeCell ref="B130:F130"/>
    <mergeCell ref="B120:H120"/>
    <mergeCell ref="B127:F128"/>
    <mergeCell ref="B131:F131"/>
    <mergeCell ref="B132:F132"/>
    <mergeCell ref="G127:I127"/>
    <mergeCell ref="J29:M29"/>
    <mergeCell ref="B31:E31"/>
    <mergeCell ref="B32:E32"/>
    <mergeCell ref="B33:E33"/>
    <mergeCell ref="B34:E34"/>
    <mergeCell ref="B35:E35"/>
    <mergeCell ref="D204:D205"/>
    <mergeCell ref="E204:F205"/>
    <mergeCell ref="G198:H199"/>
    <mergeCell ref="I198:I199"/>
    <mergeCell ref="J198:K199"/>
    <mergeCell ref="L198:M199"/>
    <mergeCell ref="D202:D203"/>
    <mergeCell ref="E202:F203"/>
    <mergeCell ref="G202:H203"/>
    <mergeCell ref="I202:I203"/>
    <mergeCell ref="J202:K203"/>
    <mergeCell ref="L202:M203"/>
    <mergeCell ref="D198:D199"/>
    <mergeCell ref="E198:F199"/>
    <mergeCell ref="J204:K205"/>
    <mergeCell ref="L204:M205"/>
    <mergeCell ref="D200:D201"/>
    <mergeCell ref="E200:F201"/>
    <mergeCell ref="G200:H201"/>
    <mergeCell ref="I200:I201"/>
    <mergeCell ref="J200:K201"/>
    <mergeCell ref="L200:M201"/>
    <mergeCell ref="D186:F186"/>
    <mergeCell ref="D187:F187"/>
    <mergeCell ref="B175:F175"/>
    <mergeCell ref="D180:F180"/>
    <mergeCell ref="D181:F181"/>
    <mergeCell ref="B195:C195"/>
    <mergeCell ref="D185:F185"/>
    <mergeCell ref="E160:G160"/>
    <mergeCell ref="E161:G161"/>
    <mergeCell ref="E162:G162"/>
    <mergeCell ref="B173:F173"/>
    <mergeCell ref="B174:F174"/>
    <mergeCell ref="B188:F188"/>
    <mergeCell ref="B177:C187"/>
    <mergeCell ref="D177:F177"/>
    <mergeCell ref="D178:F178"/>
    <mergeCell ref="D179:F179"/>
    <mergeCell ref="D103:F103"/>
    <mergeCell ref="B171:F171"/>
    <mergeCell ref="B172:F172"/>
    <mergeCell ref="B164:H164"/>
    <mergeCell ref="G92:I92"/>
    <mergeCell ref="G204:H205"/>
    <mergeCell ref="I204:I205"/>
    <mergeCell ref="E146:G146"/>
    <mergeCell ref="E147:G147"/>
    <mergeCell ref="E148:G148"/>
    <mergeCell ref="B92:F93"/>
    <mergeCell ref="E116:G116"/>
    <mergeCell ref="E117:G117"/>
    <mergeCell ref="E118:G118"/>
    <mergeCell ref="B102:F102"/>
    <mergeCell ref="B85:C87"/>
    <mergeCell ref="D85:F85"/>
    <mergeCell ref="D86:F86"/>
    <mergeCell ref="D87:F87"/>
    <mergeCell ref="B103:C105"/>
    <mergeCell ref="A196:A197"/>
    <mergeCell ref="A198:A199"/>
    <mergeCell ref="A200:A201"/>
    <mergeCell ref="A202:A203"/>
    <mergeCell ref="A204:A205"/>
    <mergeCell ref="B83:F83"/>
    <mergeCell ref="B96:F96"/>
    <mergeCell ref="B84:F84"/>
    <mergeCell ref="B88:F88"/>
    <mergeCell ref="B97:F97"/>
  </mergeCells>
  <dataValidations count="6">
    <dataValidation allowBlank="1" showInputMessage="1" showErrorMessage="1" imeMode="on" sqref="B213:M220 C41:E43 D177:F187 E65:E67 E52:E54 D133:F135 D22:F24 D103:F105 E116:E118 D85:F87 E196 G196 I196:J196 I198:J198 E198 G198 I200:J200 E200 G200 I202:J202 E202 G202 E204 G204 I204:J204 E146:E148 E160:E162"/>
    <dataValidation type="whole" allowBlank="1" showInputMessage="1" showErrorMessage="1" imeMode="off" sqref="F190:G190 G129:M136 I140:I149 I153:J162 I110:J118 G77:I88 G15:G27 G55 J44:N44 I60:J67 I48:J54 G189 I164:J164 I120:J120 G89 F71:J71 I56:J56 G45 G172:I188 G94:L106 H15:I25 F122:J122 I69:J69 J31:M43 F31:I44">
      <formula1>0</formula1>
      <formula2>9999999999</formula2>
    </dataValidation>
    <dataValidation type="whole" allowBlank="1" showInputMessage="1" showErrorMessage="1" imeMode="off" sqref="L196 L198 L200 L202 L204">
      <formula1>0</formula1>
      <formula2>1000</formula2>
    </dataValidation>
    <dataValidation type="whole" allowBlank="1" showInputMessage="1" showErrorMessage="1" imeMode="off" sqref="D196 D198 D200 D202 D204">
      <formula1>0</formula1>
      <formula2>150</formula2>
    </dataValidation>
    <dataValidation type="whole" allowBlank="1" showInputMessage="1" showErrorMessage="1" imeMode="off" sqref="A196:A205">
      <formula1>1900</formula1>
      <formula2>2030</formula2>
    </dataValidation>
    <dataValidation type="list" allowBlank="1" showInputMessage="1" prompt="セル右側▼をクリックしてください。" sqref="E9 B196:B205">
      <formula1>"✓"</formula1>
    </dataValidation>
  </dataValidations>
  <printOptions/>
  <pageMargins left="0.5905511811023623" right="0" top="0.6299212598425197" bottom="0.6299212598425197" header="0.5118110236220472" footer="0.5118110236220472"/>
  <pageSetup horizontalDpi="300" verticalDpi="300" orientation="portrait" paperSize="9" r:id="rId3"/>
  <headerFooter alignWithMargins="0">
    <oddHeader>&amp;C&amp;A</oddHeader>
    <oddFooter>&amp;C&amp;P / &amp;N ページ</oddFooter>
  </headerFooter>
  <legacyDrawing r:id="rId2"/>
</worksheet>
</file>

<file path=xl/worksheets/sheet5.xml><?xml version="1.0" encoding="utf-8"?>
<worksheet xmlns="http://schemas.openxmlformats.org/spreadsheetml/2006/main" xmlns:r="http://schemas.openxmlformats.org/officeDocument/2006/relationships">
  <dimension ref="A1:P91"/>
  <sheetViews>
    <sheetView zoomScalePageLayoutView="0" workbookViewId="0" topLeftCell="A1">
      <selection activeCell="A2" sqref="A2"/>
    </sheetView>
  </sheetViews>
  <sheetFormatPr defaultColWidth="8.75390625" defaultRowHeight="13.5"/>
  <cols>
    <col min="1" max="2" width="6.625" style="29" customWidth="1"/>
    <col min="3" max="5" width="8.625" style="29" customWidth="1"/>
    <col min="6" max="13" width="6.625" style="29" customWidth="1"/>
    <col min="14" max="14" width="3.75390625" style="29" customWidth="1"/>
    <col min="15" max="16384" width="8.75390625" style="29" customWidth="1"/>
  </cols>
  <sheetData>
    <row r="1" spans="1:16" ht="21">
      <c r="A1" s="415" t="s">
        <v>1639</v>
      </c>
      <c r="B1" s="415"/>
      <c r="C1" s="415"/>
      <c r="D1" s="415"/>
      <c r="E1" s="415"/>
      <c r="F1" s="415"/>
      <c r="G1" s="415"/>
      <c r="H1" s="415"/>
      <c r="I1" s="415"/>
      <c r="J1" s="415"/>
      <c r="K1" s="415"/>
      <c r="L1" s="415"/>
      <c r="M1" s="415"/>
      <c r="N1" s="415"/>
      <c r="O1" s="30"/>
      <c r="P1" s="30"/>
    </row>
    <row r="2" spans="1:16" ht="13.5" customHeight="1">
      <c r="A2" s="439"/>
      <c r="B2" s="415"/>
      <c r="C2" s="415"/>
      <c r="D2" s="415"/>
      <c r="E2" s="415"/>
      <c r="F2" s="415"/>
      <c r="G2" s="415"/>
      <c r="H2" s="415"/>
      <c r="I2" s="415"/>
      <c r="J2" s="415"/>
      <c r="K2" s="415"/>
      <c r="L2" s="415"/>
      <c r="M2" s="415"/>
      <c r="N2" s="415"/>
      <c r="O2" s="30"/>
      <c r="P2" s="30"/>
    </row>
    <row r="3" spans="1:16" ht="18" customHeight="1">
      <c r="A3" s="415"/>
      <c r="B3" s="125"/>
      <c r="C3" s="126"/>
      <c r="D3" s="126"/>
      <c r="E3" s="126"/>
      <c r="F3" s="126"/>
      <c r="G3" s="126"/>
      <c r="H3" s="126"/>
      <c r="I3" s="126"/>
      <c r="J3" s="126"/>
      <c r="K3" s="126"/>
      <c r="L3" s="127"/>
      <c r="M3" s="415"/>
      <c r="N3" s="415"/>
      <c r="O3" s="30"/>
      <c r="P3" s="30"/>
    </row>
    <row r="4" spans="1:16" ht="18" customHeight="1">
      <c r="A4" s="415"/>
      <c r="B4" s="128"/>
      <c r="C4" s="1050" t="s">
        <v>145</v>
      </c>
      <c r="D4" s="1050"/>
      <c r="E4" s="1050"/>
      <c r="F4" s="1050"/>
      <c r="G4" s="1050"/>
      <c r="H4" s="93"/>
      <c r="I4" s="93"/>
      <c r="J4" s="93"/>
      <c r="K4" s="93"/>
      <c r="L4" s="129"/>
      <c r="M4" s="415"/>
      <c r="N4" s="415"/>
      <c r="O4" s="30"/>
      <c r="P4" s="30"/>
    </row>
    <row r="5" spans="1:16" ht="18" customHeight="1">
      <c r="A5" s="415"/>
      <c r="B5" s="128"/>
      <c r="C5" s="93" t="s">
        <v>146</v>
      </c>
      <c r="D5" s="93"/>
      <c r="E5" s="133"/>
      <c r="F5" s="1050" t="s">
        <v>147</v>
      </c>
      <c r="G5" s="1050"/>
      <c r="H5" s="1050"/>
      <c r="I5" s="93"/>
      <c r="J5" s="93"/>
      <c r="K5" s="93"/>
      <c r="L5" s="129"/>
      <c r="M5" s="415"/>
      <c r="N5" s="415"/>
      <c r="O5" s="30"/>
      <c r="P5" s="30"/>
    </row>
    <row r="6" spans="1:16" ht="3" customHeight="1" thickBot="1">
      <c r="A6" s="415"/>
      <c r="B6" s="128"/>
      <c r="C6" s="93"/>
      <c r="D6" s="93"/>
      <c r="E6" s="93"/>
      <c r="F6" s="93"/>
      <c r="G6" s="93"/>
      <c r="H6" s="93"/>
      <c r="I6" s="93"/>
      <c r="J6" s="93"/>
      <c r="K6" s="93"/>
      <c r="L6" s="129"/>
      <c r="M6" s="415"/>
      <c r="N6" s="415"/>
      <c r="O6" s="30"/>
      <c r="P6" s="30"/>
    </row>
    <row r="7" spans="1:16" ht="18" customHeight="1" thickBot="1" thickTop="1">
      <c r="A7" s="415"/>
      <c r="B7" s="128"/>
      <c r="C7" s="93"/>
      <c r="D7" s="93"/>
      <c r="E7" s="59"/>
      <c r="F7" s="155" t="s">
        <v>148</v>
      </c>
      <c r="G7" s="156"/>
      <c r="H7" s="156"/>
      <c r="I7" s="156"/>
      <c r="J7" s="156"/>
      <c r="K7" s="93"/>
      <c r="L7" s="129"/>
      <c r="M7" s="415"/>
      <c r="N7" s="415"/>
      <c r="O7" s="30"/>
      <c r="P7" s="30"/>
    </row>
    <row r="8" spans="1:16" ht="3" customHeight="1" thickTop="1">
      <c r="A8" s="415"/>
      <c r="B8" s="128"/>
      <c r="C8" s="93"/>
      <c r="D8" s="93"/>
      <c r="E8" s="93"/>
      <c r="F8" s="93"/>
      <c r="G8" s="93"/>
      <c r="H8" s="93"/>
      <c r="I8" s="93"/>
      <c r="J8" s="93"/>
      <c r="K8" s="93"/>
      <c r="L8" s="129"/>
      <c r="M8" s="415"/>
      <c r="N8" s="415"/>
      <c r="O8" s="30"/>
      <c r="P8" s="30"/>
    </row>
    <row r="9" spans="1:16" ht="18" customHeight="1">
      <c r="A9" s="415"/>
      <c r="B9" s="128"/>
      <c r="C9" s="93"/>
      <c r="D9" s="93"/>
      <c r="E9" s="745" t="s">
        <v>1629</v>
      </c>
      <c r="F9" s="1051" t="s">
        <v>149</v>
      </c>
      <c r="G9" s="1051"/>
      <c r="H9" s="93"/>
      <c r="I9" s="93"/>
      <c r="J9" s="93"/>
      <c r="K9" s="93"/>
      <c r="L9" s="129"/>
      <c r="M9" s="415"/>
      <c r="N9" s="415"/>
      <c r="O9" s="30"/>
      <c r="P9" s="30"/>
    </row>
    <row r="10" spans="1:16" ht="18" customHeight="1">
      <c r="A10" s="295"/>
      <c r="B10" s="130"/>
      <c r="C10" s="131"/>
      <c r="D10" s="131"/>
      <c r="E10" s="131"/>
      <c r="F10" s="131"/>
      <c r="G10" s="131"/>
      <c r="H10" s="131"/>
      <c r="I10" s="131"/>
      <c r="J10" s="131"/>
      <c r="K10" s="131"/>
      <c r="L10" s="132"/>
      <c r="M10" s="348"/>
      <c r="N10" s="348"/>
      <c r="O10" s="31"/>
      <c r="P10" s="31"/>
    </row>
    <row r="11" spans="1:16" ht="18" customHeight="1">
      <c r="A11" s="295"/>
      <c r="B11" s="440"/>
      <c r="C11" s="440"/>
      <c r="D11" s="440"/>
      <c r="E11" s="440"/>
      <c r="F11" s="440"/>
      <c r="G11" s="440"/>
      <c r="H11" s="440"/>
      <c r="I11" s="440"/>
      <c r="J11" s="440"/>
      <c r="K11" s="440"/>
      <c r="L11" s="440"/>
      <c r="M11" s="348"/>
      <c r="N11" s="348"/>
      <c r="O11" s="31"/>
      <c r="P11" s="31"/>
    </row>
    <row r="12" spans="1:16" ht="13.5">
      <c r="A12" s="295" t="s">
        <v>1640</v>
      </c>
      <c r="B12" s="348"/>
      <c r="C12" s="348"/>
      <c r="D12" s="348"/>
      <c r="E12" s="348"/>
      <c r="F12" s="348"/>
      <c r="G12" s="348"/>
      <c r="H12" s="348"/>
      <c r="I12" s="348"/>
      <c r="J12" s="348"/>
      <c r="K12" s="348"/>
      <c r="L12" s="348"/>
      <c r="M12" s="348"/>
      <c r="N12" s="348"/>
      <c r="O12" s="31"/>
      <c r="P12" s="31"/>
    </row>
    <row r="13" spans="1:16" ht="13.5">
      <c r="A13" s="348"/>
      <c r="B13" s="295"/>
      <c r="C13" s="348"/>
      <c r="D13" s="348"/>
      <c r="E13" s="348"/>
      <c r="F13" s="348"/>
      <c r="G13" s="348"/>
      <c r="H13" s="348"/>
      <c r="I13" s="348"/>
      <c r="J13" s="348"/>
      <c r="K13" s="348"/>
      <c r="L13" s="348"/>
      <c r="M13" s="348"/>
      <c r="N13" s="348"/>
      <c r="O13" s="32"/>
      <c r="P13" s="32"/>
    </row>
    <row r="14" spans="1:14" ht="14.25" thickBot="1">
      <c r="A14" s="348"/>
      <c r="B14" s="995" t="s">
        <v>1641</v>
      </c>
      <c r="C14" s="995"/>
      <c r="D14" s="995"/>
      <c r="E14" s="995"/>
      <c r="F14" s="995"/>
      <c r="G14" s="234" t="s">
        <v>1543</v>
      </c>
      <c r="H14" s="234" t="s">
        <v>1546</v>
      </c>
      <c r="I14" s="294" t="s">
        <v>352</v>
      </c>
      <c r="J14" s="419"/>
      <c r="K14" s="441"/>
      <c r="L14" s="442"/>
      <c r="M14" s="442"/>
      <c r="N14" s="442"/>
    </row>
    <row r="15" spans="1:14" ht="15" thickBot="1" thickTop="1">
      <c r="A15" s="348"/>
      <c r="B15" s="992" t="s">
        <v>1648</v>
      </c>
      <c r="C15" s="992"/>
      <c r="D15" s="992"/>
      <c r="E15" s="992"/>
      <c r="F15" s="992"/>
      <c r="G15" s="57"/>
      <c r="H15" s="57"/>
      <c r="I15" s="417">
        <f aca="true" t="shared" si="0" ref="I15:I29">SUM(G15:H15)</f>
        <v>0</v>
      </c>
      <c r="J15" s="348"/>
      <c r="K15" s="348"/>
      <c r="L15" s="442"/>
      <c r="M15" s="442"/>
      <c r="N15" s="442"/>
    </row>
    <row r="16" spans="1:14" ht="15" thickBot="1" thickTop="1">
      <c r="A16" s="348"/>
      <c r="B16" s="992" t="s">
        <v>1649</v>
      </c>
      <c r="C16" s="992"/>
      <c r="D16" s="992"/>
      <c r="E16" s="992"/>
      <c r="F16" s="992"/>
      <c r="G16" s="57"/>
      <c r="H16" s="57"/>
      <c r="I16" s="417">
        <f t="shared" si="0"/>
        <v>0</v>
      </c>
      <c r="J16" s="348"/>
      <c r="K16" s="348"/>
      <c r="L16" s="442"/>
      <c r="M16" s="442"/>
      <c r="N16" s="442"/>
    </row>
    <row r="17" spans="1:14" ht="15" thickBot="1" thickTop="1">
      <c r="A17" s="348"/>
      <c r="B17" s="992" t="s">
        <v>1586</v>
      </c>
      <c r="C17" s="992"/>
      <c r="D17" s="992"/>
      <c r="E17" s="992"/>
      <c r="F17" s="992"/>
      <c r="G17" s="57"/>
      <c r="H17" s="57"/>
      <c r="I17" s="417">
        <f t="shared" si="0"/>
        <v>0</v>
      </c>
      <c r="J17" s="348"/>
      <c r="K17" s="348"/>
      <c r="L17" s="442"/>
      <c r="M17" s="442"/>
      <c r="N17" s="442"/>
    </row>
    <row r="18" spans="1:14" ht="15" thickBot="1" thickTop="1">
      <c r="A18" s="348"/>
      <c r="B18" s="1052" t="s">
        <v>1587</v>
      </c>
      <c r="C18" s="1052"/>
      <c r="D18" s="1052"/>
      <c r="E18" s="1052"/>
      <c r="F18" s="1052"/>
      <c r="G18" s="57"/>
      <c r="H18" s="57"/>
      <c r="I18" s="417">
        <f t="shared" si="0"/>
        <v>0</v>
      </c>
      <c r="J18" s="348"/>
      <c r="K18" s="348"/>
      <c r="L18" s="442"/>
      <c r="M18" s="442"/>
      <c r="N18" s="442"/>
    </row>
    <row r="19" spans="1:14" ht="15" thickBot="1" thickTop="1">
      <c r="A19" s="348"/>
      <c r="B19" s="1052" t="s">
        <v>1588</v>
      </c>
      <c r="C19" s="1052"/>
      <c r="D19" s="1052"/>
      <c r="E19" s="1052"/>
      <c r="F19" s="1052"/>
      <c r="G19" s="57"/>
      <c r="H19" s="57"/>
      <c r="I19" s="417">
        <f t="shared" si="0"/>
        <v>0</v>
      </c>
      <c r="J19" s="348"/>
      <c r="K19" s="348"/>
      <c r="L19" s="442"/>
      <c r="M19" s="442"/>
      <c r="N19" s="442"/>
    </row>
    <row r="20" spans="1:14" ht="15" thickBot="1" thickTop="1">
      <c r="A20" s="348"/>
      <c r="B20" s="992" t="s">
        <v>1589</v>
      </c>
      <c r="C20" s="992"/>
      <c r="D20" s="992"/>
      <c r="E20" s="992"/>
      <c r="F20" s="992"/>
      <c r="G20" s="57"/>
      <c r="H20" s="57"/>
      <c r="I20" s="417">
        <f t="shared" si="0"/>
        <v>0</v>
      </c>
      <c r="J20" s="348"/>
      <c r="K20" s="348"/>
      <c r="L20" s="442"/>
      <c r="M20" s="442"/>
      <c r="N20" s="442"/>
    </row>
    <row r="21" spans="1:14" ht="15" thickBot="1" thickTop="1">
      <c r="A21" s="348"/>
      <c r="B21" s="993" t="s">
        <v>1590</v>
      </c>
      <c r="C21" s="1021"/>
      <c r="D21" s="1021"/>
      <c r="E21" s="1021"/>
      <c r="F21" s="1022"/>
      <c r="G21" s="57"/>
      <c r="H21" s="57"/>
      <c r="I21" s="417">
        <f t="shared" si="0"/>
        <v>0</v>
      </c>
      <c r="J21" s="348"/>
      <c r="K21" s="348"/>
      <c r="L21" s="442"/>
      <c r="M21" s="442"/>
      <c r="N21" s="442"/>
    </row>
    <row r="22" spans="1:14" ht="15" thickBot="1" thickTop="1">
      <c r="A22" s="348"/>
      <c r="B22" s="993" t="s">
        <v>1591</v>
      </c>
      <c r="C22" s="1021"/>
      <c r="D22" s="1021"/>
      <c r="E22" s="1021"/>
      <c r="F22" s="1022"/>
      <c r="G22" s="57"/>
      <c r="H22" s="57"/>
      <c r="I22" s="417">
        <f t="shared" si="0"/>
        <v>0</v>
      </c>
      <c r="J22" s="348"/>
      <c r="K22" s="348"/>
      <c r="L22" s="442"/>
      <c r="M22" s="442"/>
      <c r="N22" s="442"/>
    </row>
    <row r="23" spans="1:14" ht="15" thickBot="1" thickTop="1">
      <c r="A23" s="348"/>
      <c r="B23" s="992" t="s">
        <v>1444</v>
      </c>
      <c r="C23" s="992"/>
      <c r="D23" s="992"/>
      <c r="E23" s="992"/>
      <c r="F23" s="992"/>
      <c r="G23" s="57"/>
      <c r="H23" s="57"/>
      <c r="I23" s="417">
        <f t="shared" si="0"/>
        <v>0</v>
      </c>
      <c r="J23" s="348"/>
      <c r="K23" s="348"/>
      <c r="L23" s="442"/>
      <c r="M23" s="442"/>
      <c r="N23" s="442"/>
    </row>
    <row r="24" spans="1:14" ht="15" thickBot="1" thickTop="1">
      <c r="A24" s="348"/>
      <c r="B24" s="992" t="s">
        <v>218</v>
      </c>
      <c r="C24" s="992"/>
      <c r="D24" s="992"/>
      <c r="E24" s="992"/>
      <c r="F24" s="992"/>
      <c r="G24" s="57"/>
      <c r="H24" s="57"/>
      <c r="I24" s="417">
        <f t="shared" si="0"/>
        <v>0</v>
      </c>
      <c r="J24" s="348"/>
      <c r="K24" s="348"/>
      <c r="L24" s="442"/>
      <c r="M24" s="442"/>
      <c r="N24" s="442"/>
    </row>
    <row r="25" spans="1:14" ht="15" thickBot="1" thickTop="1">
      <c r="A25" s="348"/>
      <c r="B25" s="992" t="s">
        <v>1445</v>
      </c>
      <c r="C25" s="992"/>
      <c r="D25" s="992"/>
      <c r="E25" s="992"/>
      <c r="F25" s="992"/>
      <c r="G25" s="57"/>
      <c r="H25" s="57"/>
      <c r="I25" s="417">
        <f t="shared" si="0"/>
        <v>0</v>
      </c>
      <c r="J25" s="348"/>
      <c r="K25" s="348"/>
      <c r="L25" s="442"/>
      <c r="M25" s="442"/>
      <c r="N25" s="442"/>
    </row>
    <row r="26" spans="1:14" ht="15" thickBot="1" thickTop="1">
      <c r="A26" s="348"/>
      <c r="B26" s="996" t="s">
        <v>229</v>
      </c>
      <c r="C26" s="996"/>
      <c r="D26" s="997"/>
      <c r="E26" s="997"/>
      <c r="F26" s="997"/>
      <c r="G26" s="57"/>
      <c r="H26" s="57"/>
      <c r="I26" s="417">
        <f t="shared" si="0"/>
        <v>0</v>
      </c>
      <c r="J26" s="348"/>
      <c r="K26" s="348"/>
      <c r="L26" s="442"/>
      <c r="M26" s="442"/>
      <c r="N26" s="442"/>
    </row>
    <row r="27" spans="1:14" ht="15" thickBot="1" thickTop="1">
      <c r="A27" s="348"/>
      <c r="B27" s="996"/>
      <c r="C27" s="996"/>
      <c r="D27" s="997"/>
      <c r="E27" s="997"/>
      <c r="F27" s="997"/>
      <c r="G27" s="57"/>
      <c r="H27" s="57"/>
      <c r="I27" s="417">
        <f t="shared" si="0"/>
        <v>0</v>
      </c>
      <c r="J27" s="348"/>
      <c r="K27" s="348"/>
      <c r="L27" s="442"/>
      <c r="M27" s="442"/>
      <c r="N27" s="442"/>
    </row>
    <row r="28" spans="1:14" ht="15" thickBot="1" thickTop="1">
      <c r="A28" s="348"/>
      <c r="B28" s="996"/>
      <c r="C28" s="996"/>
      <c r="D28" s="997"/>
      <c r="E28" s="997"/>
      <c r="F28" s="997"/>
      <c r="G28" s="57"/>
      <c r="H28" s="57"/>
      <c r="I28" s="417">
        <f t="shared" si="0"/>
        <v>0</v>
      </c>
      <c r="J28" s="348"/>
      <c r="K28" s="348"/>
      <c r="L28" s="442"/>
      <c r="M28" s="442"/>
      <c r="N28" s="442"/>
    </row>
    <row r="29" spans="1:16" ht="14.25" thickTop="1">
      <c r="A29" s="348"/>
      <c r="B29" s="994" t="s">
        <v>352</v>
      </c>
      <c r="C29" s="994"/>
      <c r="D29" s="994"/>
      <c r="E29" s="994"/>
      <c r="F29" s="994"/>
      <c r="G29" s="417">
        <f>SUM(G15:G28)</f>
        <v>0</v>
      </c>
      <c r="H29" s="417">
        <f>SUM(H15:H28)</f>
        <v>0</v>
      </c>
      <c r="I29" s="417">
        <f t="shared" si="0"/>
        <v>0</v>
      </c>
      <c r="J29" s="417"/>
      <c r="K29" s="417"/>
      <c r="L29" s="417"/>
      <c r="M29" s="417"/>
      <c r="N29" s="417"/>
      <c r="O29" s="31"/>
      <c r="P29" s="31"/>
    </row>
    <row r="30" spans="1:16" ht="13.5">
      <c r="A30" s="348"/>
      <c r="B30" s="294"/>
      <c r="C30" s="294"/>
      <c r="D30" s="294"/>
      <c r="E30" s="294"/>
      <c r="F30" s="294"/>
      <c r="G30" s="417"/>
      <c r="H30" s="417"/>
      <c r="I30" s="417"/>
      <c r="J30" s="417"/>
      <c r="K30" s="417"/>
      <c r="L30" s="417"/>
      <c r="M30" s="417"/>
      <c r="N30" s="417"/>
      <c r="O30" s="31"/>
      <c r="P30" s="31"/>
    </row>
    <row r="31" spans="1:16" ht="13.5">
      <c r="A31" s="221" t="s">
        <v>1145</v>
      </c>
      <c r="B31" s="226"/>
      <c r="C31" s="218"/>
      <c r="D31" s="218"/>
      <c r="E31" s="218"/>
      <c r="F31" s="218"/>
      <c r="G31" s="218"/>
      <c r="H31" s="218"/>
      <c r="I31" s="218"/>
      <c r="J31" s="218"/>
      <c r="K31" s="417"/>
      <c r="L31" s="417"/>
      <c r="M31" s="417"/>
      <c r="N31" s="417"/>
      <c r="O31" s="31"/>
      <c r="P31" s="31"/>
    </row>
    <row r="32" spans="1:16" ht="13.5">
      <c r="A32" s="227"/>
      <c r="B32" s="226"/>
      <c r="C32" s="218"/>
      <c r="D32" s="218"/>
      <c r="E32" s="218"/>
      <c r="F32" s="218"/>
      <c r="G32" s="218"/>
      <c r="H32" s="218"/>
      <c r="I32" s="218"/>
      <c r="J32" s="218"/>
      <c r="K32" s="417"/>
      <c r="L32" s="417"/>
      <c r="M32" s="417"/>
      <c r="N32" s="417"/>
      <c r="O32" s="31"/>
      <c r="P32" s="31"/>
    </row>
    <row r="33" spans="1:16" ht="14.25" thickBot="1">
      <c r="A33" s="227"/>
      <c r="B33" s="1047" t="s">
        <v>1063</v>
      </c>
      <c r="C33" s="1048"/>
      <c r="D33" s="1048"/>
      <c r="E33" s="1048"/>
      <c r="F33" s="1049"/>
      <c r="G33" s="234" t="s">
        <v>1543</v>
      </c>
      <c r="H33" s="234" t="s">
        <v>1546</v>
      </c>
      <c r="I33" s="235" t="s">
        <v>321</v>
      </c>
      <c r="J33" s="218"/>
      <c r="K33" s="417"/>
      <c r="L33" s="417"/>
      <c r="M33" s="417"/>
      <c r="N33" s="417"/>
      <c r="O33" s="31"/>
      <c r="P33" s="31"/>
    </row>
    <row r="34" spans="1:16" ht="15" customHeight="1" thickBot="1" thickTop="1">
      <c r="A34" s="227"/>
      <c r="B34" s="998"/>
      <c r="C34" s="1034"/>
      <c r="D34" s="1034"/>
      <c r="E34" s="1034"/>
      <c r="F34" s="1035"/>
      <c r="G34" s="164"/>
      <c r="H34" s="48"/>
      <c r="I34" s="236">
        <f>SUM(G34:H34)</f>
        <v>0</v>
      </c>
      <c r="J34" s="218"/>
      <c r="K34" s="348"/>
      <c r="L34" s="348"/>
      <c r="M34" s="348"/>
      <c r="N34" s="348"/>
      <c r="O34" s="31"/>
      <c r="P34" s="31"/>
    </row>
    <row r="35" spans="1:16" ht="15" thickBot="1" thickTop="1">
      <c r="A35" s="227"/>
      <c r="B35" s="998"/>
      <c r="C35" s="1034"/>
      <c r="D35" s="1034"/>
      <c r="E35" s="1034"/>
      <c r="F35" s="1035"/>
      <c r="G35" s="48"/>
      <c r="H35" s="48"/>
      <c r="I35" s="236">
        <f>SUM(G35:H35)</f>
        <v>0</v>
      </c>
      <c r="J35" s="218"/>
      <c r="K35" s="348"/>
      <c r="L35" s="348"/>
      <c r="M35" s="348"/>
      <c r="N35" s="348"/>
      <c r="O35" s="31"/>
      <c r="P35" s="31"/>
    </row>
    <row r="36" spans="1:16" ht="14.25" thickTop="1">
      <c r="A36" s="227"/>
      <c r="B36" s="994" t="s">
        <v>352</v>
      </c>
      <c r="C36" s="994"/>
      <c r="D36" s="994"/>
      <c r="E36" s="994"/>
      <c r="F36" s="994"/>
      <c r="G36" s="417">
        <f>SUM(G34:G35)</f>
        <v>0</v>
      </c>
      <c r="H36" s="417">
        <f>SUM(H34:H35)</f>
        <v>0</v>
      </c>
      <c r="I36" s="417">
        <f>SUM(I34:I35)</f>
        <v>0</v>
      </c>
      <c r="J36" s="218"/>
      <c r="K36" s="348"/>
      <c r="L36" s="348"/>
      <c r="M36" s="348"/>
      <c r="N36" s="348"/>
      <c r="O36" s="31"/>
      <c r="P36" s="31"/>
    </row>
    <row r="37" spans="1:16" ht="13.5">
      <c r="A37" s="227"/>
      <c r="B37" s="443"/>
      <c r="C37" s="218"/>
      <c r="D37" s="218"/>
      <c r="E37" s="218"/>
      <c r="F37" s="218"/>
      <c r="G37" s="218"/>
      <c r="H37" s="218"/>
      <c r="I37" s="236"/>
      <c r="J37" s="218"/>
      <c r="K37" s="348"/>
      <c r="L37" s="348"/>
      <c r="M37" s="348"/>
      <c r="N37" s="348"/>
      <c r="O37" s="31"/>
      <c r="P37" s="31"/>
    </row>
    <row r="38" spans="1:16" ht="13.5">
      <c r="A38" s="295" t="s">
        <v>230</v>
      </c>
      <c r="B38" s="348"/>
      <c r="C38" s="348"/>
      <c r="D38" s="348"/>
      <c r="E38" s="348"/>
      <c r="F38" s="348"/>
      <c r="G38" s="348"/>
      <c r="H38" s="348"/>
      <c r="I38" s="348"/>
      <c r="J38" s="348"/>
      <c r="K38" s="348"/>
      <c r="L38" s="348"/>
      <c r="M38" s="348"/>
      <c r="N38" s="348"/>
      <c r="O38" s="31"/>
      <c r="P38" s="31"/>
    </row>
    <row r="39" spans="1:14" ht="14.25" thickBot="1">
      <c r="A39" s="295"/>
      <c r="B39" s="348"/>
      <c r="C39" s="348"/>
      <c r="D39" s="348"/>
      <c r="E39" s="348"/>
      <c r="F39" s="348"/>
      <c r="G39" s="234" t="s">
        <v>1543</v>
      </c>
      <c r="H39" s="234" t="s">
        <v>1546</v>
      </c>
      <c r="I39" s="294" t="s">
        <v>352</v>
      </c>
      <c r="J39" s="419"/>
      <c r="K39" s="419"/>
      <c r="L39" s="442"/>
      <c r="M39" s="442"/>
      <c r="N39" s="442"/>
    </row>
    <row r="40" spans="1:14" ht="15" thickBot="1" thickTop="1">
      <c r="A40" s="348"/>
      <c r="B40" s="295" t="s">
        <v>231</v>
      </c>
      <c r="C40" s="295"/>
      <c r="D40" s="295"/>
      <c r="E40" s="348" t="s">
        <v>232</v>
      </c>
      <c r="F40" s="348" t="s">
        <v>232</v>
      </c>
      <c r="G40" s="56"/>
      <c r="H40" s="56"/>
      <c r="I40" s="417">
        <f aca="true" t="shared" si="1" ref="I40:I57">SUM(G40:H40)</f>
        <v>0</v>
      </c>
      <c r="J40" s="348"/>
      <c r="K40" s="348"/>
      <c r="L40" s="442"/>
      <c r="M40" s="442"/>
      <c r="N40" s="442"/>
    </row>
    <row r="41" spans="1:14" ht="15" thickBot="1" thickTop="1">
      <c r="A41" s="348"/>
      <c r="B41" s="295" t="s">
        <v>219</v>
      </c>
      <c r="C41" s="295"/>
      <c r="D41" s="348" t="s">
        <v>60</v>
      </c>
      <c r="E41" s="348" t="s">
        <v>233</v>
      </c>
      <c r="F41" s="348" t="s">
        <v>233</v>
      </c>
      <c r="G41" s="56"/>
      <c r="H41" s="56"/>
      <c r="I41" s="417">
        <f t="shared" si="1"/>
        <v>0</v>
      </c>
      <c r="J41" s="348"/>
      <c r="K41" s="348"/>
      <c r="L41" s="442"/>
      <c r="M41" s="442"/>
      <c r="N41" s="442"/>
    </row>
    <row r="42" spans="1:14" ht="15" thickBot="1" thickTop="1">
      <c r="A42" s="348"/>
      <c r="B42" s="295" t="s">
        <v>220</v>
      </c>
      <c r="C42" s="295"/>
      <c r="D42" s="348" t="s">
        <v>60</v>
      </c>
      <c r="E42" s="348" t="s">
        <v>234</v>
      </c>
      <c r="F42" s="348" t="s">
        <v>234</v>
      </c>
      <c r="G42" s="56"/>
      <c r="H42" s="56"/>
      <c r="I42" s="417">
        <f t="shared" si="1"/>
        <v>0</v>
      </c>
      <c r="J42" s="348"/>
      <c r="K42" s="348"/>
      <c r="L42" s="442"/>
      <c r="M42" s="442"/>
      <c r="N42" s="442"/>
    </row>
    <row r="43" spans="1:14" ht="15" thickBot="1" thickTop="1">
      <c r="A43" s="348"/>
      <c r="B43" s="295" t="s">
        <v>221</v>
      </c>
      <c r="C43" s="295"/>
      <c r="D43" s="348" t="s">
        <v>60</v>
      </c>
      <c r="E43" s="348" t="s">
        <v>162</v>
      </c>
      <c r="F43" s="348" t="s">
        <v>162</v>
      </c>
      <c r="G43" s="56"/>
      <c r="H43" s="56"/>
      <c r="I43" s="417">
        <f t="shared" si="1"/>
        <v>0</v>
      </c>
      <c r="J43" s="348"/>
      <c r="K43" s="348"/>
      <c r="L43" s="442"/>
      <c r="M43" s="442"/>
      <c r="N43" s="442"/>
    </row>
    <row r="44" spans="1:14" ht="15" thickBot="1" thickTop="1">
      <c r="A44" s="348"/>
      <c r="B44" s="295" t="s">
        <v>222</v>
      </c>
      <c r="C44" s="295"/>
      <c r="D44" s="348" t="s">
        <v>348</v>
      </c>
      <c r="E44" s="348" t="s">
        <v>348</v>
      </c>
      <c r="F44" s="348" t="s">
        <v>348</v>
      </c>
      <c r="G44" s="56"/>
      <c r="H44" s="56"/>
      <c r="I44" s="417">
        <f t="shared" si="1"/>
        <v>0</v>
      </c>
      <c r="J44" s="348"/>
      <c r="K44" s="348"/>
      <c r="L44" s="442"/>
      <c r="M44" s="442"/>
      <c r="N44" s="442"/>
    </row>
    <row r="45" spans="1:14" ht="15" thickBot="1" thickTop="1">
      <c r="A45" s="348"/>
      <c r="B45" s="295" t="s">
        <v>223</v>
      </c>
      <c r="C45" s="295"/>
      <c r="D45" s="348" t="s">
        <v>232</v>
      </c>
      <c r="E45" s="348" t="s">
        <v>232</v>
      </c>
      <c r="F45" s="348" t="s">
        <v>232</v>
      </c>
      <c r="G45" s="56"/>
      <c r="H45" s="56"/>
      <c r="I45" s="417">
        <f t="shared" si="1"/>
        <v>0</v>
      </c>
      <c r="J45" s="348"/>
      <c r="K45" s="348"/>
      <c r="L45" s="442"/>
      <c r="M45" s="442"/>
      <c r="N45" s="442"/>
    </row>
    <row r="46" spans="1:14" ht="15" thickBot="1" thickTop="1">
      <c r="A46" s="348"/>
      <c r="B46" s="295" t="s">
        <v>235</v>
      </c>
      <c r="C46" s="295"/>
      <c r="D46" s="348" t="s">
        <v>232</v>
      </c>
      <c r="E46" s="348" t="s">
        <v>232</v>
      </c>
      <c r="F46" s="348" t="s">
        <v>232</v>
      </c>
      <c r="G46" s="56"/>
      <c r="H46" s="56"/>
      <c r="I46" s="417">
        <f t="shared" si="1"/>
        <v>0</v>
      </c>
      <c r="J46" s="348"/>
      <c r="K46" s="348"/>
      <c r="L46" s="442"/>
      <c r="M46" s="442"/>
      <c r="N46" s="442"/>
    </row>
    <row r="47" spans="1:14" ht="15" thickBot="1" thickTop="1">
      <c r="A47" s="348"/>
      <c r="B47" s="295" t="s">
        <v>236</v>
      </c>
      <c r="C47" s="295"/>
      <c r="D47" s="348"/>
      <c r="E47" s="348" t="s">
        <v>232</v>
      </c>
      <c r="F47" s="348" t="s">
        <v>232</v>
      </c>
      <c r="G47" s="56"/>
      <c r="H47" s="56"/>
      <c r="I47" s="417">
        <f t="shared" si="1"/>
        <v>0</v>
      </c>
      <c r="J47" s="348"/>
      <c r="K47" s="348"/>
      <c r="L47" s="442"/>
      <c r="M47" s="442"/>
      <c r="N47" s="442"/>
    </row>
    <row r="48" spans="1:14" ht="15" thickBot="1" thickTop="1">
      <c r="A48" s="348"/>
      <c r="B48" s="295" t="s">
        <v>237</v>
      </c>
      <c r="C48" s="295"/>
      <c r="D48" s="348" t="s">
        <v>232</v>
      </c>
      <c r="E48" s="348" t="s">
        <v>232</v>
      </c>
      <c r="F48" s="348" t="s">
        <v>232</v>
      </c>
      <c r="G48" s="56"/>
      <c r="H48" s="56"/>
      <c r="I48" s="417">
        <f t="shared" si="1"/>
        <v>0</v>
      </c>
      <c r="J48" s="348"/>
      <c r="K48" s="348"/>
      <c r="L48" s="442"/>
      <c r="M48" s="442"/>
      <c r="N48" s="442"/>
    </row>
    <row r="49" spans="1:14" ht="15" thickBot="1" thickTop="1">
      <c r="A49" s="348"/>
      <c r="B49" s="295" t="s">
        <v>224</v>
      </c>
      <c r="C49" s="295"/>
      <c r="D49" s="348" t="s">
        <v>60</v>
      </c>
      <c r="E49" s="348" t="s">
        <v>233</v>
      </c>
      <c r="F49" s="348" t="s">
        <v>233</v>
      </c>
      <c r="G49" s="56"/>
      <c r="H49" s="56"/>
      <c r="I49" s="417">
        <f t="shared" si="1"/>
        <v>0</v>
      </c>
      <c r="J49" s="348"/>
      <c r="K49" s="348"/>
      <c r="L49" s="442"/>
      <c r="M49" s="442"/>
      <c r="N49" s="442"/>
    </row>
    <row r="50" spans="1:14" ht="15" thickBot="1" thickTop="1">
      <c r="A50" s="348"/>
      <c r="B50" s="295" t="s">
        <v>225</v>
      </c>
      <c r="C50" s="295"/>
      <c r="D50" s="348" t="s">
        <v>60</v>
      </c>
      <c r="E50" s="348" t="s">
        <v>162</v>
      </c>
      <c r="F50" s="348" t="s">
        <v>162</v>
      </c>
      <c r="G50" s="56"/>
      <c r="H50" s="56"/>
      <c r="I50" s="417">
        <f t="shared" si="1"/>
        <v>0</v>
      </c>
      <c r="J50" s="348"/>
      <c r="K50" s="348"/>
      <c r="L50" s="442"/>
      <c r="M50" s="442"/>
      <c r="N50" s="442"/>
    </row>
    <row r="51" spans="1:14" ht="15" thickBot="1" thickTop="1">
      <c r="A51" s="348"/>
      <c r="B51" s="295" t="s">
        <v>226</v>
      </c>
      <c r="C51" s="295"/>
      <c r="D51" s="295"/>
      <c r="E51" s="348"/>
      <c r="F51" s="348" t="s">
        <v>234</v>
      </c>
      <c r="G51" s="56"/>
      <c r="H51" s="56"/>
      <c r="I51" s="417">
        <f t="shared" si="1"/>
        <v>0</v>
      </c>
      <c r="J51" s="348"/>
      <c r="K51" s="348"/>
      <c r="L51" s="442"/>
      <c r="M51" s="442"/>
      <c r="N51" s="442"/>
    </row>
    <row r="52" spans="1:14" ht="15" thickBot="1" thickTop="1">
      <c r="A52" s="348"/>
      <c r="B52" s="295" t="s">
        <v>227</v>
      </c>
      <c r="C52" s="295"/>
      <c r="D52" s="295"/>
      <c r="E52" s="348" t="s">
        <v>238</v>
      </c>
      <c r="F52" s="348" t="s">
        <v>238</v>
      </c>
      <c r="G52" s="56"/>
      <c r="H52" s="56"/>
      <c r="I52" s="417">
        <f t="shared" si="1"/>
        <v>0</v>
      </c>
      <c r="J52" s="348"/>
      <c r="K52" s="348"/>
      <c r="L52" s="442"/>
      <c r="M52" s="442"/>
      <c r="N52" s="442"/>
    </row>
    <row r="53" spans="1:14" ht="15" thickBot="1" thickTop="1">
      <c r="A53" s="348"/>
      <c r="B53" s="295" t="s">
        <v>1509</v>
      </c>
      <c r="C53" s="295"/>
      <c r="D53" s="348" t="s">
        <v>60</v>
      </c>
      <c r="E53" s="348" t="s">
        <v>60</v>
      </c>
      <c r="F53" s="348" t="s">
        <v>60</v>
      </c>
      <c r="G53" s="56"/>
      <c r="H53" s="56"/>
      <c r="I53" s="417">
        <f t="shared" si="1"/>
        <v>0</v>
      </c>
      <c r="J53" s="348"/>
      <c r="K53" s="348"/>
      <c r="L53" s="442"/>
      <c r="M53" s="442"/>
      <c r="N53" s="442"/>
    </row>
    <row r="54" spans="1:14" ht="15" thickBot="1" thickTop="1">
      <c r="A54" s="348"/>
      <c r="B54" s="295" t="s">
        <v>1530</v>
      </c>
      <c r="C54" s="294"/>
      <c r="D54" s="1045"/>
      <c r="E54" s="1046"/>
      <c r="F54" s="348" t="s">
        <v>701</v>
      </c>
      <c r="G54" s="56"/>
      <c r="H54" s="56"/>
      <c r="I54" s="417">
        <f t="shared" si="1"/>
        <v>0</v>
      </c>
      <c r="J54" s="348"/>
      <c r="K54" s="348"/>
      <c r="L54" s="442"/>
      <c r="M54" s="442"/>
      <c r="N54" s="442"/>
    </row>
    <row r="55" spans="1:14" ht="15" thickBot="1" thickTop="1">
      <c r="A55" s="295"/>
      <c r="B55" s="295"/>
      <c r="C55" s="294" t="s">
        <v>74</v>
      </c>
      <c r="D55" s="1045"/>
      <c r="E55" s="1046"/>
      <c r="F55" s="348" t="s">
        <v>701</v>
      </c>
      <c r="G55" s="56"/>
      <c r="H55" s="56"/>
      <c r="I55" s="417">
        <f t="shared" si="1"/>
        <v>0</v>
      </c>
      <c r="J55" s="348"/>
      <c r="K55" s="348"/>
      <c r="L55" s="442"/>
      <c r="M55" s="442"/>
      <c r="N55" s="442"/>
    </row>
    <row r="56" spans="1:14" ht="15" thickBot="1" thickTop="1">
      <c r="A56" s="295"/>
      <c r="B56" s="295"/>
      <c r="C56" s="294" t="s">
        <v>239</v>
      </c>
      <c r="D56" s="1045"/>
      <c r="E56" s="1046"/>
      <c r="F56" s="348" t="s">
        <v>701</v>
      </c>
      <c r="G56" s="56"/>
      <c r="H56" s="56"/>
      <c r="I56" s="417">
        <f t="shared" si="1"/>
        <v>0</v>
      </c>
      <c r="J56" s="348"/>
      <c r="K56" s="348"/>
      <c r="L56" s="442"/>
      <c r="M56" s="442"/>
      <c r="N56" s="442"/>
    </row>
    <row r="57" spans="1:16" ht="15" thickBot="1" thickTop="1">
      <c r="A57" s="348"/>
      <c r="B57" s="295"/>
      <c r="C57" s="348"/>
      <c r="D57" s="348"/>
      <c r="E57" s="348"/>
      <c r="F57" s="418" t="s">
        <v>321</v>
      </c>
      <c r="G57" s="417">
        <f>SUM(G40:G56)</f>
        <v>0</v>
      </c>
      <c r="H57" s="417">
        <f>SUM(H40:H56)</f>
        <v>0</v>
      </c>
      <c r="I57" s="417">
        <f t="shared" si="1"/>
        <v>0</v>
      </c>
      <c r="J57" s="417"/>
      <c r="K57" s="417"/>
      <c r="L57" s="417"/>
      <c r="M57" s="417"/>
      <c r="N57" s="417"/>
      <c r="O57" s="31"/>
      <c r="P57" s="31"/>
    </row>
    <row r="58" spans="1:16" ht="15" thickBot="1" thickTop="1">
      <c r="A58" s="348"/>
      <c r="B58" s="1032" t="s">
        <v>228</v>
      </c>
      <c r="C58" s="1032"/>
      <c r="D58" s="1032"/>
      <c r="E58" s="1032"/>
      <c r="F58" s="1033"/>
      <c r="G58" s="58"/>
      <c r="H58" s="56"/>
      <c r="I58" s="429"/>
      <c r="J58" s="429"/>
      <c r="K58" s="429"/>
      <c r="L58" s="429"/>
      <c r="M58" s="429"/>
      <c r="N58" s="429"/>
      <c r="O58" s="31"/>
      <c r="P58" s="31"/>
    </row>
    <row r="59" spans="1:16" ht="14.25" thickTop="1">
      <c r="A59" s="429"/>
      <c r="B59" s="429"/>
      <c r="C59" s="429"/>
      <c r="D59" s="429"/>
      <c r="E59" s="429"/>
      <c r="F59" s="429"/>
      <c r="G59" s="429"/>
      <c r="H59" s="429"/>
      <c r="I59" s="429"/>
      <c r="J59" s="429"/>
      <c r="K59" s="429"/>
      <c r="L59" s="429"/>
      <c r="M59" s="429"/>
      <c r="N59" s="429"/>
      <c r="O59" s="31"/>
      <c r="P59" s="31"/>
    </row>
    <row r="60" spans="1:16" ht="13.5">
      <c r="A60" s="227"/>
      <c r="B60" s="227"/>
      <c r="C60" s="226"/>
      <c r="D60" s="226"/>
      <c r="E60" s="226"/>
      <c r="F60" s="226"/>
      <c r="G60" s="226"/>
      <c r="H60" s="226"/>
      <c r="I60" s="230"/>
      <c r="J60" s="230"/>
      <c r="K60" s="230"/>
      <c r="L60" s="230"/>
      <c r="M60" s="230"/>
      <c r="N60" s="230"/>
      <c r="O60" s="33"/>
      <c r="P60" s="33"/>
    </row>
    <row r="61" spans="1:16" ht="21">
      <c r="A61" s="217" t="s">
        <v>1560</v>
      </c>
      <c r="B61" s="230"/>
      <c r="C61" s="230"/>
      <c r="D61" s="230"/>
      <c r="E61" s="230"/>
      <c r="F61" s="230"/>
      <c r="G61" s="230"/>
      <c r="H61" s="230"/>
      <c r="I61" s="230"/>
      <c r="J61" s="230"/>
      <c r="K61" s="230"/>
      <c r="L61" s="230"/>
      <c r="M61" s="230"/>
      <c r="N61" s="230"/>
      <c r="O61" s="34"/>
      <c r="P61" s="34"/>
    </row>
    <row r="62" spans="1:16" ht="13.5">
      <c r="A62" s="230"/>
      <c r="B62" s="230" t="s">
        <v>428</v>
      </c>
      <c r="C62" s="230"/>
      <c r="D62" s="230"/>
      <c r="E62" s="230"/>
      <c r="F62" s="230"/>
      <c r="G62" s="230"/>
      <c r="H62" s="230"/>
      <c r="I62" s="230"/>
      <c r="J62" s="230"/>
      <c r="K62" s="230"/>
      <c r="L62" s="230"/>
      <c r="M62" s="230"/>
      <c r="N62" s="230"/>
      <c r="O62" s="34"/>
      <c r="P62" s="34"/>
    </row>
    <row r="63" spans="1:16" ht="13.5">
      <c r="A63" s="230"/>
      <c r="B63" s="230" t="s">
        <v>457</v>
      </c>
      <c r="C63" s="230"/>
      <c r="D63" s="230"/>
      <c r="E63" s="230"/>
      <c r="F63" s="230"/>
      <c r="G63" s="230"/>
      <c r="H63" s="230"/>
      <c r="I63" s="230"/>
      <c r="J63" s="230"/>
      <c r="K63" s="230"/>
      <c r="L63" s="230"/>
      <c r="M63" s="230"/>
      <c r="N63" s="230"/>
      <c r="O63" s="34"/>
      <c r="P63" s="34"/>
    </row>
    <row r="64" spans="1:16" ht="13.5">
      <c r="A64" s="230"/>
      <c r="B64" s="748" t="s">
        <v>1613</v>
      </c>
      <c r="C64" s="230"/>
      <c r="D64" s="230"/>
      <c r="E64" s="230"/>
      <c r="F64" s="230"/>
      <c r="G64" s="230"/>
      <c r="H64" s="230"/>
      <c r="I64" s="230"/>
      <c r="J64" s="230"/>
      <c r="K64" s="230"/>
      <c r="L64" s="230"/>
      <c r="M64" s="230"/>
      <c r="N64" s="230"/>
      <c r="O64" s="34"/>
      <c r="P64" s="34"/>
    </row>
    <row r="65" spans="1:16" ht="14.25" thickBot="1">
      <c r="A65" s="334" t="s">
        <v>429</v>
      </c>
      <c r="B65" s="921" t="s">
        <v>575</v>
      </c>
      <c r="C65" s="922"/>
      <c r="D65" s="335" t="s">
        <v>430</v>
      </c>
      <c r="E65" s="828" t="s">
        <v>431</v>
      </c>
      <c r="F65" s="828"/>
      <c r="G65" s="828" t="s">
        <v>432</v>
      </c>
      <c r="H65" s="828"/>
      <c r="I65" s="334" t="s">
        <v>433</v>
      </c>
      <c r="J65" s="827" t="s">
        <v>434</v>
      </c>
      <c r="K65" s="827"/>
      <c r="L65" s="859" t="s">
        <v>435</v>
      </c>
      <c r="M65" s="859"/>
      <c r="N65" s="230"/>
      <c r="O65" s="34"/>
      <c r="P65" s="34"/>
    </row>
    <row r="66" spans="1:16" ht="19.5" customHeight="1" thickTop="1">
      <c r="A66" s="919"/>
      <c r="B66" s="745"/>
      <c r="C66" s="746" t="s">
        <v>1611</v>
      </c>
      <c r="D66" s="805"/>
      <c r="E66" s="1006"/>
      <c r="F66" s="866"/>
      <c r="G66" s="797"/>
      <c r="H66" s="866"/>
      <c r="I66" s="1004"/>
      <c r="J66" s="797"/>
      <c r="K66" s="798"/>
      <c r="L66" s="801"/>
      <c r="M66" s="802"/>
      <c r="N66" s="230"/>
      <c r="O66" s="34"/>
      <c r="P66" s="34"/>
    </row>
    <row r="67" spans="1:16" ht="19.5" customHeight="1" thickBot="1">
      <c r="A67" s="920"/>
      <c r="B67" s="745"/>
      <c r="C67" s="747" t="s">
        <v>1612</v>
      </c>
      <c r="D67" s="806"/>
      <c r="E67" s="1007"/>
      <c r="F67" s="871"/>
      <c r="G67" s="799"/>
      <c r="H67" s="871"/>
      <c r="I67" s="1005"/>
      <c r="J67" s="799"/>
      <c r="K67" s="800"/>
      <c r="L67" s="803"/>
      <c r="M67" s="804"/>
      <c r="N67" s="230"/>
      <c r="O67" s="34"/>
      <c r="P67" s="34"/>
    </row>
    <row r="68" spans="1:16" ht="19.5" customHeight="1" thickTop="1">
      <c r="A68" s="919"/>
      <c r="B68" s="745"/>
      <c r="C68" s="279" t="s">
        <v>1611</v>
      </c>
      <c r="D68" s="805"/>
      <c r="E68" s="1006"/>
      <c r="F68" s="866"/>
      <c r="G68" s="797"/>
      <c r="H68" s="866"/>
      <c r="I68" s="1004"/>
      <c r="J68" s="797"/>
      <c r="K68" s="798"/>
      <c r="L68" s="801"/>
      <c r="M68" s="802"/>
      <c r="N68" s="230"/>
      <c r="O68" s="34"/>
      <c r="P68" s="34"/>
    </row>
    <row r="69" spans="1:16" ht="19.5" customHeight="1" thickBot="1">
      <c r="A69" s="920"/>
      <c r="B69" s="745"/>
      <c r="C69" s="747" t="s">
        <v>1612</v>
      </c>
      <c r="D69" s="806"/>
      <c r="E69" s="1007"/>
      <c r="F69" s="871"/>
      <c r="G69" s="799"/>
      <c r="H69" s="871"/>
      <c r="I69" s="1005"/>
      <c r="J69" s="799"/>
      <c r="K69" s="800"/>
      <c r="L69" s="803"/>
      <c r="M69" s="804"/>
      <c r="N69" s="230"/>
      <c r="O69" s="34"/>
      <c r="P69" s="34"/>
    </row>
    <row r="70" spans="1:16" ht="19.5" customHeight="1" thickTop="1">
      <c r="A70" s="919"/>
      <c r="B70" s="745"/>
      <c r="C70" s="279" t="s">
        <v>1611</v>
      </c>
      <c r="D70" s="805"/>
      <c r="E70" s="1006"/>
      <c r="F70" s="866"/>
      <c r="G70" s="797"/>
      <c r="H70" s="866"/>
      <c r="I70" s="1004"/>
      <c r="J70" s="797"/>
      <c r="K70" s="798"/>
      <c r="L70" s="801"/>
      <c r="M70" s="802"/>
      <c r="N70" s="230"/>
      <c r="O70" s="34"/>
      <c r="P70" s="34"/>
    </row>
    <row r="71" spans="1:16" ht="19.5" customHeight="1" thickBot="1">
      <c r="A71" s="920"/>
      <c r="B71" s="745"/>
      <c r="C71" s="747" t="s">
        <v>1612</v>
      </c>
      <c r="D71" s="806"/>
      <c r="E71" s="1007"/>
      <c r="F71" s="871"/>
      <c r="G71" s="799"/>
      <c r="H71" s="871"/>
      <c r="I71" s="1005"/>
      <c r="J71" s="799"/>
      <c r="K71" s="800"/>
      <c r="L71" s="803"/>
      <c r="M71" s="804"/>
      <c r="N71" s="230"/>
      <c r="O71" s="34"/>
      <c r="P71" s="34"/>
    </row>
    <row r="72" spans="1:16" ht="19.5" customHeight="1" thickTop="1">
      <c r="A72" s="919"/>
      <c r="B72" s="745"/>
      <c r="C72" s="279" t="s">
        <v>1611</v>
      </c>
      <c r="D72" s="805"/>
      <c r="E72" s="1006"/>
      <c r="F72" s="866"/>
      <c r="G72" s="797"/>
      <c r="H72" s="866"/>
      <c r="I72" s="1004"/>
      <c r="J72" s="797"/>
      <c r="K72" s="798"/>
      <c r="L72" s="801"/>
      <c r="M72" s="802"/>
      <c r="N72" s="230"/>
      <c r="O72" s="34"/>
      <c r="P72" s="34"/>
    </row>
    <row r="73" spans="1:16" ht="19.5" customHeight="1" thickBot="1">
      <c r="A73" s="920"/>
      <c r="B73" s="745"/>
      <c r="C73" s="747" t="s">
        <v>1612</v>
      </c>
      <c r="D73" s="806"/>
      <c r="E73" s="1007"/>
      <c r="F73" s="871"/>
      <c r="G73" s="799"/>
      <c r="H73" s="871"/>
      <c r="I73" s="1005"/>
      <c r="J73" s="799"/>
      <c r="K73" s="800"/>
      <c r="L73" s="803"/>
      <c r="M73" s="804"/>
      <c r="N73" s="230"/>
      <c r="O73" s="34"/>
      <c r="P73" s="34"/>
    </row>
    <row r="74" spans="1:16" ht="19.5" customHeight="1" thickTop="1">
      <c r="A74" s="919"/>
      <c r="B74" s="745"/>
      <c r="C74" s="279" t="s">
        <v>1611</v>
      </c>
      <c r="D74" s="805"/>
      <c r="E74" s="1006"/>
      <c r="F74" s="866"/>
      <c r="G74" s="797"/>
      <c r="H74" s="866"/>
      <c r="I74" s="1004"/>
      <c r="J74" s="797"/>
      <c r="K74" s="798"/>
      <c r="L74" s="801"/>
      <c r="M74" s="802"/>
      <c r="N74" s="230"/>
      <c r="O74" s="34"/>
      <c r="P74" s="34"/>
    </row>
    <row r="75" spans="1:16" ht="19.5" customHeight="1" thickBot="1">
      <c r="A75" s="920"/>
      <c r="B75" s="745"/>
      <c r="C75" s="747" t="s">
        <v>1612</v>
      </c>
      <c r="D75" s="806"/>
      <c r="E75" s="1007"/>
      <c r="F75" s="871"/>
      <c r="G75" s="799"/>
      <c r="H75" s="871"/>
      <c r="I75" s="1005"/>
      <c r="J75" s="799"/>
      <c r="K75" s="800"/>
      <c r="L75" s="803"/>
      <c r="M75" s="804"/>
      <c r="N75" s="230"/>
      <c r="O75" s="34"/>
      <c r="P75" s="34"/>
    </row>
    <row r="76" spans="1:16" ht="12.75" thickTop="1">
      <c r="A76" s="230"/>
      <c r="B76" s="230"/>
      <c r="C76" s="230"/>
      <c r="D76" s="230"/>
      <c r="E76" s="230"/>
      <c r="F76" s="230"/>
      <c r="G76" s="230"/>
      <c r="H76" s="230"/>
      <c r="I76" s="230"/>
      <c r="J76" s="230"/>
      <c r="K76" s="230"/>
      <c r="L76" s="230"/>
      <c r="M76" s="230"/>
      <c r="N76" s="230"/>
      <c r="O76" s="34"/>
      <c r="P76" s="34"/>
    </row>
    <row r="77" spans="1:16" ht="12.75">
      <c r="A77" s="230"/>
      <c r="B77" s="230" t="s">
        <v>436</v>
      </c>
      <c r="C77" s="230"/>
      <c r="D77" s="230"/>
      <c r="E77" s="230"/>
      <c r="F77" s="230"/>
      <c r="G77" s="230"/>
      <c r="H77" s="230"/>
      <c r="I77" s="230"/>
      <c r="J77" s="230"/>
      <c r="K77" s="230"/>
      <c r="L77" s="230"/>
      <c r="M77" s="230"/>
      <c r="N77" s="230"/>
      <c r="O77" s="34"/>
      <c r="P77" s="34"/>
    </row>
    <row r="78" spans="1:16" ht="12.75">
      <c r="A78" s="230"/>
      <c r="B78" s="230" t="s">
        <v>458</v>
      </c>
      <c r="C78" s="230"/>
      <c r="D78" s="230"/>
      <c r="E78" s="230"/>
      <c r="F78" s="230"/>
      <c r="G78" s="230"/>
      <c r="H78" s="230"/>
      <c r="I78" s="230"/>
      <c r="J78" s="230"/>
      <c r="K78" s="230"/>
      <c r="L78" s="230"/>
      <c r="M78" s="230"/>
      <c r="N78" s="230"/>
      <c r="O78" s="34"/>
      <c r="P78" s="34"/>
    </row>
    <row r="79" spans="1:16" ht="21">
      <c r="A79" s="217" t="s">
        <v>437</v>
      </c>
      <c r="B79" s="218"/>
      <c r="C79" s="218"/>
      <c r="D79" s="218"/>
      <c r="E79" s="218"/>
      <c r="F79" s="218"/>
      <c r="G79" s="218"/>
      <c r="H79" s="218"/>
      <c r="I79" s="218"/>
      <c r="J79" s="218"/>
      <c r="K79" s="218"/>
      <c r="L79" s="218"/>
      <c r="M79" s="218"/>
      <c r="N79" s="230"/>
      <c r="O79" s="35"/>
      <c r="P79" s="35"/>
    </row>
    <row r="80" spans="1:16" ht="12.75">
      <c r="A80" s="218"/>
      <c r="B80" s="286" t="s">
        <v>956</v>
      </c>
      <c r="C80" s="218"/>
      <c r="D80" s="218"/>
      <c r="E80" s="218"/>
      <c r="F80" s="218"/>
      <c r="G80" s="218"/>
      <c r="H80" s="218"/>
      <c r="I80" s="218"/>
      <c r="J80" s="218"/>
      <c r="K80" s="218"/>
      <c r="L80" s="218"/>
      <c r="M80" s="218"/>
      <c r="N80" s="230"/>
      <c r="O80" s="35"/>
      <c r="P80" s="35"/>
    </row>
    <row r="81" spans="1:16" ht="12.75">
      <c r="A81" s="218"/>
      <c r="B81" s="218" t="s">
        <v>198</v>
      </c>
      <c r="C81" s="218"/>
      <c r="D81" s="218"/>
      <c r="E81" s="218"/>
      <c r="F81" s="218"/>
      <c r="G81" s="218"/>
      <c r="H81" s="218"/>
      <c r="I81" s="218"/>
      <c r="J81" s="218"/>
      <c r="K81" s="218"/>
      <c r="L81" s="218"/>
      <c r="M81" s="218"/>
      <c r="N81" s="230"/>
      <c r="O81" s="35"/>
      <c r="P81" s="35"/>
    </row>
    <row r="82" spans="1:16" ht="21.75" customHeight="1">
      <c r="A82" s="218"/>
      <c r="B82" s="1036"/>
      <c r="C82" s="1037"/>
      <c r="D82" s="1037"/>
      <c r="E82" s="1037"/>
      <c r="F82" s="1037"/>
      <c r="G82" s="1037"/>
      <c r="H82" s="1037"/>
      <c r="I82" s="1037"/>
      <c r="J82" s="1037"/>
      <c r="K82" s="1037"/>
      <c r="L82" s="1037"/>
      <c r="M82" s="1038"/>
      <c r="N82" s="230"/>
      <c r="O82" s="35"/>
      <c r="P82" s="35"/>
    </row>
    <row r="83" spans="1:16" ht="21.75" customHeight="1">
      <c r="A83" s="218"/>
      <c r="B83" s="1039"/>
      <c r="C83" s="1040"/>
      <c r="D83" s="1040"/>
      <c r="E83" s="1040"/>
      <c r="F83" s="1040"/>
      <c r="G83" s="1040"/>
      <c r="H83" s="1040"/>
      <c r="I83" s="1040"/>
      <c r="J83" s="1040"/>
      <c r="K83" s="1040"/>
      <c r="L83" s="1040"/>
      <c r="M83" s="1041"/>
      <c r="N83" s="230"/>
      <c r="O83" s="35"/>
      <c r="P83" s="35"/>
    </row>
    <row r="84" spans="1:16" ht="21.75" customHeight="1">
      <c r="A84" s="218"/>
      <c r="B84" s="1039"/>
      <c r="C84" s="1040"/>
      <c r="D84" s="1040"/>
      <c r="E84" s="1040"/>
      <c r="F84" s="1040"/>
      <c r="G84" s="1040"/>
      <c r="H84" s="1040"/>
      <c r="I84" s="1040"/>
      <c r="J84" s="1040"/>
      <c r="K84" s="1040"/>
      <c r="L84" s="1040"/>
      <c r="M84" s="1041"/>
      <c r="N84" s="230"/>
      <c r="O84" s="35"/>
      <c r="P84" s="35"/>
    </row>
    <row r="85" spans="1:16" ht="21.75" customHeight="1">
      <c r="A85" s="218"/>
      <c r="B85" s="1039"/>
      <c r="C85" s="1040"/>
      <c r="D85" s="1040"/>
      <c r="E85" s="1040"/>
      <c r="F85" s="1040"/>
      <c r="G85" s="1040"/>
      <c r="H85" s="1040"/>
      <c r="I85" s="1040"/>
      <c r="J85" s="1040"/>
      <c r="K85" s="1040"/>
      <c r="L85" s="1040"/>
      <c r="M85" s="1041"/>
      <c r="N85" s="230"/>
      <c r="O85" s="35"/>
      <c r="P85" s="35"/>
    </row>
    <row r="86" spans="1:16" ht="21.75" customHeight="1">
      <c r="A86" s="218"/>
      <c r="B86" s="1039"/>
      <c r="C86" s="1040"/>
      <c r="D86" s="1040"/>
      <c r="E86" s="1040"/>
      <c r="F86" s="1040"/>
      <c r="G86" s="1040"/>
      <c r="H86" s="1040"/>
      <c r="I86" s="1040"/>
      <c r="J86" s="1040"/>
      <c r="K86" s="1040"/>
      <c r="L86" s="1040"/>
      <c r="M86" s="1041"/>
      <c r="N86" s="230"/>
      <c r="O86" s="35"/>
      <c r="P86" s="35"/>
    </row>
    <row r="87" spans="1:16" ht="21.75" customHeight="1">
      <c r="A87" s="218"/>
      <c r="B87" s="1039"/>
      <c r="C87" s="1040"/>
      <c r="D87" s="1040"/>
      <c r="E87" s="1040"/>
      <c r="F87" s="1040"/>
      <c r="G87" s="1040"/>
      <c r="H87" s="1040"/>
      <c r="I87" s="1040"/>
      <c r="J87" s="1040"/>
      <c r="K87" s="1040"/>
      <c r="L87" s="1040"/>
      <c r="M87" s="1041"/>
      <c r="N87" s="230"/>
      <c r="O87" s="35"/>
      <c r="P87" s="35"/>
    </row>
    <row r="88" spans="1:16" ht="21.75" customHeight="1">
      <c r="A88" s="218"/>
      <c r="B88" s="1039"/>
      <c r="C88" s="1040"/>
      <c r="D88" s="1040"/>
      <c r="E88" s="1040"/>
      <c r="F88" s="1040"/>
      <c r="G88" s="1040"/>
      <c r="H88" s="1040"/>
      <c r="I88" s="1040"/>
      <c r="J88" s="1040"/>
      <c r="K88" s="1040"/>
      <c r="L88" s="1040"/>
      <c r="M88" s="1041"/>
      <c r="N88" s="230"/>
      <c r="O88" s="35"/>
      <c r="P88" s="35"/>
    </row>
    <row r="89" spans="1:16" ht="21.75" customHeight="1">
      <c r="A89" s="218"/>
      <c r="B89" s="1042"/>
      <c r="C89" s="1043"/>
      <c r="D89" s="1043"/>
      <c r="E89" s="1043"/>
      <c r="F89" s="1043"/>
      <c r="G89" s="1043"/>
      <c r="H89" s="1043"/>
      <c r="I89" s="1043"/>
      <c r="J89" s="1043"/>
      <c r="K89" s="1043"/>
      <c r="L89" s="1043"/>
      <c r="M89" s="1044"/>
      <c r="N89" s="218"/>
      <c r="O89" s="35"/>
      <c r="P89" s="35"/>
    </row>
    <row r="90" spans="1:16" ht="12.75">
      <c r="A90" s="218"/>
      <c r="B90" s="218"/>
      <c r="C90" s="218"/>
      <c r="D90" s="218"/>
      <c r="E90" s="218"/>
      <c r="F90" s="218"/>
      <c r="G90" s="218"/>
      <c r="H90" s="218"/>
      <c r="I90" s="218"/>
      <c r="J90" s="218"/>
      <c r="K90" s="218"/>
      <c r="L90" s="218"/>
      <c r="M90" s="218"/>
      <c r="N90" s="218"/>
      <c r="O90" s="35"/>
      <c r="P90" s="35"/>
    </row>
    <row r="91" spans="1:16" ht="21">
      <c r="A91" s="218"/>
      <c r="B91" s="217" t="s">
        <v>206</v>
      </c>
      <c r="C91" s="218"/>
      <c r="D91" s="218"/>
      <c r="E91" s="218"/>
      <c r="F91" s="218"/>
      <c r="G91" s="218"/>
      <c r="H91" s="218"/>
      <c r="I91" s="218"/>
      <c r="J91" s="218"/>
      <c r="K91" s="218"/>
      <c r="L91" s="218"/>
      <c r="M91" s="218"/>
      <c r="N91" s="442"/>
      <c r="O91" s="35"/>
      <c r="P91" s="35"/>
    </row>
  </sheetData>
  <sheetProtection sheet="1" selectLockedCells="1"/>
  <mergeCells count="69">
    <mergeCell ref="B14:F14"/>
    <mergeCell ref="B15:F15"/>
    <mergeCell ref="B16:F16"/>
    <mergeCell ref="B18:F18"/>
    <mergeCell ref="B19:F19"/>
    <mergeCell ref="B20:F20"/>
    <mergeCell ref="B36:F36"/>
    <mergeCell ref="B33:F33"/>
    <mergeCell ref="B24:F24"/>
    <mergeCell ref="B34:F34"/>
    <mergeCell ref="B22:F22"/>
    <mergeCell ref="C4:G4"/>
    <mergeCell ref="F5:H5"/>
    <mergeCell ref="F9:G9"/>
    <mergeCell ref="B21:F21"/>
    <mergeCell ref="B17:F17"/>
    <mergeCell ref="D56:E56"/>
    <mergeCell ref="B26:C28"/>
    <mergeCell ref="D54:E54"/>
    <mergeCell ref="B23:F23"/>
    <mergeCell ref="D26:F26"/>
    <mergeCell ref="D27:F27"/>
    <mergeCell ref="D28:F28"/>
    <mergeCell ref="B29:F29"/>
    <mergeCell ref="D55:E55"/>
    <mergeCell ref="B25:F25"/>
    <mergeCell ref="D66:D67"/>
    <mergeCell ref="E66:F67"/>
    <mergeCell ref="G66:H67"/>
    <mergeCell ref="I66:I67"/>
    <mergeCell ref="D68:D69"/>
    <mergeCell ref="G65:H65"/>
    <mergeCell ref="E65:F65"/>
    <mergeCell ref="I70:I71"/>
    <mergeCell ref="B82:M89"/>
    <mergeCell ref="J65:K65"/>
    <mergeCell ref="L65:M65"/>
    <mergeCell ref="J66:K67"/>
    <mergeCell ref="L66:M67"/>
    <mergeCell ref="J68:K69"/>
    <mergeCell ref="L68:M69"/>
    <mergeCell ref="J70:K71"/>
    <mergeCell ref="L70:M71"/>
    <mergeCell ref="D72:D73"/>
    <mergeCell ref="E72:F73"/>
    <mergeCell ref="G72:H73"/>
    <mergeCell ref="I72:I73"/>
    <mergeCell ref="E68:F69"/>
    <mergeCell ref="G68:H69"/>
    <mergeCell ref="I68:I69"/>
    <mergeCell ref="D70:D71"/>
    <mergeCell ref="E70:F71"/>
    <mergeCell ref="G70:H71"/>
    <mergeCell ref="B58:F58"/>
    <mergeCell ref="B35:F35"/>
    <mergeCell ref="J72:K73"/>
    <mergeCell ref="L72:M73"/>
    <mergeCell ref="D74:D75"/>
    <mergeCell ref="E74:F75"/>
    <mergeCell ref="G74:H75"/>
    <mergeCell ref="I74:I75"/>
    <mergeCell ref="J74:K75"/>
    <mergeCell ref="L74:M75"/>
    <mergeCell ref="A74:A75"/>
    <mergeCell ref="B65:C65"/>
    <mergeCell ref="A66:A67"/>
    <mergeCell ref="A68:A69"/>
    <mergeCell ref="A70:A71"/>
    <mergeCell ref="A72:A73"/>
  </mergeCells>
  <dataValidations count="7">
    <dataValidation type="whole" allowBlank="1" showInputMessage="1" showErrorMessage="1" imeMode="off" sqref="F60:H60 G40:I56 G57:N57 G58:H58 K29:N33 G29:J30 G36:I36 G15:I28">
      <formula1>0</formula1>
      <formula2>9999999999</formula2>
    </dataValidation>
    <dataValidation allowBlank="1" showInputMessage="1" showErrorMessage="1" imeMode="on" sqref="D54:E56 D26:F28 B82:M89 E66 G66 I66:J66 I68:J68 E68 G68 I70:J70 E70 G70 I72:J72 E72 G72 E74 G74 I74:J74 B34:B35"/>
    <dataValidation type="whole" allowBlank="1" showInputMessage="1" showErrorMessage="1" imeMode="off" sqref="L66 L68 L70 L72 L74">
      <formula1>0</formula1>
      <formula2>1000</formula2>
    </dataValidation>
    <dataValidation type="whole" allowBlank="1" showInputMessage="1" showErrorMessage="1" imeMode="off" sqref="D66 D68 D70 D72 D74">
      <formula1>0</formula1>
      <formula2>150</formula2>
    </dataValidation>
    <dataValidation type="whole" allowBlank="1" showInputMessage="1" showErrorMessage="1" imeMode="off" sqref="G34:H35">
      <formula1>0</formula1>
      <formula2>999</formula2>
    </dataValidation>
    <dataValidation type="whole" allowBlank="1" showInputMessage="1" showErrorMessage="1" imeMode="off" sqref="A66:A75">
      <formula1>1900</formula1>
      <formula2>2030</formula2>
    </dataValidation>
    <dataValidation type="list" allowBlank="1" showInputMessage="1" prompt="セル右側▼をクリックしてください。" sqref="E9 B66:B75">
      <formula1>"✓"</formula1>
    </dataValidation>
  </dataValidations>
  <printOptions/>
  <pageMargins left="0.3937007874015748" right="0" top="0.6299212598425197" bottom="0.6299212598425197" header="0.5118110236220472" footer="0.5118110236220472"/>
  <pageSetup fitToHeight="0" orientation="portrait" paperSize="9" r:id="rId3"/>
  <headerFooter alignWithMargins="0">
    <oddHeader>&amp;C&amp;A</oddHeader>
    <oddFooter>&amp;C&amp;P / &amp;N ページ</oddFooter>
  </headerFooter>
  <legacyDrawing r:id="rId2"/>
</worksheet>
</file>

<file path=xl/worksheets/sheet6.xml><?xml version="1.0" encoding="utf-8"?>
<worksheet xmlns="http://schemas.openxmlformats.org/spreadsheetml/2006/main" xmlns:r="http://schemas.openxmlformats.org/officeDocument/2006/relationships">
  <dimension ref="A1:S218"/>
  <sheetViews>
    <sheetView zoomScalePageLayoutView="0" workbookViewId="0" topLeftCell="A1">
      <selection activeCell="A2" sqref="A2"/>
    </sheetView>
  </sheetViews>
  <sheetFormatPr defaultColWidth="6.625" defaultRowHeight="13.5"/>
  <cols>
    <col min="1" max="16384" width="6.625" style="6" customWidth="1"/>
  </cols>
  <sheetData>
    <row r="1" spans="1:14" ht="21">
      <c r="A1" s="415" t="s">
        <v>247</v>
      </c>
      <c r="B1" s="415"/>
      <c r="C1" s="415"/>
      <c r="D1" s="415"/>
      <c r="E1" s="415"/>
      <c r="F1" s="415"/>
      <c r="G1" s="415"/>
      <c r="H1" s="415"/>
      <c r="I1" s="415"/>
      <c r="J1" s="415"/>
      <c r="K1" s="415"/>
      <c r="L1" s="415"/>
      <c r="M1" s="415"/>
      <c r="N1" s="348"/>
    </row>
    <row r="2" spans="1:14" ht="13.5">
      <c r="A2" s="416"/>
      <c r="B2" s="348"/>
      <c r="C2" s="348"/>
      <c r="D2" s="348"/>
      <c r="E2" s="348"/>
      <c r="F2" s="348"/>
      <c r="G2" s="348"/>
      <c r="H2" s="348"/>
      <c r="I2" s="348"/>
      <c r="J2" s="348"/>
      <c r="K2" s="348"/>
      <c r="L2" s="348"/>
      <c r="M2" s="348"/>
      <c r="N2" s="348"/>
    </row>
    <row r="3" spans="1:14" ht="13.5">
      <c r="A3" s="348"/>
      <c r="B3" s="106"/>
      <c r="C3" s="107"/>
      <c r="D3" s="107"/>
      <c r="E3" s="107"/>
      <c r="F3" s="107"/>
      <c r="G3" s="107"/>
      <c r="H3" s="107"/>
      <c r="I3" s="107"/>
      <c r="J3" s="107"/>
      <c r="K3" s="107"/>
      <c r="L3" s="108"/>
      <c r="M3" s="348"/>
      <c r="N3" s="348"/>
    </row>
    <row r="4" spans="1:14" ht="13.5">
      <c r="A4" s="348"/>
      <c r="B4" s="109"/>
      <c r="C4" s="51" t="s">
        <v>145</v>
      </c>
      <c r="D4" s="51"/>
      <c r="E4" s="51"/>
      <c r="F4" s="51"/>
      <c r="G4" s="51"/>
      <c r="H4" s="51"/>
      <c r="I4" s="51"/>
      <c r="J4" s="51"/>
      <c r="K4" s="51"/>
      <c r="L4" s="110"/>
      <c r="M4" s="348"/>
      <c r="N4" s="348"/>
    </row>
    <row r="5" spans="1:14" ht="13.5">
      <c r="A5" s="348"/>
      <c r="B5" s="109"/>
      <c r="C5" s="51" t="s">
        <v>146</v>
      </c>
      <c r="D5" s="51"/>
      <c r="E5" s="115"/>
      <c r="F5" s="51" t="s">
        <v>147</v>
      </c>
      <c r="G5" s="51"/>
      <c r="H5" s="51"/>
      <c r="I5" s="51"/>
      <c r="J5" s="51"/>
      <c r="K5" s="51"/>
      <c r="L5" s="110"/>
      <c r="M5" s="348"/>
      <c r="N5" s="348"/>
    </row>
    <row r="6" spans="1:14" ht="3" customHeight="1" thickBot="1">
      <c r="A6" s="348"/>
      <c r="B6" s="109"/>
      <c r="C6" s="51"/>
      <c r="D6" s="51"/>
      <c r="E6" s="51"/>
      <c r="F6" s="51"/>
      <c r="G6" s="51"/>
      <c r="H6" s="51"/>
      <c r="I6" s="51"/>
      <c r="J6" s="51"/>
      <c r="K6" s="51"/>
      <c r="L6" s="110"/>
      <c r="M6" s="348"/>
      <c r="N6" s="348"/>
    </row>
    <row r="7" spans="1:14" ht="15" thickBot="1" thickTop="1">
      <c r="A7" s="348"/>
      <c r="B7" s="109"/>
      <c r="C7" s="51"/>
      <c r="D7" s="51"/>
      <c r="E7" s="52"/>
      <c r="F7" s="51" t="s">
        <v>148</v>
      </c>
      <c r="G7" s="51"/>
      <c r="H7" s="51"/>
      <c r="I7" s="51"/>
      <c r="J7" s="51"/>
      <c r="K7" s="51"/>
      <c r="L7" s="110"/>
      <c r="M7" s="348"/>
      <c r="N7" s="348"/>
    </row>
    <row r="8" spans="1:14" ht="3" customHeight="1" thickTop="1">
      <c r="A8" s="348"/>
      <c r="B8" s="109"/>
      <c r="C8" s="51"/>
      <c r="D8" s="51"/>
      <c r="E8" s="51"/>
      <c r="F8" s="51"/>
      <c r="G8" s="51"/>
      <c r="H8" s="51"/>
      <c r="I8" s="51"/>
      <c r="J8" s="51"/>
      <c r="K8" s="51"/>
      <c r="L8" s="110"/>
      <c r="M8" s="348"/>
      <c r="N8" s="348"/>
    </row>
    <row r="9" spans="1:14" ht="13.5">
      <c r="A9" s="348"/>
      <c r="B9" s="109"/>
      <c r="C9" s="51"/>
      <c r="D9" s="51"/>
      <c r="E9" s="745" t="s">
        <v>1629</v>
      </c>
      <c r="F9" s="51" t="s">
        <v>149</v>
      </c>
      <c r="G9" s="51"/>
      <c r="H9" s="51"/>
      <c r="I9" s="51"/>
      <c r="J9" s="51"/>
      <c r="K9" s="51"/>
      <c r="L9" s="110"/>
      <c r="M9" s="348"/>
      <c r="N9" s="348"/>
    </row>
    <row r="10" spans="1:14" ht="13.5">
      <c r="A10" s="348"/>
      <c r="B10" s="111"/>
      <c r="C10" s="112"/>
      <c r="D10" s="112"/>
      <c r="E10" s="112"/>
      <c r="F10" s="112"/>
      <c r="G10" s="112"/>
      <c r="H10" s="112"/>
      <c r="I10" s="112"/>
      <c r="J10" s="112"/>
      <c r="K10" s="112"/>
      <c r="L10" s="113"/>
      <c r="M10" s="348"/>
      <c r="N10" s="348"/>
    </row>
    <row r="11" spans="1:14" ht="13.5">
      <c r="A11" s="348"/>
      <c r="B11" s="348"/>
      <c r="C11" s="348"/>
      <c r="D11" s="348"/>
      <c r="E11" s="348"/>
      <c r="F11" s="348"/>
      <c r="G11" s="348"/>
      <c r="H11" s="348"/>
      <c r="I11" s="348"/>
      <c r="J11" s="348"/>
      <c r="K11" s="348"/>
      <c r="L11" s="348"/>
      <c r="M11" s="348"/>
      <c r="N11" s="348"/>
    </row>
    <row r="12" spans="1:14" ht="21" customHeight="1">
      <c r="A12" s="761" t="s">
        <v>792</v>
      </c>
      <c r="B12" s="348"/>
      <c r="C12" s="348"/>
      <c r="D12" s="348"/>
      <c r="E12" s="348"/>
      <c r="F12" s="348"/>
      <c r="G12" s="348"/>
      <c r="H12" s="348"/>
      <c r="I12" s="348"/>
      <c r="J12" s="348"/>
      <c r="K12" s="441"/>
      <c r="L12" s="348"/>
      <c r="M12" s="348"/>
      <c r="N12" s="348"/>
    </row>
    <row r="13" spans="1:14" ht="13.5">
      <c r="A13" s="295"/>
      <c r="B13" s="348"/>
      <c r="C13" s="348"/>
      <c r="D13" s="348"/>
      <c r="E13" s="348"/>
      <c r="F13" s="348"/>
      <c r="G13" s="348"/>
      <c r="H13" s="348"/>
      <c r="I13" s="348"/>
      <c r="J13" s="348"/>
      <c r="K13" s="348"/>
      <c r="L13" s="348"/>
      <c r="M13" s="348"/>
      <c r="N13" s="348"/>
    </row>
    <row r="14" spans="1:14" ht="13.5">
      <c r="A14" s="295" t="s">
        <v>790</v>
      </c>
      <c r="B14" s="348"/>
      <c r="C14" s="348"/>
      <c r="D14" s="348"/>
      <c r="E14" s="348"/>
      <c r="F14" s="348"/>
      <c r="G14" s="348"/>
      <c r="H14" s="348"/>
      <c r="I14" s="348"/>
      <c r="J14" s="348"/>
      <c r="K14" s="348"/>
      <c r="L14" s="348"/>
      <c r="M14" s="348"/>
      <c r="N14" s="348"/>
    </row>
    <row r="15" spans="1:14" ht="13.5">
      <c r="A15" s="295" t="s">
        <v>520</v>
      </c>
      <c r="B15" s="348"/>
      <c r="C15" s="348"/>
      <c r="D15" s="348"/>
      <c r="E15" s="348"/>
      <c r="F15" s="348"/>
      <c r="G15" s="348"/>
      <c r="H15" s="348"/>
      <c r="I15" s="348"/>
      <c r="J15" s="348"/>
      <c r="K15" s="348"/>
      <c r="L15" s="348"/>
      <c r="M15" s="348"/>
      <c r="N15" s="348"/>
    </row>
    <row r="16" spans="1:14" ht="13.5">
      <c r="A16" s="295"/>
      <c r="B16" s="348"/>
      <c r="C16" s="348"/>
      <c r="D16" s="348"/>
      <c r="E16" s="348"/>
      <c r="F16" s="348"/>
      <c r="G16" s="348"/>
      <c r="H16" s="348"/>
      <c r="I16" s="348"/>
      <c r="J16" s="348"/>
      <c r="K16" s="348"/>
      <c r="L16" s="348"/>
      <c r="M16" s="348"/>
      <c r="N16" s="348"/>
    </row>
    <row r="17" spans="1:14" ht="14.25" thickBot="1">
      <c r="A17" s="348"/>
      <c r="B17" s="995" t="s">
        <v>171</v>
      </c>
      <c r="C17" s="995"/>
      <c r="D17" s="995"/>
      <c r="E17" s="995"/>
      <c r="F17" s="995"/>
      <c r="G17" s="444" t="s">
        <v>1543</v>
      </c>
      <c r="H17" s="444" t="s">
        <v>1546</v>
      </c>
      <c r="I17" s="294" t="s">
        <v>352</v>
      </c>
      <c r="J17" s="348"/>
      <c r="K17" s="348"/>
      <c r="L17" s="348"/>
      <c r="M17" s="348"/>
      <c r="N17" s="348"/>
    </row>
    <row r="18" spans="1:14" ht="15" thickBot="1" thickTop="1">
      <c r="A18" s="348"/>
      <c r="B18" s="1074" t="s">
        <v>1085</v>
      </c>
      <c r="C18" s="1075"/>
      <c r="D18" s="445" t="s">
        <v>1091</v>
      </c>
      <c r="E18" s="446"/>
      <c r="F18" s="447"/>
      <c r="G18" s="87"/>
      <c r="H18" s="87"/>
      <c r="I18" s="438">
        <f>SUM(G18:H18)</f>
        <v>0</v>
      </c>
      <c r="J18" s="348"/>
      <c r="K18" s="348"/>
      <c r="L18" s="348"/>
      <c r="M18" s="348"/>
      <c r="N18" s="348"/>
    </row>
    <row r="19" spans="1:14" ht="15" thickBot="1" thickTop="1">
      <c r="A19" s="348"/>
      <c r="B19" s="1082"/>
      <c r="C19" s="1083"/>
      <c r="D19" s="424" t="s">
        <v>664</v>
      </c>
      <c r="E19" s="425"/>
      <c r="F19" s="426"/>
      <c r="G19" s="87"/>
      <c r="H19" s="87"/>
      <c r="I19" s="438">
        <f aca="true" t="shared" si="0" ref="I19:I73">SUM(G19:H19)</f>
        <v>0</v>
      </c>
      <c r="J19" s="348"/>
      <c r="K19" s="348"/>
      <c r="L19" s="348"/>
      <c r="M19" s="348"/>
      <c r="N19" s="348"/>
    </row>
    <row r="20" spans="1:14" ht="15" thickBot="1" thickTop="1">
      <c r="A20" s="348"/>
      <c r="B20" s="1082"/>
      <c r="C20" s="1083"/>
      <c r="D20" s="448" t="s">
        <v>1092</v>
      </c>
      <c r="E20" s="425"/>
      <c r="F20" s="426"/>
      <c r="G20" s="87"/>
      <c r="H20" s="87"/>
      <c r="I20" s="438">
        <f t="shared" si="0"/>
        <v>0</v>
      </c>
      <c r="J20" s="348"/>
      <c r="K20" s="348"/>
      <c r="L20" s="348"/>
      <c r="M20" s="348"/>
      <c r="N20" s="348"/>
    </row>
    <row r="21" spans="1:14" ht="15" thickBot="1" thickTop="1">
      <c r="A21" s="348"/>
      <c r="B21" s="1082"/>
      <c r="C21" s="1083"/>
      <c r="D21" s="424" t="s">
        <v>1147</v>
      </c>
      <c r="E21" s="425"/>
      <c r="F21" s="426"/>
      <c r="G21" s="87"/>
      <c r="H21" s="87"/>
      <c r="I21" s="438">
        <f t="shared" si="0"/>
        <v>0</v>
      </c>
      <c r="J21" s="348"/>
      <c r="K21" s="348"/>
      <c r="L21" s="348"/>
      <c r="M21" s="348"/>
      <c r="N21" s="348"/>
    </row>
    <row r="22" spans="1:14" ht="15" thickBot="1" thickTop="1">
      <c r="A22" s="348"/>
      <c r="B22" s="1082"/>
      <c r="C22" s="1083"/>
      <c r="D22" s="445" t="s">
        <v>1148</v>
      </c>
      <c r="E22" s="446"/>
      <c r="F22" s="447"/>
      <c r="G22" s="87"/>
      <c r="H22" s="87"/>
      <c r="I22" s="438">
        <f t="shared" si="0"/>
        <v>0</v>
      </c>
      <c r="J22" s="348"/>
      <c r="K22" s="348"/>
      <c r="L22" s="348"/>
      <c r="M22" s="348"/>
      <c r="N22" s="348"/>
    </row>
    <row r="23" spans="1:14" ht="15" thickBot="1" thickTop="1">
      <c r="A23" s="348"/>
      <c r="B23" s="1076"/>
      <c r="C23" s="1077"/>
      <c r="D23" s="449" t="s">
        <v>1149</v>
      </c>
      <c r="E23" s="450"/>
      <c r="F23" s="451"/>
      <c r="G23" s="87"/>
      <c r="H23" s="87"/>
      <c r="I23" s="438">
        <f t="shared" si="0"/>
        <v>0</v>
      </c>
      <c r="J23" s="348"/>
      <c r="K23" s="348"/>
      <c r="L23" s="348"/>
      <c r="M23" s="348"/>
      <c r="N23" s="348"/>
    </row>
    <row r="24" spans="1:15" ht="15" thickBot="1" thickTop="1">
      <c r="A24" s="348"/>
      <c r="B24" s="1074" t="s">
        <v>1086</v>
      </c>
      <c r="C24" s="1075"/>
      <c r="D24" s="445" t="s">
        <v>1093</v>
      </c>
      <c r="E24" s="446"/>
      <c r="F24" s="447"/>
      <c r="G24" s="87"/>
      <c r="H24" s="87"/>
      <c r="I24" s="438">
        <f t="shared" si="0"/>
        <v>0</v>
      </c>
      <c r="J24" s="429"/>
      <c r="K24" s="429"/>
      <c r="L24" s="429"/>
      <c r="M24" s="429"/>
      <c r="N24" s="429"/>
      <c r="O24" s="7"/>
    </row>
    <row r="25" spans="1:14" ht="15" thickBot="1" thickTop="1">
      <c r="A25" s="348"/>
      <c r="B25" s="1082"/>
      <c r="C25" s="1083"/>
      <c r="D25" s="445" t="s">
        <v>1094</v>
      </c>
      <c r="E25" s="446"/>
      <c r="F25" s="447"/>
      <c r="G25" s="87"/>
      <c r="H25" s="87"/>
      <c r="I25" s="438">
        <f t="shared" si="0"/>
        <v>0</v>
      </c>
      <c r="J25" s="348"/>
      <c r="K25" s="348"/>
      <c r="L25" s="348"/>
      <c r="M25" s="348"/>
      <c r="N25" s="348"/>
    </row>
    <row r="26" spans="1:14" ht="15" thickBot="1" thickTop="1">
      <c r="A26" s="348"/>
      <c r="B26" s="1082"/>
      <c r="C26" s="1083"/>
      <c r="D26" s="452" t="s">
        <v>1095</v>
      </c>
      <c r="E26" s="453"/>
      <c r="F26" s="454"/>
      <c r="G26" s="87"/>
      <c r="H26" s="87"/>
      <c r="I26" s="438">
        <f t="shared" si="0"/>
        <v>0</v>
      </c>
      <c r="J26" s="348"/>
      <c r="K26" s="348"/>
      <c r="L26" s="348"/>
      <c r="M26" s="348"/>
      <c r="N26" s="348"/>
    </row>
    <row r="27" spans="1:14" ht="15" thickBot="1" thickTop="1">
      <c r="A27" s="348"/>
      <c r="B27" s="1082"/>
      <c r="C27" s="1083"/>
      <c r="D27" s="445" t="s">
        <v>1150</v>
      </c>
      <c r="E27" s="446"/>
      <c r="F27" s="447"/>
      <c r="G27" s="87"/>
      <c r="H27" s="87"/>
      <c r="I27" s="438">
        <f t="shared" si="0"/>
        <v>0</v>
      </c>
      <c r="J27" s="348"/>
      <c r="K27" s="348"/>
      <c r="L27" s="348"/>
      <c r="M27" s="348"/>
      <c r="N27" s="348"/>
    </row>
    <row r="28" spans="1:14" ht="15" thickBot="1" thickTop="1">
      <c r="A28" s="348"/>
      <c r="B28" s="1082"/>
      <c r="C28" s="1083"/>
      <c r="D28" s="445" t="s">
        <v>1096</v>
      </c>
      <c r="E28" s="446"/>
      <c r="F28" s="447"/>
      <c r="G28" s="87"/>
      <c r="H28" s="87"/>
      <c r="I28" s="438">
        <f t="shared" si="0"/>
        <v>0</v>
      </c>
      <c r="J28" s="348"/>
      <c r="K28" s="348"/>
      <c r="L28" s="348"/>
      <c r="M28" s="348"/>
      <c r="N28" s="348"/>
    </row>
    <row r="29" spans="1:14" ht="15" thickBot="1" thickTop="1">
      <c r="A29" s="348"/>
      <c r="B29" s="1082"/>
      <c r="C29" s="1083"/>
      <c r="D29" s="424" t="s">
        <v>1097</v>
      </c>
      <c r="E29" s="425"/>
      <c r="F29" s="426"/>
      <c r="G29" s="87"/>
      <c r="H29" s="87"/>
      <c r="I29" s="438">
        <f t="shared" si="0"/>
        <v>0</v>
      </c>
      <c r="J29" s="348"/>
      <c r="K29" s="348"/>
      <c r="L29" s="348"/>
      <c r="M29" s="348"/>
      <c r="N29" s="348"/>
    </row>
    <row r="30" spans="1:15" ht="15" thickBot="1" thickTop="1">
      <c r="A30" s="348"/>
      <c r="B30" s="1082"/>
      <c r="C30" s="1083"/>
      <c r="D30" s="445" t="s">
        <v>1151</v>
      </c>
      <c r="E30" s="446"/>
      <c r="F30" s="447"/>
      <c r="G30" s="87"/>
      <c r="H30" s="87"/>
      <c r="I30" s="438">
        <f t="shared" si="0"/>
        <v>0</v>
      </c>
      <c r="J30" s="429"/>
      <c r="K30" s="429"/>
      <c r="L30" s="429"/>
      <c r="M30" s="429"/>
      <c r="N30" s="429"/>
      <c r="O30" s="7"/>
    </row>
    <row r="31" spans="1:14" ht="15" thickBot="1" thickTop="1">
      <c r="A31" s="348"/>
      <c r="B31" s="1076"/>
      <c r="C31" s="1077"/>
      <c r="D31" s="445" t="s">
        <v>1098</v>
      </c>
      <c r="E31" s="446"/>
      <c r="F31" s="447"/>
      <c r="G31" s="87"/>
      <c r="H31" s="87"/>
      <c r="I31" s="438">
        <f t="shared" si="0"/>
        <v>0</v>
      </c>
      <c r="J31" s="348"/>
      <c r="K31" s="348"/>
      <c r="L31" s="348"/>
      <c r="M31" s="348"/>
      <c r="N31" s="348"/>
    </row>
    <row r="32" spans="1:14" ht="15" thickBot="1" thickTop="1">
      <c r="A32" s="348"/>
      <c r="B32" s="1074" t="s">
        <v>1450</v>
      </c>
      <c r="C32" s="1075"/>
      <c r="D32" s="445" t="s">
        <v>1447</v>
      </c>
      <c r="E32" s="446"/>
      <c r="F32" s="447"/>
      <c r="G32" s="87"/>
      <c r="H32" s="87"/>
      <c r="I32" s="438">
        <f t="shared" si="0"/>
        <v>0</v>
      </c>
      <c r="J32" s="348"/>
      <c r="K32" s="348"/>
      <c r="L32" s="348"/>
      <c r="M32" s="348"/>
      <c r="N32" s="348"/>
    </row>
    <row r="33" spans="1:14" ht="15" thickBot="1" thickTop="1">
      <c r="A33" s="348"/>
      <c r="B33" s="1082"/>
      <c r="C33" s="1083"/>
      <c r="D33" s="445" t="s">
        <v>1446</v>
      </c>
      <c r="E33" s="446"/>
      <c r="F33" s="447"/>
      <c r="G33" s="87"/>
      <c r="H33" s="87"/>
      <c r="I33" s="438">
        <f t="shared" si="0"/>
        <v>0</v>
      </c>
      <c r="J33" s="348"/>
      <c r="K33" s="348"/>
      <c r="L33" s="348"/>
      <c r="M33" s="348"/>
      <c r="N33" s="348"/>
    </row>
    <row r="34" spans="1:14" ht="15" thickBot="1" thickTop="1">
      <c r="A34" s="348"/>
      <c r="B34" s="1082"/>
      <c r="C34" s="1083"/>
      <c r="D34" s="445" t="s">
        <v>1153</v>
      </c>
      <c r="E34" s="446"/>
      <c r="F34" s="447"/>
      <c r="G34" s="87"/>
      <c r="H34" s="87"/>
      <c r="I34" s="438">
        <f t="shared" si="0"/>
        <v>0</v>
      </c>
      <c r="J34" s="348"/>
      <c r="K34" s="348"/>
      <c r="L34" s="348"/>
      <c r="M34" s="348"/>
      <c r="N34" s="348"/>
    </row>
    <row r="35" spans="1:14" ht="15" thickBot="1" thickTop="1">
      <c r="A35" s="348"/>
      <c r="B35" s="1082"/>
      <c r="C35" s="1083"/>
      <c r="D35" s="445" t="s">
        <v>1154</v>
      </c>
      <c r="E35" s="446"/>
      <c r="F35" s="447"/>
      <c r="G35" s="87"/>
      <c r="H35" s="87"/>
      <c r="I35" s="438">
        <f t="shared" si="0"/>
        <v>0</v>
      </c>
      <c r="J35" s="348"/>
      <c r="K35" s="348"/>
      <c r="L35" s="348"/>
      <c r="M35" s="348"/>
      <c r="N35" s="348"/>
    </row>
    <row r="36" spans="1:14" ht="15" thickBot="1" thickTop="1">
      <c r="A36" s="348"/>
      <c r="B36" s="1082"/>
      <c r="C36" s="1083"/>
      <c r="D36" s="424" t="s">
        <v>1099</v>
      </c>
      <c r="E36" s="425"/>
      <c r="F36" s="426"/>
      <c r="G36" s="87"/>
      <c r="H36" s="87"/>
      <c r="I36" s="438">
        <f t="shared" si="0"/>
        <v>0</v>
      </c>
      <c r="J36" s="348"/>
      <c r="K36" s="348"/>
      <c r="L36" s="348"/>
      <c r="M36" s="348"/>
      <c r="N36" s="348"/>
    </row>
    <row r="37" spans="1:14" ht="15" thickBot="1" thickTop="1">
      <c r="A37" s="348"/>
      <c r="B37" s="1082"/>
      <c r="C37" s="1083"/>
      <c r="D37" s="424" t="s">
        <v>1152</v>
      </c>
      <c r="E37" s="425"/>
      <c r="F37" s="426"/>
      <c r="G37" s="87"/>
      <c r="H37" s="87"/>
      <c r="I37" s="438">
        <f t="shared" si="0"/>
        <v>0</v>
      </c>
      <c r="J37" s="348"/>
      <c r="K37" s="348"/>
      <c r="L37" s="348"/>
      <c r="M37" s="348"/>
      <c r="N37" s="348"/>
    </row>
    <row r="38" spans="1:14" ht="15" thickBot="1" thickTop="1">
      <c r="A38" s="348"/>
      <c r="B38" s="1082"/>
      <c r="C38" s="1083"/>
      <c r="D38" s="445" t="s">
        <v>1448</v>
      </c>
      <c r="E38" s="446"/>
      <c r="F38" s="447"/>
      <c r="G38" s="87"/>
      <c r="H38" s="87"/>
      <c r="I38" s="438">
        <f t="shared" si="0"/>
        <v>0</v>
      </c>
      <c r="J38" s="348"/>
      <c r="K38" s="348"/>
      <c r="L38" s="348"/>
      <c r="M38" s="348"/>
      <c r="N38" s="348"/>
    </row>
    <row r="39" spans="1:14" ht="15" thickBot="1" thickTop="1">
      <c r="A39" s="348"/>
      <c r="B39" s="1076"/>
      <c r="C39" s="1077"/>
      <c r="D39" s="445" t="s">
        <v>1449</v>
      </c>
      <c r="E39" s="446"/>
      <c r="F39" s="447"/>
      <c r="G39" s="87"/>
      <c r="H39" s="87"/>
      <c r="I39" s="438">
        <f t="shared" si="0"/>
        <v>0</v>
      </c>
      <c r="J39" s="348"/>
      <c r="K39" s="348"/>
      <c r="L39" s="348"/>
      <c r="M39" s="348"/>
      <c r="N39" s="348"/>
    </row>
    <row r="40" spans="1:14" ht="15" thickBot="1" thickTop="1">
      <c r="A40" s="348"/>
      <c r="B40" s="1074" t="s">
        <v>1087</v>
      </c>
      <c r="C40" s="1075"/>
      <c r="D40" s="452" t="s">
        <v>1451</v>
      </c>
      <c r="E40" s="446"/>
      <c r="F40" s="447"/>
      <c r="G40" s="87"/>
      <c r="H40" s="87"/>
      <c r="I40" s="438">
        <f t="shared" si="0"/>
        <v>0</v>
      </c>
      <c r="J40" s="348"/>
      <c r="K40" s="348"/>
      <c r="L40" s="348"/>
      <c r="M40" s="348"/>
      <c r="N40" s="348"/>
    </row>
    <row r="41" spans="1:14" ht="15" thickBot="1" thickTop="1">
      <c r="A41" s="348"/>
      <c r="B41" s="1082"/>
      <c r="C41" s="1083"/>
      <c r="D41" s="452" t="s">
        <v>1452</v>
      </c>
      <c r="E41" s="446"/>
      <c r="F41" s="447"/>
      <c r="G41" s="87"/>
      <c r="H41" s="87"/>
      <c r="I41" s="438">
        <f t="shared" si="0"/>
        <v>0</v>
      </c>
      <c r="J41" s="348"/>
      <c r="K41" s="348"/>
      <c r="L41" s="348"/>
      <c r="M41" s="348"/>
      <c r="N41" s="348"/>
    </row>
    <row r="42" spans="1:14" ht="39.75" customHeight="1" thickBot="1" thickTop="1">
      <c r="A42" s="348"/>
      <c r="B42" s="1076"/>
      <c r="C42" s="1077"/>
      <c r="D42" s="1086" t="s">
        <v>1453</v>
      </c>
      <c r="E42" s="1087"/>
      <c r="F42" s="1088"/>
      <c r="G42" s="87"/>
      <c r="H42" s="87"/>
      <c r="I42" s="455">
        <f t="shared" si="0"/>
        <v>0</v>
      </c>
      <c r="J42" s="348"/>
      <c r="K42" s="348"/>
      <c r="L42" s="348"/>
      <c r="M42" s="348"/>
      <c r="N42" s="348"/>
    </row>
    <row r="43" spans="1:14" ht="15" thickBot="1" thickTop="1">
      <c r="A43" s="348"/>
      <c r="B43" s="1078" t="s">
        <v>1088</v>
      </c>
      <c r="C43" s="1079"/>
      <c r="D43" s="445" t="s">
        <v>1100</v>
      </c>
      <c r="E43" s="446"/>
      <c r="F43" s="447"/>
      <c r="G43" s="87"/>
      <c r="H43" s="87"/>
      <c r="I43" s="438">
        <f t="shared" si="0"/>
        <v>0</v>
      </c>
      <c r="J43" s="348"/>
      <c r="K43" s="348"/>
      <c r="L43" s="348"/>
      <c r="M43" s="348"/>
      <c r="N43" s="348"/>
    </row>
    <row r="44" spans="1:14" ht="15" thickBot="1" thickTop="1">
      <c r="A44" s="348"/>
      <c r="B44" s="1084"/>
      <c r="C44" s="1085"/>
      <c r="D44" s="445" t="s">
        <v>1187</v>
      </c>
      <c r="E44" s="446"/>
      <c r="F44" s="447"/>
      <c r="G44" s="87"/>
      <c r="H44" s="87"/>
      <c r="I44" s="438">
        <f t="shared" si="0"/>
        <v>0</v>
      </c>
      <c r="J44" s="348"/>
      <c r="K44" s="348"/>
      <c r="L44" s="348"/>
      <c r="M44" s="348"/>
      <c r="N44" s="348"/>
    </row>
    <row r="45" spans="1:14" ht="15" thickBot="1" thickTop="1">
      <c r="A45" s="348"/>
      <c r="B45" s="1084"/>
      <c r="C45" s="1085"/>
      <c r="D45" s="445" t="s">
        <v>1454</v>
      </c>
      <c r="E45" s="446"/>
      <c r="F45" s="447"/>
      <c r="G45" s="87"/>
      <c r="H45" s="87"/>
      <c r="I45" s="438">
        <f t="shared" si="0"/>
        <v>0</v>
      </c>
      <c r="J45" s="348"/>
      <c r="K45" s="348"/>
      <c r="L45" s="348"/>
      <c r="M45" s="348"/>
      <c r="N45" s="348"/>
    </row>
    <row r="46" spans="1:14" ht="15" thickBot="1" thickTop="1">
      <c r="A46" s="348"/>
      <c r="B46" s="1084"/>
      <c r="C46" s="1085"/>
      <c r="D46" s="445" t="s">
        <v>1155</v>
      </c>
      <c r="E46" s="446"/>
      <c r="F46" s="447"/>
      <c r="G46" s="87"/>
      <c r="H46" s="87"/>
      <c r="I46" s="438">
        <f t="shared" si="0"/>
        <v>0</v>
      </c>
      <c r="J46" s="348"/>
      <c r="K46" s="348"/>
      <c r="L46" s="348"/>
      <c r="M46" s="348"/>
      <c r="N46" s="348"/>
    </row>
    <row r="47" spans="1:14" ht="15" thickBot="1" thickTop="1">
      <c r="A47" s="348"/>
      <c r="B47" s="1078" t="s">
        <v>1089</v>
      </c>
      <c r="C47" s="1079"/>
      <c r="D47" s="993" t="s">
        <v>1101</v>
      </c>
      <c r="E47" s="1021"/>
      <c r="F47" s="1022"/>
      <c r="G47" s="87"/>
      <c r="H47" s="87"/>
      <c r="I47" s="438">
        <f t="shared" si="0"/>
        <v>0</v>
      </c>
      <c r="J47" s="348"/>
      <c r="K47" s="348"/>
      <c r="L47" s="348"/>
      <c r="M47" s="348"/>
      <c r="N47" s="348"/>
    </row>
    <row r="48" spans="1:14" ht="15" thickBot="1" thickTop="1">
      <c r="A48" s="348"/>
      <c r="B48" s="1080"/>
      <c r="C48" s="1081"/>
      <c r="D48" s="993" t="s">
        <v>1102</v>
      </c>
      <c r="E48" s="1021"/>
      <c r="F48" s="1022"/>
      <c r="G48" s="87"/>
      <c r="H48" s="87"/>
      <c r="I48" s="438">
        <f t="shared" si="0"/>
        <v>0</v>
      </c>
      <c r="J48" s="348"/>
      <c r="K48" s="348"/>
      <c r="L48" s="348"/>
      <c r="M48" s="348"/>
      <c r="N48" s="348"/>
    </row>
    <row r="49" spans="1:14" ht="15" thickBot="1" thickTop="1">
      <c r="A49" s="348"/>
      <c r="B49" s="1074" t="s">
        <v>1090</v>
      </c>
      <c r="C49" s="1075"/>
      <c r="D49" s="993" t="s">
        <v>1103</v>
      </c>
      <c r="E49" s="1021"/>
      <c r="F49" s="1022"/>
      <c r="G49" s="87"/>
      <c r="H49" s="87"/>
      <c r="I49" s="438">
        <f t="shared" si="0"/>
        <v>0</v>
      </c>
      <c r="J49" s="348"/>
      <c r="K49" s="348"/>
      <c r="L49" s="348"/>
      <c r="M49" s="348"/>
      <c r="N49" s="348"/>
    </row>
    <row r="50" spans="1:14" ht="15" thickBot="1" thickTop="1">
      <c r="A50" s="348"/>
      <c r="B50" s="1076"/>
      <c r="C50" s="1077"/>
      <c r="D50" s="993" t="s">
        <v>1104</v>
      </c>
      <c r="E50" s="1021"/>
      <c r="F50" s="1022"/>
      <c r="G50" s="87"/>
      <c r="H50" s="87"/>
      <c r="I50" s="438">
        <f t="shared" si="0"/>
        <v>0</v>
      </c>
      <c r="J50" s="348"/>
      <c r="K50" s="348"/>
      <c r="L50" s="348"/>
      <c r="M50" s="348"/>
      <c r="N50" s="348"/>
    </row>
    <row r="51" spans="1:14" ht="15" thickBot="1" thickTop="1">
      <c r="A51" s="348"/>
      <c r="B51" s="456" t="s">
        <v>88</v>
      </c>
      <c r="C51" s="1071" t="s">
        <v>1146</v>
      </c>
      <c r="D51" s="1072"/>
      <c r="E51" s="1072"/>
      <c r="F51" s="1073"/>
      <c r="G51" s="87"/>
      <c r="H51" s="87"/>
      <c r="I51" s="438">
        <f t="shared" si="0"/>
        <v>0</v>
      </c>
      <c r="J51" s="348"/>
      <c r="K51" s="348"/>
      <c r="L51" s="348"/>
      <c r="M51" s="348"/>
      <c r="N51" s="348"/>
    </row>
    <row r="52" spans="1:14" ht="15" thickBot="1" thickTop="1">
      <c r="A52" s="348"/>
      <c r="B52" s="457"/>
      <c r="C52" s="1071" t="s">
        <v>1156</v>
      </c>
      <c r="D52" s="1072"/>
      <c r="E52" s="1072"/>
      <c r="F52" s="1073"/>
      <c r="G52" s="87"/>
      <c r="H52" s="87"/>
      <c r="I52" s="438">
        <f t="shared" si="0"/>
        <v>0</v>
      </c>
      <c r="J52" s="348"/>
      <c r="K52" s="441"/>
      <c r="L52" s="348"/>
      <c r="M52" s="348"/>
      <c r="N52" s="348"/>
    </row>
    <row r="53" spans="1:14" ht="15" thickBot="1" thickTop="1">
      <c r="A53" s="348"/>
      <c r="B53" s="457"/>
      <c r="C53" s="1065"/>
      <c r="D53" s="1066"/>
      <c r="E53" s="1066"/>
      <c r="F53" s="1067"/>
      <c r="G53" s="87"/>
      <c r="H53" s="87"/>
      <c r="I53" s="438">
        <f t="shared" si="0"/>
        <v>0</v>
      </c>
      <c r="J53" s="348"/>
      <c r="K53" s="441"/>
      <c r="L53" s="348"/>
      <c r="M53" s="348"/>
      <c r="N53" s="348"/>
    </row>
    <row r="54" spans="1:14" ht="15" thickBot="1" thickTop="1">
      <c r="A54" s="348"/>
      <c r="B54" s="457"/>
      <c r="C54" s="161"/>
      <c r="D54" s="162"/>
      <c r="E54" s="162"/>
      <c r="F54" s="163"/>
      <c r="G54" s="87"/>
      <c r="H54" s="87"/>
      <c r="I54" s="438">
        <f t="shared" si="0"/>
        <v>0</v>
      </c>
      <c r="J54" s="348"/>
      <c r="K54" s="441"/>
      <c r="L54" s="348"/>
      <c r="M54" s="348"/>
      <c r="N54" s="348"/>
    </row>
    <row r="55" spans="1:14" ht="15" thickBot="1" thickTop="1">
      <c r="A55" s="348"/>
      <c r="B55" s="457"/>
      <c r="C55" s="161"/>
      <c r="D55" s="162"/>
      <c r="E55" s="162"/>
      <c r="F55" s="163"/>
      <c r="G55" s="87"/>
      <c r="H55" s="87"/>
      <c r="I55" s="438">
        <f t="shared" si="0"/>
        <v>0</v>
      </c>
      <c r="J55" s="348"/>
      <c r="K55" s="441"/>
      <c r="L55" s="348"/>
      <c r="M55" s="348"/>
      <c r="N55" s="348"/>
    </row>
    <row r="56" spans="1:14" ht="15" thickBot="1" thickTop="1">
      <c r="A56" s="348"/>
      <c r="B56" s="457"/>
      <c r="C56" s="161"/>
      <c r="D56" s="162"/>
      <c r="E56" s="162"/>
      <c r="F56" s="163"/>
      <c r="G56" s="87"/>
      <c r="H56" s="87"/>
      <c r="I56" s="438">
        <f t="shared" si="0"/>
        <v>0</v>
      </c>
      <c r="J56" s="348"/>
      <c r="K56" s="441"/>
      <c r="L56" s="348"/>
      <c r="M56" s="348"/>
      <c r="N56" s="348"/>
    </row>
    <row r="57" spans="1:14" ht="15" thickBot="1" thickTop="1">
      <c r="A57" s="348"/>
      <c r="B57" s="457"/>
      <c r="C57" s="161"/>
      <c r="D57" s="162"/>
      <c r="E57" s="162"/>
      <c r="F57" s="163"/>
      <c r="G57" s="87"/>
      <c r="H57" s="87"/>
      <c r="I57" s="438">
        <f t="shared" si="0"/>
        <v>0</v>
      </c>
      <c r="J57" s="348"/>
      <c r="K57" s="441"/>
      <c r="L57" s="348"/>
      <c r="M57" s="348"/>
      <c r="N57" s="348"/>
    </row>
    <row r="58" spans="1:14" ht="15" thickBot="1" thickTop="1">
      <c r="A58" s="348"/>
      <c r="B58" s="457"/>
      <c r="C58" s="161"/>
      <c r="D58" s="162"/>
      <c r="E58" s="162"/>
      <c r="F58" s="163"/>
      <c r="G58" s="87"/>
      <c r="H58" s="87"/>
      <c r="I58" s="438">
        <f t="shared" si="0"/>
        <v>0</v>
      </c>
      <c r="J58" s="348"/>
      <c r="K58" s="441"/>
      <c r="L58" s="348"/>
      <c r="M58" s="348"/>
      <c r="N58" s="348"/>
    </row>
    <row r="59" spans="1:14" ht="15" thickBot="1" thickTop="1">
      <c r="A59" s="348"/>
      <c r="B59" s="457"/>
      <c r="C59" s="161"/>
      <c r="D59" s="162"/>
      <c r="E59" s="162"/>
      <c r="F59" s="163"/>
      <c r="G59" s="87"/>
      <c r="H59" s="87"/>
      <c r="I59" s="438">
        <f t="shared" si="0"/>
        <v>0</v>
      </c>
      <c r="J59" s="348"/>
      <c r="K59" s="441"/>
      <c r="L59" s="348"/>
      <c r="M59" s="348"/>
      <c r="N59" s="348"/>
    </row>
    <row r="60" spans="1:14" ht="15" thickBot="1" thickTop="1">
      <c r="A60" s="348"/>
      <c r="B60" s="457"/>
      <c r="C60" s="161"/>
      <c r="D60" s="162"/>
      <c r="E60" s="162"/>
      <c r="F60" s="163"/>
      <c r="G60" s="87"/>
      <c r="H60" s="87"/>
      <c r="I60" s="438">
        <f t="shared" si="0"/>
        <v>0</v>
      </c>
      <c r="J60" s="348"/>
      <c r="K60" s="441"/>
      <c r="L60" s="348"/>
      <c r="M60" s="348"/>
      <c r="N60" s="348"/>
    </row>
    <row r="61" spans="1:14" ht="15" thickBot="1" thickTop="1">
      <c r="A61" s="348"/>
      <c r="B61" s="457"/>
      <c r="C61" s="161"/>
      <c r="D61" s="162"/>
      <c r="E61" s="162"/>
      <c r="F61" s="163"/>
      <c r="G61" s="87"/>
      <c r="H61" s="87"/>
      <c r="I61" s="438">
        <f t="shared" si="0"/>
        <v>0</v>
      </c>
      <c r="J61" s="348"/>
      <c r="K61" s="441"/>
      <c r="L61" s="348"/>
      <c r="M61" s="348"/>
      <c r="N61" s="348"/>
    </row>
    <row r="62" spans="1:14" ht="15" thickBot="1" thickTop="1">
      <c r="A62" s="348"/>
      <c r="B62" s="457"/>
      <c r="C62" s="161"/>
      <c r="D62" s="162"/>
      <c r="E62" s="162"/>
      <c r="F62" s="163"/>
      <c r="G62" s="87"/>
      <c r="H62" s="87"/>
      <c r="I62" s="438">
        <f t="shared" si="0"/>
        <v>0</v>
      </c>
      <c r="J62" s="348"/>
      <c r="K62" s="441"/>
      <c r="L62" s="348"/>
      <c r="M62" s="348"/>
      <c r="N62" s="348"/>
    </row>
    <row r="63" spans="1:14" ht="15" thickBot="1" thickTop="1">
      <c r="A63" s="348"/>
      <c r="B63" s="457"/>
      <c r="C63" s="161"/>
      <c r="D63" s="162"/>
      <c r="E63" s="162"/>
      <c r="F63" s="163"/>
      <c r="G63" s="87"/>
      <c r="H63" s="87"/>
      <c r="I63" s="438">
        <f t="shared" si="0"/>
        <v>0</v>
      </c>
      <c r="J63" s="348"/>
      <c r="K63" s="441"/>
      <c r="L63" s="348"/>
      <c r="M63" s="348"/>
      <c r="N63" s="348"/>
    </row>
    <row r="64" spans="1:14" ht="15" thickBot="1" thickTop="1">
      <c r="A64" s="348"/>
      <c r="B64" s="457"/>
      <c r="C64" s="161"/>
      <c r="D64" s="162"/>
      <c r="E64" s="162"/>
      <c r="F64" s="163"/>
      <c r="G64" s="87"/>
      <c r="H64" s="87"/>
      <c r="I64" s="438">
        <f t="shared" si="0"/>
        <v>0</v>
      </c>
      <c r="J64" s="348"/>
      <c r="K64" s="441"/>
      <c r="L64" s="348"/>
      <c r="M64" s="348"/>
      <c r="N64" s="348"/>
    </row>
    <row r="65" spans="1:14" ht="15" thickBot="1" thickTop="1">
      <c r="A65" s="348"/>
      <c r="B65" s="457"/>
      <c r="C65" s="1065"/>
      <c r="D65" s="1066"/>
      <c r="E65" s="1066"/>
      <c r="F65" s="1067"/>
      <c r="G65" s="87"/>
      <c r="H65" s="87"/>
      <c r="I65" s="438">
        <f t="shared" si="0"/>
        <v>0</v>
      </c>
      <c r="J65" s="348"/>
      <c r="K65" s="441"/>
      <c r="L65" s="348"/>
      <c r="M65" s="348"/>
      <c r="N65" s="348"/>
    </row>
    <row r="66" spans="1:14" ht="15" thickBot="1" thickTop="1">
      <c r="A66" s="348"/>
      <c r="B66" s="457"/>
      <c r="C66" s="1065"/>
      <c r="D66" s="1066"/>
      <c r="E66" s="1066"/>
      <c r="F66" s="1067"/>
      <c r="G66" s="87"/>
      <c r="H66" s="87"/>
      <c r="I66" s="438">
        <f t="shared" si="0"/>
        <v>0</v>
      </c>
      <c r="J66" s="348"/>
      <c r="K66" s="441"/>
      <c r="L66" s="348"/>
      <c r="M66" s="348"/>
      <c r="N66" s="348"/>
    </row>
    <row r="67" spans="1:14" ht="15" thickBot="1" thickTop="1">
      <c r="A67" s="348"/>
      <c r="B67" s="458"/>
      <c r="C67" s="1065"/>
      <c r="D67" s="1066"/>
      <c r="E67" s="1066"/>
      <c r="F67" s="1067"/>
      <c r="G67" s="87"/>
      <c r="H67" s="87"/>
      <c r="I67" s="438">
        <f t="shared" si="0"/>
        <v>0</v>
      </c>
      <c r="J67" s="348"/>
      <c r="K67" s="441"/>
      <c r="L67" s="348"/>
      <c r="M67" s="348"/>
      <c r="N67" s="348"/>
    </row>
    <row r="68" spans="1:14" ht="15" thickBot="1" thickTop="1">
      <c r="A68" s="348"/>
      <c r="B68" s="1068" t="s">
        <v>1218</v>
      </c>
      <c r="C68" s="1065"/>
      <c r="D68" s="1066"/>
      <c r="E68" s="1066"/>
      <c r="F68" s="1067"/>
      <c r="G68" s="87"/>
      <c r="H68" s="87"/>
      <c r="I68" s="438">
        <f t="shared" si="0"/>
        <v>0</v>
      </c>
      <c r="J68" s="348"/>
      <c r="K68" s="348"/>
      <c r="L68" s="348"/>
      <c r="M68" s="348"/>
      <c r="N68" s="348"/>
    </row>
    <row r="69" spans="1:14" ht="15" thickBot="1" thickTop="1">
      <c r="A69" s="348"/>
      <c r="B69" s="1069"/>
      <c r="C69" s="1065"/>
      <c r="D69" s="1066"/>
      <c r="E69" s="1066"/>
      <c r="F69" s="1067"/>
      <c r="G69" s="87"/>
      <c r="H69" s="87"/>
      <c r="I69" s="438">
        <f t="shared" si="0"/>
        <v>0</v>
      </c>
      <c r="J69" s="348"/>
      <c r="K69" s="348"/>
      <c r="L69" s="348"/>
      <c r="M69" s="348"/>
      <c r="N69" s="348"/>
    </row>
    <row r="70" spans="1:14" ht="15" thickBot="1" thickTop="1">
      <c r="A70" s="348"/>
      <c r="B70" s="1069"/>
      <c r="C70" s="1065"/>
      <c r="D70" s="1066"/>
      <c r="E70" s="1066"/>
      <c r="F70" s="1067"/>
      <c r="G70" s="87"/>
      <c r="H70" s="87"/>
      <c r="I70" s="438">
        <f t="shared" si="0"/>
        <v>0</v>
      </c>
      <c r="J70" s="348"/>
      <c r="K70" s="348"/>
      <c r="L70" s="348"/>
      <c r="M70" s="348"/>
      <c r="N70" s="348"/>
    </row>
    <row r="71" spans="1:14" ht="15" thickBot="1" thickTop="1">
      <c r="A71" s="348"/>
      <c r="B71" s="1070"/>
      <c r="C71" s="1065"/>
      <c r="D71" s="1066"/>
      <c r="E71" s="1066"/>
      <c r="F71" s="1067"/>
      <c r="G71" s="87"/>
      <c r="H71" s="87"/>
      <c r="I71" s="438">
        <f t="shared" si="0"/>
        <v>0</v>
      </c>
      <c r="J71" s="348"/>
      <c r="K71" s="348"/>
      <c r="L71" s="348"/>
      <c r="M71" s="348"/>
      <c r="N71" s="348"/>
    </row>
    <row r="72" spans="1:15" ht="15" thickBot="1" thickTop="1">
      <c r="A72" s="348"/>
      <c r="B72" s="994" t="s">
        <v>665</v>
      </c>
      <c r="C72" s="994"/>
      <c r="D72" s="994"/>
      <c r="E72" s="994"/>
      <c r="F72" s="994"/>
      <c r="G72" s="417">
        <f>SUM(G18:G71)</f>
        <v>0</v>
      </c>
      <c r="H72" s="417">
        <f>SUM(H18:H71)</f>
        <v>0</v>
      </c>
      <c r="I72" s="438">
        <f t="shared" si="0"/>
        <v>0</v>
      </c>
      <c r="J72" s="419"/>
      <c r="K72" s="419"/>
      <c r="L72" s="419"/>
      <c r="M72" s="419"/>
      <c r="N72" s="419"/>
      <c r="O72" s="8"/>
    </row>
    <row r="73" spans="1:15" ht="15" thickBot="1" thickTop="1">
      <c r="A73" s="348"/>
      <c r="B73" s="993" t="s">
        <v>666</v>
      </c>
      <c r="C73" s="1021"/>
      <c r="D73" s="1021"/>
      <c r="E73" s="1021"/>
      <c r="F73" s="1022"/>
      <c r="G73" s="88"/>
      <c r="H73" s="88"/>
      <c r="I73" s="438">
        <f t="shared" si="0"/>
        <v>0</v>
      </c>
      <c r="J73" s="429"/>
      <c r="K73" s="429"/>
      <c r="L73" s="429"/>
      <c r="M73" s="429"/>
      <c r="N73" s="429"/>
      <c r="O73" s="7"/>
    </row>
    <row r="74" spans="1:19" ht="14.25" thickTop="1">
      <c r="A74" s="348"/>
      <c r="B74" s="418"/>
      <c r="C74" s="418"/>
      <c r="D74" s="418"/>
      <c r="E74" s="418"/>
      <c r="F74" s="418"/>
      <c r="G74" s="419"/>
      <c r="H74" s="419"/>
      <c r="I74" s="419"/>
      <c r="J74" s="419"/>
      <c r="K74" s="419"/>
      <c r="L74" s="419"/>
      <c r="M74" s="419"/>
      <c r="N74" s="419"/>
      <c r="O74" s="8"/>
      <c r="P74" s="8"/>
      <c r="Q74" s="8"/>
      <c r="R74" s="8"/>
      <c r="S74" s="8"/>
    </row>
    <row r="75" spans="1:14" ht="13.5">
      <c r="A75" s="295" t="s">
        <v>788</v>
      </c>
      <c r="B75" s="348"/>
      <c r="C75" s="348"/>
      <c r="D75" s="348"/>
      <c r="E75" s="348"/>
      <c r="F75" s="348"/>
      <c r="G75" s="348"/>
      <c r="H75" s="348"/>
      <c r="I75" s="348"/>
      <c r="J75" s="348"/>
      <c r="K75" s="348"/>
      <c r="L75" s="348"/>
      <c r="M75" s="348"/>
      <c r="N75" s="348"/>
    </row>
    <row r="76" spans="1:14" ht="14.25" thickBot="1">
      <c r="A76" s="295"/>
      <c r="B76" s="348"/>
      <c r="C76" s="348"/>
      <c r="D76" s="348"/>
      <c r="E76" s="348"/>
      <c r="F76" s="348"/>
      <c r="G76" s="348"/>
      <c r="H76" s="348"/>
      <c r="I76" s="444" t="s">
        <v>1543</v>
      </c>
      <c r="J76" s="444" t="s">
        <v>1546</v>
      </c>
      <c r="K76" s="275"/>
      <c r="L76" s="348"/>
      <c r="M76" s="348"/>
      <c r="N76" s="348"/>
    </row>
    <row r="77" spans="1:14" ht="15" thickBot="1" thickTop="1">
      <c r="A77" s="348"/>
      <c r="B77" s="295" t="s">
        <v>667</v>
      </c>
      <c r="C77" s="295"/>
      <c r="D77" s="295"/>
      <c r="E77" s="348"/>
      <c r="F77" s="428" t="s">
        <v>1035</v>
      </c>
      <c r="G77" s="348" t="s">
        <v>668</v>
      </c>
      <c r="H77" s="348" t="s">
        <v>668</v>
      </c>
      <c r="I77" s="87"/>
      <c r="J77" s="87"/>
      <c r="K77" s="348" t="s">
        <v>312</v>
      </c>
      <c r="L77" s="348"/>
      <c r="M77" s="348"/>
      <c r="N77" s="348"/>
    </row>
    <row r="78" spans="1:14" ht="15" thickBot="1" thickTop="1">
      <c r="A78" s="348"/>
      <c r="B78" s="295" t="s">
        <v>612</v>
      </c>
      <c r="C78" s="295"/>
      <c r="D78" s="348" t="s">
        <v>60</v>
      </c>
      <c r="E78" s="348" t="s">
        <v>348</v>
      </c>
      <c r="F78" s="348" t="s">
        <v>348</v>
      </c>
      <c r="G78" s="348" t="s">
        <v>348</v>
      </c>
      <c r="H78" s="348" t="s">
        <v>348</v>
      </c>
      <c r="I78" s="87"/>
      <c r="J78" s="87"/>
      <c r="K78" s="348" t="s">
        <v>312</v>
      </c>
      <c r="L78" s="348"/>
      <c r="M78" s="348"/>
      <c r="N78" s="348"/>
    </row>
    <row r="79" spans="1:14" ht="15" thickBot="1" thickTop="1">
      <c r="A79" s="348"/>
      <c r="B79" s="295" t="s">
        <v>669</v>
      </c>
      <c r="C79" s="295"/>
      <c r="D79" s="348" t="s">
        <v>60</v>
      </c>
      <c r="E79" s="348" t="s">
        <v>670</v>
      </c>
      <c r="F79" s="348" t="s">
        <v>670</v>
      </c>
      <c r="G79" s="348" t="s">
        <v>670</v>
      </c>
      <c r="H79" s="348" t="s">
        <v>670</v>
      </c>
      <c r="I79" s="87"/>
      <c r="J79" s="87"/>
      <c r="K79" s="348" t="s">
        <v>312</v>
      </c>
      <c r="L79" s="348"/>
      <c r="M79" s="348"/>
      <c r="N79" s="348"/>
    </row>
    <row r="80" spans="1:14" ht="15" thickBot="1" thickTop="1">
      <c r="A80" s="348"/>
      <c r="B80" s="295" t="s">
        <v>671</v>
      </c>
      <c r="C80" s="295"/>
      <c r="D80" s="295"/>
      <c r="E80" s="348" t="s">
        <v>672</v>
      </c>
      <c r="F80" s="348" t="s">
        <v>672</v>
      </c>
      <c r="G80" s="348" t="s">
        <v>672</v>
      </c>
      <c r="H80" s="348" t="s">
        <v>672</v>
      </c>
      <c r="I80" s="87"/>
      <c r="J80" s="87"/>
      <c r="K80" s="348" t="s">
        <v>312</v>
      </c>
      <c r="L80" s="348"/>
      <c r="M80" s="348"/>
      <c r="N80" s="348"/>
    </row>
    <row r="81" spans="1:14" ht="15" thickBot="1" thickTop="1">
      <c r="A81" s="348"/>
      <c r="B81" s="295" t="s">
        <v>1455</v>
      </c>
      <c r="C81" s="295"/>
      <c r="D81" s="295"/>
      <c r="E81" s="348" t="s">
        <v>60</v>
      </c>
      <c r="F81" s="348" t="s">
        <v>60</v>
      </c>
      <c r="G81" s="348" t="s">
        <v>60</v>
      </c>
      <c r="H81" s="348" t="s">
        <v>60</v>
      </c>
      <c r="I81" s="87"/>
      <c r="J81" s="87"/>
      <c r="K81" s="348" t="s">
        <v>312</v>
      </c>
      <c r="L81" s="348"/>
      <c r="M81" s="348"/>
      <c r="N81" s="348"/>
    </row>
    <row r="82" spans="1:14" ht="15" thickBot="1" thickTop="1">
      <c r="A82" s="348"/>
      <c r="B82" s="829" t="s">
        <v>1491</v>
      </c>
      <c r="C82" s="829"/>
      <c r="D82" s="294" t="s">
        <v>1517</v>
      </c>
      <c r="E82" s="940"/>
      <c r="F82" s="941"/>
      <c r="G82" s="942"/>
      <c r="H82" s="348" t="s">
        <v>168</v>
      </c>
      <c r="I82" s="87"/>
      <c r="J82" s="87"/>
      <c r="K82" s="348" t="s">
        <v>312</v>
      </c>
      <c r="L82" s="348"/>
      <c r="M82" s="348"/>
      <c r="N82" s="348"/>
    </row>
    <row r="83" spans="1:14" ht="15" thickBot="1" thickTop="1">
      <c r="A83" s="295"/>
      <c r="B83" s="295"/>
      <c r="C83" s="294"/>
      <c r="D83" s="294" t="s">
        <v>74</v>
      </c>
      <c r="E83" s="943"/>
      <c r="F83" s="944"/>
      <c r="G83" s="945"/>
      <c r="H83" s="348" t="s">
        <v>168</v>
      </c>
      <c r="I83" s="87"/>
      <c r="J83" s="87"/>
      <c r="K83" s="348" t="s">
        <v>312</v>
      </c>
      <c r="L83" s="348"/>
      <c r="M83" s="348"/>
      <c r="N83" s="348"/>
    </row>
    <row r="84" spans="1:14" ht="15" thickBot="1" thickTop="1">
      <c r="A84" s="295"/>
      <c r="B84" s="295"/>
      <c r="C84" s="294"/>
      <c r="D84" s="294" t="s">
        <v>74</v>
      </c>
      <c r="E84" s="943"/>
      <c r="F84" s="944"/>
      <c r="G84" s="945"/>
      <c r="H84" s="348" t="s">
        <v>168</v>
      </c>
      <c r="I84" s="87"/>
      <c r="J84" s="87"/>
      <c r="K84" s="348" t="s">
        <v>312</v>
      </c>
      <c r="L84" s="348"/>
      <c r="M84" s="348"/>
      <c r="N84" s="348"/>
    </row>
    <row r="85" spans="1:19" ht="14.25" thickTop="1">
      <c r="A85" s="348"/>
      <c r="B85" s="418"/>
      <c r="C85" s="418"/>
      <c r="D85" s="418"/>
      <c r="E85" s="418"/>
      <c r="F85" s="418"/>
      <c r="G85" s="419"/>
      <c r="H85" s="419"/>
      <c r="I85" s="417">
        <f>SUM(I77:I84)</f>
        <v>0</v>
      </c>
      <c r="J85" s="417">
        <f>SUM(J77:J84)</f>
        <v>0</v>
      </c>
      <c r="K85" s="419"/>
      <c r="L85" s="419"/>
      <c r="M85" s="419"/>
      <c r="N85" s="419"/>
      <c r="O85" s="8"/>
      <c r="P85" s="8"/>
      <c r="Q85" s="8"/>
      <c r="R85" s="8"/>
      <c r="S85" s="8"/>
    </row>
    <row r="86" spans="1:14" s="7" customFormat="1" ht="13.5">
      <c r="A86" s="429"/>
      <c r="B86" s="429"/>
      <c r="C86" s="429"/>
      <c r="D86" s="418"/>
      <c r="E86" s="429"/>
      <c r="F86" s="429"/>
      <c r="G86" s="429"/>
      <c r="H86" s="429"/>
      <c r="I86" s="429"/>
      <c r="J86" s="429"/>
      <c r="K86" s="429"/>
      <c r="L86" s="429"/>
      <c r="M86" s="429"/>
      <c r="N86" s="429"/>
    </row>
    <row r="87" spans="1:14" ht="13.5">
      <c r="A87" s="295" t="s">
        <v>787</v>
      </c>
      <c r="B87" s="348"/>
      <c r="C87" s="348"/>
      <c r="D87" s="418"/>
      <c r="E87" s="348"/>
      <c r="F87" s="348"/>
      <c r="G87" s="348"/>
      <c r="H87" s="348"/>
      <c r="I87" s="348"/>
      <c r="J87" s="348"/>
      <c r="K87" s="348"/>
      <c r="L87" s="348"/>
      <c r="M87" s="348"/>
      <c r="N87" s="348"/>
    </row>
    <row r="88" spans="1:14" ht="14.25" thickBot="1">
      <c r="A88" s="348"/>
      <c r="B88" s="429"/>
      <c r="C88" s="429"/>
      <c r="D88" s="418"/>
      <c r="E88" s="429"/>
      <c r="F88" s="429"/>
      <c r="G88" s="429"/>
      <c r="H88" s="429"/>
      <c r="I88" s="444" t="s">
        <v>1543</v>
      </c>
      <c r="J88" s="444" t="s">
        <v>1546</v>
      </c>
      <c r="K88" s="275"/>
      <c r="L88" s="348"/>
      <c r="M88" s="348"/>
      <c r="N88" s="348"/>
    </row>
    <row r="89" spans="1:14" ht="15" thickBot="1" thickTop="1">
      <c r="A89" s="348"/>
      <c r="B89" s="295" t="s">
        <v>673</v>
      </c>
      <c r="C89" s="295"/>
      <c r="D89" s="348" t="s">
        <v>60</v>
      </c>
      <c r="E89" s="348" t="s">
        <v>668</v>
      </c>
      <c r="F89" s="348" t="s">
        <v>668</v>
      </c>
      <c r="G89" s="348" t="s">
        <v>668</v>
      </c>
      <c r="H89" s="348" t="s">
        <v>668</v>
      </c>
      <c r="I89" s="87"/>
      <c r="J89" s="87"/>
      <c r="K89" s="348" t="s">
        <v>312</v>
      </c>
      <c r="L89" s="348"/>
      <c r="M89" s="348"/>
      <c r="N89" s="348"/>
    </row>
    <row r="90" spans="1:14" ht="15" thickBot="1" thickTop="1">
      <c r="A90" s="348"/>
      <c r="B90" s="295" t="s">
        <v>674</v>
      </c>
      <c r="C90" s="295"/>
      <c r="D90" s="348" t="s">
        <v>60</v>
      </c>
      <c r="E90" s="348" t="s">
        <v>162</v>
      </c>
      <c r="F90" s="348" t="s">
        <v>162</v>
      </c>
      <c r="G90" s="348" t="s">
        <v>162</v>
      </c>
      <c r="H90" s="348" t="s">
        <v>162</v>
      </c>
      <c r="I90" s="87"/>
      <c r="J90" s="87"/>
      <c r="K90" s="348" t="s">
        <v>312</v>
      </c>
      <c r="L90" s="348"/>
      <c r="M90" s="348"/>
      <c r="N90" s="348"/>
    </row>
    <row r="91" spans="1:14" ht="15" thickBot="1" thickTop="1">
      <c r="A91" s="348"/>
      <c r="B91" s="295" t="s">
        <v>675</v>
      </c>
      <c r="C91" s="295"/>
      <c r="D91" s="348" t="s">
        <v>60</v>
      </c>
      <c r="E91" s="348" t="s">
        <v>348</v>
      </c>
      <c r="F91" s="348" t="s">
        <v>348</v>
      </c>
      <c r="G91" s="348" t="s">
        <v>348</v>
      </c>
      <c r="H91" s="348" t="s">
        <v>348</v>
      </c>
      <c r="I91" s="87"/>
      <c r="J91" s="87"/>
      <c r="K91" s="348" t="s">
        <v>312</v>
      </c>
      <c r="L91" s="348"/>
      <c r="M91" s="348"/>
      <c r="N91" s="348"/>
    </row>
    <row r="92" spans="1:14" ht="15" thickBot="1" thickTop="1">
      <c r="A92" s="348"/>
      <c r="B92" s="295" t="s">
        <v>676</v>
      </c>
      <c r="C92" s="295"/>
      <c r="D92" s="294"/>
      <c r="E92" s="348"/>
      <c r="F92" s="348" t="s">
        <v>348</v>
      </c>
      <c r="G92" s="348" t="s">
        <v>348</v>
      </c>
      <c r="H92" s="348" t="s">
        <v>348</v>
      </c>
      <c r="I92" s="87"/>
      <c r="J92" s="87"/>
      <c r="K92" s="348" t="s">
        <v>312</v>
      </c>
      <c r="L92" s="348"/>
      <c r="M92" s="348"/>
      <c r="N92" s="348"/>
    </row>
    <row r="93" spans="1:14" ht="15" thickBot="1" thickTop="1">
      <c r="A93" s="348"/>
      <c r="B93" s="295" t="s">
        <v>677</v>
      </c>
      <c r="C93" s="295"/>
      <c r="D93" s="348" t="s">
        <v>60</v>
      </c>
      <c r="E93" s="348" t="s">
        <v>678</v>
      </c>
      <c r="F93" s="348" t="s">
        <v>678</v>
      </c>
      <c r="G93" s="348" t="s">
        <v>678</v>
      </c>
      <c r="H93" s="348" t="s">
        <v>678</v>
      </c>
      <c r="I93" s="87"/>
      <c r="J93" s="87"/>
      <c r="K93" s="348" t="s">
        <v>312</v>
      </c>
      <c r="L93" s="348"/>
      <c r="M93" s="348"/>
      <c r="N93" s="348"/>
    </row>
    <row r="94" spans="1:14" ht="15" thickBot="1" thickTop="1">
      <c r="A94" s="348"/>
      <c r="B94" s="829" t="s">
        <v>1491</v>
      </c>
      <c r="C94" s="829"/>
      <c r="D94" s="294" t="s">
        <v>1517</v>
      </c>
      <c r="E94" s="940"/>
      <c r="F94" s="941"/>
      <c r="G94" s="942"/>
      <c r="H94" s="348" t="s">
        <v>168</v>
      </c>
      <c r="I94" s="87"/>
      <c r="J94" s="87"/>
      <c r="K94" s="348" t="s">
        <v>312</v>
      </c>
      <c r="L94" s="348"/>
      <c r="M94" s="348"/>
      <c r="N94" s="348"/>
    </row>
    <row r="95" spans="1:14" ht="15" thickBot="1" thickTop="1">
      <c r="A95" s="295"/>
      <c r="B95" s="295"/>
      <c r="C95" s="294"/>
      <c r="D95" s="294" t="s">
        <v>74</v>
      </c>
      <c r="E95" s="943"/>
      <c r="F95" s="944"/>
      <c r="G95" s="945"/>
      <c r="H95" s="348" t="s">
        <v>168</v>
      </c>
      <c r="I95" s="87"/>
      <c r="J95" s="87"/>
      <c r="K95" s="348" t="s">
        <v>312</v>
      </c>
      <c r="L95" s="348"/>
      <c r="M95" s="348"/>
      <c r="N95" s="348"/>
    </row>
    <row r="96" spans="1:14" ht="15" thickBot="1" thickTop="1">
      <c r="A96" s="295"/>
      <c r="B96" s="295"/>
      <c r="C96" s="294"/>
      <c r="D96" s="294" t="s">
        <v>74</v>
      </c>
      <c r="E96" s="943"/>
      <c r="F96" s="944"/>
      <c r="G96" s="945"/>
      <c r="H96" s="348" t="s">
        <v>168</v>
      </c>
      <c r="I96" s="87"/>
      <c r="J96" s="87"/>
      <c r="K96" s="348" t="s">
        <v>312</v>
      </c>
      <c r="L96" s="348"/>
      <c r="M96" s="348"/>
      <c r="N96" s="348"/>
    </row>
    <row r="97" spans="1:14" s="7" customFormat="1" ht="14.25" thickTop="1">
      <c r="A97" s="429"/>
      <c r="B97" s="429"/>
      <c r="C97" s="429"/>
      <c r="D97" s="418"/>
      <c r="E97" s="429"/>
      <c r="F97" s="429"/>
      <c r="G97" s="429"/>
      <c r="H97" s="429"/>
      <c r="I97" s="417">
        <f>SUM(I89:I96)</f>
        <v>0</v>
      </c>
      <c r="J97" s="417">
        <f>SUM(J89:J96)</f>
        <v>0</v>
      </c>
      <c r="K97" s="419"/>
      <c r="L97" s="348"/>
      <c r="M97" s="429"/>
      <c r="N97" s="429"/>
    </row>
    <row r="98" spans="1:14" ht="13.5">
      <c r="A98" s="295"/>
      <c r="B98" s="295"/>
      <c r="C98" s="348"/>
      <c r="D98" s="348"/>
      <c r="E98" s="348"/>
      <c r="F98" s="348"/>
      <c r="G98" s="348"/>
      <c r="H98" s="348"/>
      <c r="I98" s="417"/>
      <c r="J98" s="348"/>
      <c r="K98" s="348"/>
      <c r="L98" s="348"/>
      <c r="M98" s="348"/>
      <c r="N98" s="348"/>
    </row>
    <row r="99" spans="1:14" ht="21" customHeight="1">
      <c r="A99" s="761" t="s">
        <v>793</v>
      </c>
      <c r="B99" s="295"/>
      <c r="C99" s="348"/>
      <c r="D99" s="348"/>
      <c r="E99" s="348"/>
      <c r="F99" s="348"/>
      <c r="G99" s="348"/>
      <c r="H99" s="348"/>
      <c r="I99" s="417"/>
      <c r="J99" s="348"/>
      <c r="K99" s="348"/>
      <c r="L99" s="348"/>
      <c r="M99" s="348"/>
      <c r="N99" s="348"/>
    </row>
    <row r="100" spans="1:14" s="7" customFormat="1" ht="13.5">
      <c r="A100" s="429"/>
      <c r="B100" s="429"/>
      <c r="C100" s="429"/>
      <c r="D100" s="429"/>
      <c r="E100" s="429"/>
      <c r="F100" s="429"/>
      <c r="G100" s="429"/>
      <c r="H100" s="429"/>
      <c r="I100" s="429"/>
      <c r="J100" s="429"/>
      <c r="K100" s="429"/>
      <c r="L100" s="429"/>
      <c r="M100" s="429"/>
      <c r="N100" s="429"/>
    </row>
    <row r="101" spans="1:14" ht="13.5">
      <c r="A101" s="295" t="s">
        <v>791</v>
      </c>
      <c r="B101" s="348"/>
      <c r="C101" s="348"/>
      <c r="D101" s="348"/>
      <c r="E101" s="348"/>
      <c r="F101" s="348"/>
      <c r="G101" s="348"/>
      <c r="H101" s="348"/>
      <c r="I101" s="348"/>
      <c r="J101" s="348"/>
      <c r="K101" s="348"/>
      <c r="L101" s="348"/>
      <c r="M101" s="348"/>
      <c r="N101" s="348"/>
    </row>
    <row r="102" spans="1:14" ht="13.5">
      <c r="A102" s="295" t="s">
        <v>520</v>
      </c>
      <c r="B102" s="348"/>
      <c r="C102" s="348"/>
      <c r="D102" s="348"/>
      <c r="E102" s="348"/>
      <c r="F102" s="348"/>
      <c r="G102" s="348"/>
      <c r="H102" s="348"/>
      <c r="I102" s="348"/>
      <c r="J102" s="348"/>
      <c r="K102" s="348"/>
      <c r="L102" s="348"/>
      <c r="M102" s="348"/>
      <c r="N102" s="348"/>
    </row>
    <row r="103" spans="1:14" ht="13.5">
      <c r="A103" s="348"/>
      <c r="B103" s="295"/>
      <c r="C103" s="348"/>
      <c r="D103" s="348"/>
      <c r="E103" s="348"/>
      <c r="F103" s="348"/>
      <c r="G103" s="348"/>
      <c r="H103" s="348"/>
      <c r="I103" s="348"/>
      <c r="J103" s="348"/>
      <c r="K103" s="348"/>
      <c r="L103" s="348"/>
      <c r="M103" s="348"/>
      <c r="N103" s="348"/>
    </row>
    <row r="104" spans="1:14" ht="14.25" thickBot="1">
      <c r="A104" s="348"/>
      <c r="B104" s="995" t="s">
        <v>192</v>
      </c>
      <c r="C104" s="995"/>
      <c r="D104" s="995"/>
      <c r="E104" s="995"/>
      <c r="F104" s="995"/>
      <c r="G104" s="444" t="s">
        <v>1543</v>
      </c>
      <c r="H104" s="444" t="s">
        <v>1546</v>
      </c>
      <c r="I104" s="294" t="s">
        <v>352</v>
      </c>
      <c r="J104" s="348"/>
      <c r="K104" s="348"/>
      <c r="L104" s="348"/>
      <c r="M104" s="348"/>
      <c r="N104" s="348"/>
    </row>
    <row r="105" spans="1:14" ht="15" thickBot="1" thickTop="1">
      <c r="A105" s="348"/>
      <c r="B105" s="445" t="s">
        <v>196</v>
      </c>
      <c r="C105" s="446"/>
      <c r="D105" s="446"/>
      <c r="E105" s="446"/>
      <c r="F105" s="447"/>
      <c r="G105" s="87"/>
      <c r="H105" s="87"/>
      <c r="I105" s="417">
        <f aca="true" t="shared" si="1" ref="I105:I122">SUM(G105:H105)</f>
        <v>0</v>
      </c>
      <c r="J105" s="348"/>
      <c r="K105" s="348"/>
      <c r="L105" s="348"/>
      <c r="M105" s="348"/>
      <c r="N105" s="348"/>
    </row>
    <row r="106" spans="1:14" ht="15" thickBot="1" thickTop="1">
      <c r="A106" s="348"/>
      <c r="B106" s="445" t="s">
        <v>1157</v>
      </c>
      <c r="C106" s="446"/>
      <c r="D106" s="446"/>
      <c r="E106" s="446"/>
      <c r="F106" s="447"/>
      <c r="G106" s="87"/>
      <c r="H106" s="87"/>
      <c r="I106" s="417">
        <f t="shared" si="1"/>
        <v>0</v>
      </c>
      <c r="J106" s="348"/>
      <c r="K106" s="348"/>
      <c r="L106" s="348"/>
      <c r="M106" s="348"/>
      <c r="N106" s="348"/>
    </row>
    <row r="107" spans="1:14" ht="15" thickBot="1" thickTop="1">
      <c r="A107" s="348"/>
      <c r="B107" s="445" t="s">
        <v>1158</v>
      </c>
      <c r="C107" s="446"/>
      <c r="D107" s="446"/>
      <c r="E107" s="446"/>
      <c r="F107" s="447"/>
      <c r="G107" s="87"/>
      <c r="H107" s="87"/>
      <c r="I107" s="417">
        <f t="shared" si="1"/>
        <v>0</v>
      </c>
      <c r="J107" s="348"/>
      <c r="K107" s="348"/>
      <c r="L107" s="348"/>
      <c r="M107" s="348"/>
      <c r="N107" s="348"/>
    </row>
    <row r="108" spans="1:14" ht="15" thickBot="1" thickTop="1">
      <c r="A108" s="348"/>
      <c r="B108" s="445" t="s">
        <v>1159</v>
      </c>
      <c r="C108" s="446"/>
      <c r="D108" s="446"/>
      <c r="E108" s="446"/>
      <c r="F108" s="447"/>
      <c r="G108" s="87"/>
      <c r="H108" s="87"/>
      <c r="I108" s="417">
        <f t="shared" si="1"/>
        <v>0</v>
      </c>
      <c r="J108" s="348"/>
      <c r="K108" s="348"/>
      <c r="L108" s="348"/>
      <c r="M108" s="348"/>
      <c r="N108" s="348"/>
    </row>
    <row r="109" spans="1:14" ht="15" thickBot="1" thickTop="1">
      <c r="A109" s="348"/>
      <c r="B109" s="424" t="s">
        <v>1160</v>
      </c>
      <c r="C109" s="425"/>
      <c r="D109" s="425"/>
      <c r="E109" s="425"/>
      <c r="F109" s="426"/>
      <c r="G109" s="87"/>
      <c r="H109" s="87"/>
      <c r="I109" s="417">
        <f t="shared" si="1"/>
        <v>0</v>
      </c>
      <c r="J109" s="348"/>
      <c r="K109" s="348"/>
      <c r="L109" s="348"/>
      <c r="M109" s="348"/>
      <c r="N109" s="348"/>
    </row>
    <row r="110" spans="1:14" ht="15" thickBot="1" thickTop="1">
      <c r="A110" s="348"/>
      <c r="B110" s="445" t="s">
        <v>1161</v>
      </c>
      <c r="C110" s="446"/>
      <c r="D110" s="446"/>
      <c r="E110" s="446"/>
      <c r="F110" s="447"/>
      <c r="G110" s="87"/>
      <c r="H110" s="87"/>
      <c r="I110" s="417">
        <f t="shared" si="1"/>
        <v>0</v>
      </c>
      <c r="J110" s="348"/>
      <c r="K110" s="348"/>
      <c r="L110" s="348"/>
      <c r="M110" s="348"/>
      <c r="N110" s="348"/>
    </row>
    <row r="111" spans="1:14" ht="15" thickBot="1" thickTop="1">
      <c r="A111" s="348"/>
      <c r="B111" s="445" t="s">
        <v>1162</v>
      </c>
      <c r="C111" s="446"/>
      <c r="D111" s="446"/>
      <c r="E111" s="446"/>
      <c r="F111" s="447"/>
      <c r="G111" s="87"/>
      <c r="H111" s="87"/>
      <c r="I111" s="417">
        <f t="shared" si="1"/>
        <v>0</v>
      </c>
      <c r="J111" s="348"/>
      <c r="K111" s="348"/>
      <c r="L111" s="348"/>
      <c r="M111" s="348"/>
      <c r="N111" s="348"/>
    </row>
    <row r="112" spans="1:14" ht="15" thickBot="1" thickTop="1">
      <c r="A112" s="348"/>
      <c r="B112" s="1015" t="s">
        <v>476</v>
      </c>
      <c r="C112" s="1016"/>
      <c r="D112" s="997"/>
      <c r="E112" s="997"/>
      <c r="F112" s="997"/>
      <c r="G112" s="87"/>
      <c r="H112" s="87"/>
      <c r="I112" s="417">
        <f t="shared" si="1"/>
        <v>0</v>
      </c>
      <c r="J112" s="348"/>
      <c r="K112" s="348"/>
      <c r="L112" s="348"/>
      <c r="M112" s="348"/>
      <c r="N112" s="348"/>
    </row>
    <row r="113" spans="1:14" ht="15" thickBot="1" thickTop="1">
      <c r="A113" s="348"/>
      <c r="B113" s="1017"/>
      <c r="C113" s="1018"/>
      <c r="D113" s="997"/>
      <c r="E113" s="997"/>
      <c r="F113" s="997"/>
      <c r="G113" s="87"/>
      <c r="H113" s="87"/>
      <c r="I113" s="417">
        <f t="shared" si="1"/>
        <v>0</v>
      </c>
      <c r="J113" s="348"/>
      <c r="K113" s="348"/>
      <c r="L113" s="348"/>
      <c r="M113" s="348"/>
      <c r="N113" s="348"/>
    </row>
    <row r="114" spans="1:14" ht="15" thickBot="1" thickTop="1">
      <c r="A114" s="348"/>
      <c r="B114" s="1017"/>
      <c r="C114" s="1018"/>
      <c r="D114" s="997"/>
      <c r="E114" s="997"/>
      <c r="F114" s="997"/>
      <c r="G114" s="87"/>
      <c r="H114" s="87"/>
      <c r="I114" s="417">
        <f t="shared" si="1"/>
        <v>0</v>
      </c>
      <c r="J114" s="348"/>
      <c r="K114" s="441"/>
      <c r="L114" s="348"/>
      <c r="M114" s="348"/>
      <c r="N114" s="348"/>
    </row>
    <row r="115" spans="1:14" ht="15" thickBot="1" thickTop="1">
      <c r="A115" s="348"/>
      <c r="B115" s="1017"/>
      <c r="C115" s="1018"/>
      <c r="D115" s="997"/>
      <c r="E115" s="997"/>
      <c r="F115" s="997"/>
      <c r="G115" s="87"/>
      <c r="H115" s="87"/>
      <c r="I115" s="417">
        <f t="shared" si="1"/>
        <v>0</v>
      </c>
      <c r="J115" s="348"/>
      <c r="K115" s="348"/>
      <c r="L115" s="348"/>
      <c r="M115" s="348"/>
      <c r="N115" s="348"/>
    </row>
    <row r="116" spans="1:14" ht="15" thickBot="1" thickTop="1">
      <c r="A116" s="348"/>
      <c r="B116" s="1017"/>
      <c r="C116" s="1018"/>
      <c r="D116" s="997"/>
      <c r="E116" s="997"/>
      <c r="F116" s="997"/>
      <c r="G116" s="87"/>
      <c r="H116" s="87"/>
      <c r="I116" s="417">
        <f t="shared" si="1"/>
        <v>0</v>
      </c>
      <c r="J116" s="348"/>
      <c r="K116" s="348"/>
      <c r="L116" s="348"/>
      <c r="M116" s="348"/>
      <c r="N116" s="348"/>
    </row>
    <row r="117" spans="1:14" ht="15" thickBot="1" thickTop="1">
      <c r="A117" s="348"/>
      <c r="B117" s="1019"/>
      <c r="C117" s="1020"/>
      <c r="D117" s="997"/>
      <c r="E117" s="997"/>
      <c r="F117" s="997"/>
      <c r="G117" s="87"/>
      <c r="H117" s="87"/>
      <c r="I117" s="417">
        <f t="shared" si="1"/>
        <v>0</v>
      </c>
      <c r="J117" s="348"/>
      <c r="K117" s="348"/>
      <c r="L117" s="348"/>
      <c r="M117" s="348"/>
      <c r="N117" s="348"/>
    </row>
    <row r="118" spans="1:14" ht="15" thickBot="1" thickTop="1">
      <c r="A118" s="348"/>
      <c r="B118" s="1059" t="s">
        <v>1219</v>
      </c>
      <c r="C118" s="1060"/>
      <c r="D118" s="997"/>
      <c r="E118" s="997"/>
      <c r="F118" s="997"/>
      <c r="G118" s="87"/>
      <c r="H118" s="87"/>
      <c r="I118" s="417">
        <f t="shared" si="1"/>
        <v>0</v>
      </c>
      <c r="J118" s="348"/>
      <c r="K118" s="348"/>
      <c r="L118" s="348"/>
      <c r="M118" s="348"/>
      <c r="N118" s="348"/>
    </row>
    <row r="119" spans="1:14" ht="15" thickBot="1" thickTop="1">
      <c r="A119" s="348"/>
      <c r="B119" s="1061"/>
      <c r="C119" s="1062"/>
      <c r="D119" s="997"/>
      <c r="E119" s="997"/>
      <c r="F119" s="997"/>
      <c r="G119" s="87"/>
      <c r="H119" s="87"/>
      <c r="I119" s="417">
        <f t="shared" si="1"/>
        <v>0</v>
      </c>
      <c r="J119" s="348"/>
      <c r="K119" s="348"/>
      <c r="L119" s="348"/>
      <c r="M119" s="348"/>
      <c r="N119" s="348"/>
    </row>
    <row r="120" spans="1:14" ht="15" thickBot="1" thickTop="1">
      <c r="A120" s="348"/>
      <c r="B120" s="1061"/>
      <c r="C120" s="1062"/>
      <c r="D120" s="997"/>
      <c r="E120" s="997"/>
      <c r="F120" s="997"/>
      <c r="G120" s="87"/>
      <c r="H120" s="87"/>
      <c r="I120" s="417">
        <f t="shared" si="1"/>
        <v>0</v>
      </c>
      <c r="J120" s="348"/>
      <c r="K120" s="348"/>
      <c r="L120" s="348"/>
      <c r="M120" s="348"/>
      <c r="N120" s="348"/>
    </row>
    <row r="121" spans="1:14" ht="15" thickBot="1" thickTop="1">
      <c r="A121" s="348"/>
      <c r="B121" s="1063"/>
      <c r="C121" s="1064"/>
      <c r="D121" s="997"/>
      <c r="E121" s="997"/>
      <c r="F121" s="997"/>
      <c r="G121" s="87"/>
      <c r="H121" s="87"/>
      <c r="I121" s="417">
        <f t="shared" si="1"/>
        <v>0</v>
      </c>
      <c r="J121" s="348"/>
      <c r="K121" s="348"/>
      <c r="L121" s="348"/>
      <c r="M121" s="348"/>
      <c r="N121" s="348"/>
    </row>
    <row r="122" spans="1:14" ht="15" thickBot="1" thickTop="1">
      <c r="A122" s="348"/>
      <c r="B122" s="994" t="s">
        <v>477</v>
      </c>
      <c r="C122" s="994"/>
      <c r="D122" s="994"/>
      <c r="E122" s="994"/>
      <c r="F122" s="994"/>
      <c r="G122" s="417">
        <f>SUM(G105:G121)</f>
        <v>0</v>
      </c>
      <c r="H122" s="417">
        <f>SUM(H105:H121)</f>
        <v>0</v>
      </c>
      <c r="I122" s="417">
        <f t="shared" si="1"/>
        <v>0</v>
      </c>
      <c r="J122" s="348"/>
      <c r="K122" s="348"/>
      <c r="L122" s="348"/>
      <c r="M122" s="348"/>
      <c r="N122" s="348"/>
    </row>
    <row r="123" spans="1:15" ht="15" thickBot="1" thickTop="1">
      <c r="A123" s="348"/>
      <c r="B123" s="993" t="s">
        <v>666</v>
      </c>
      <c r="C123" s="1021"/>
      <c r="D123" s="1021"/>
      <c r="E123" s="1021"/>
      <c r="F123" s="1022"/>
      <c r="G123" s="87"/>
      <c r="H123" s="87"/>
      <c r="I123" s="417">
        <f>SUM(G123:H123)</f>
        <v>0</v>
      </c>
      <c r="J123" s="429"/>
      <c r="K123" s="429"/>
      <c r="L123" s="429"/>
      <c r="M123" s="429"/>
      <c r="N123" s="429"/>
      <c r="O123" s="7"/>
    </row>
    <row r="124" spans="1:19" ht="14.25" thickTop="1">
      <c r="A124" s="348"/>
      <c r="B124" s="418"/>
      <c r="C124" s="418"/>
      <c r="D124" s="418"/>
      <c r="E124" s="418"/>
      <c r="F124" s="418"/>
      <c r="G124" s="419"/>
      <c r="H124" s="419"/>
      <c r="I124" s="419"/>
      <c r="J124" s="419"/>
      <c r="K124" s="419"/>
      <c r="L124" s="419"/>
      <c r="M124" s="419"/>
      <c r="N124" s="419"/>
      <c r="O124" s="8"/>
      <c r="P124" s="8"/>
      <c r="Q124" s="8"/>
      <c r="R124" s="8"/>
      <c r="S124" s="8"/>
    </row>
    <row r="125" spans="1:14" ht="13.5">
      <c r="A125" s="295" t="s">
        <v>788</v>
      </c>
      <c r="B125" s="348"/>
      <c r="C125" s="348"/>
      <c r="D125" s="348"/>
      <c r="E125" s="348"/>
      <c r="F125" s="348"/>
      <c r="G125" s="348"/>
      <c r="H125" s="348"/>
      <c r="I125" s="348"/>
      <c r="J125" s="348"/>
      <c r="K125" s="348"/>
      <c r="L125" s="348"/>
      <c r="M125" s="348"/>
      <c r="N125" s="348"/>
    </row>
    <row r="126" spans="1:14" ht="14.25" thickBot="1">
      <c r="A126" s="295"/>
      <c r="B126" s="348"/>
      <c r="C126" s="348"/>
      <c r="D126" s="348"/>
      <c r="E126" s="348"/>
      <c r="F126" s="348"/>
      <c r="G126" s="348"/>
      <c r="H126" s="348"/>
      <c r="I126" s="444" t="s">
        <v>1543</v>
      </c>
      <c r="J126" s="444" t="s">
        <v>1546</v>
      </c>
      <c r="K126" s="275"/>
      <c r="L126" s="348"/>
      <c r="M126" s="348"/>
      <c r="N126" s="348"/>
    </row>
    <row r="127" spans="1:14" ht="15" thickBot="1" thickTop="1">
      <c r="A127" s="348"/>
      <c r="B127" s="459" t="s">
        <v>845</v>
      </c>
      <c r="C127" s="295"/>
      <c r="D127" s="295"/>
      <c r="E127" s="348"/>
      <c r="F127" s="348" t="s">
        <v>60</v>
      </c>
      <c r="G127" s="348" t="s">
        <v>668</v>
      </c>
      <c r="H127" s="348" t="s">
        <v>668</v>
      </c>
      <c r="I127" s="87"/>
      <c r="J127" s="87"/>
      <c r="K127" s="348" t="s">
        <v>312</v>
      </c>
      <c r="L127" s="348"/>
      <c r="M127" s="441"/>
      <c r="N127" s="348"/>
    </row>
    <row r="128" spans="1:14" ht="15" thickBot="1" thickTop="1">
      <c r="A128" s="348"/>
      <c r="B128" s="295" t="s">
        <v>612</v>
      </c>
      <c r="C128" s="295"/>
      <c r="D128" s="348" t="s">
        <v>60</v>
      </c>
      <c r="E128" s="348" t="s">
        <v>348</v>
      </c>
      <c r="F128" s="348" t="s">
        <v>348</v>
      </c>
      <c r="G128" s="348" t="s">
        <v>348</v>
      </c>
      <c r="H128" s="348" t="s">
        <v>348</v>
      </c>
      <c r="I128" s="87"/>
      <c r="J128" s="87"/>
      <c r="K128" s="348" t="s">
        <v>312</v>
      </c>
      <c r="L128" s="348"/>
      <c r="M128" s="348"/>
      <c r="N128" s="348"/>
    </row>
    <row r="129" spans="1:14" ht="15" thickBot="1" thickTop="1">
      <c r="A129" s="348"/>
      <c r="B129" s="295" t="s">
        <v>669</v>
      </c>
      <c r="C129" s="295"/>
      <c r="D129" s="348" t="s">
        <v>60</v>
      </c>
      <c r="E129" s="348" t="s">
        <v>670</v>
      </c>
      <c r="F129" s="348" t="s">
        <v>670</v>
      </c>
      <c r="G129" s="348" t="s">
        <v>670</v>
      </c>
      <c r="H129" s="348" t="s">
        <v>670</v>
      </c>
      <c r="I129" s="87"/>
      <c r="J129" s="87"/>
      <c r="K129" s="348" t="s">
        <v>312</v>
      </c>
      <c r="L129" s="348"/>
      <c r="M129" s="348"/>
      <c r="N129" s="348"/>
    </row>
    <row r="130" spans="1:14" ht="15" thickBot="1" thickTop="1">
      <c r="A130" s="348"/>
      <c r="B130" s="295" t="s">
        <v>671</v>
      </c>
      <c r="C130" s="295"/>
      <c r="D130" s="295"/>
      <c r="E130" s="348" t="s">
        <v>672</v>
      </c>
      <c r="F130" s="348" t="s">
        <v>672</v>
      </c>
      <c r="G130" s="348" t="s">
        <v>672</v>
      </c>
      <c r="H130" s="348" t="s">
        <v>672</v>
      </c>
      <c r="I130" s="87"/>
      <c r="J130" s="87"/>
      <c r="K130" s="348" t="s">
        <v>312</v>
      </c>
      <c r="L130" s="348"/>
      <c r="M130" s="348"/>
      <c r="N130" s="348"/>
    </row>
    <row r="131" spans="1:14" ht="15" thickBot="1" thickTop="1">
      <c r="A131" s="348"/>
      <c r="B131" s="295" t="s">
        <v>1455</v>
      </c>
      <c r="C131" s="295"/>
      <c r="D131" s="295"/>
      <c r="E131" s="348" t="s">
        <v>60</v>
      </c>
      <c r="F131" s="348" t="s">
        <v>60</v>
      </c>
      <c r="G131" s="348" t="s">
        <v>60</v>
      </c>
      <c r="H131" s="348" t="s">
        <v>60</v>
      </c>
      <c r="I131" s="87"/>
      <c r="J131" s="87"/>
      <c r="K131" s="348" t="s">
        <v>312</v>
      </c>
      <c r="L131" s="348"/>
      <c r="M131" s="348"/>
      <c r="N131" s="348"/>
    </row>
    <row r="132" spans="1:14" ht="15" thickBot="1" thickTop="1">
      <c r="A132" s="348"/>
      <c r="B132" s="829" t="s">
        <v>1491</v>
      </c>
      <c r="C132" s="829"/>
      <c r="D132" s="294" t="s">
        <v>1517</v>
      </c>
      <c r="E132" s="940"/>
      <c r="F132" s="941"/>
      <c r="G132" s="942"/>
      <c r="H132" s="348" t="s">
        <v>168</v>
      </c>
      <c r="I132" s="87"/>
      <c r="J132" s="87"/>
      <c r="K132" s="348" t="s">
        <v>312</v>
      </c>
      <c r="L132" s="348"/>
      <c r="M132" s="348"/>
      <c r="N132" s="348"/>
    </row>
    <row r="133" spans="1:14" ht="15" thickBot="1" thickTop="1">
      <c r="A133" s="295"/>
      <c r="B133" s="295"/>
      <c r="C133" s="294"/>
      <c r="D133" s="294" t="s">
        <v>74</v>
      </c>
      <c r="E133" s="943"/>
      <c r="F133" s="944"/>
      <c r="G133" s="945"/>
      <c r="H133" s="348" t="s">
        <v>168</v>
      </c>
      <c r="I133" s="87"/>
      <c r="J133" s="87"/>
      <c r="K133" s="348" t="s">
        <v>312</v>
      </c>
      <c r="L133" s="348"/>
      <c r="M133" s="348"/>
      <c r="N133" s="348"/>
    </row>
    <row r="134" spans="1:14" ht="15" thickBot="1" thickTop="1">
      <c r="A134" s="295"/>
      <c r="B134" s="295"/>
      <c r="C134" s="294"/>
      <c r="D134" s="294" t="s">
        <v>74</v>
      </c>
      <c r="E134" s="943"/>
      <c r="F134" s="944"/>
      <c r="G134" s="945"/>
      <c r="H134" s="348" t="s">
        <v>168</v>
      </c>
      <c r="I134" s="87"/>
      <c r="J134" s="87"/>
      <c r="K134" s="348" t="s">
        <v>312</v>
      </c>
      <c r="L134" s="348"/>
      <c r="M134" s="348"/>
      <c r="N134" s="348"/>
    </row>
    <row r="135" spans="1:14" ht="14.25" thickTop="1">
      <c r="A135" s="348"/>
      <c r="B135" s="429"/>
      <c r="C135" s="429"/>
      <c r="D135" s="418"/>
      <c r="E135" s="429"/>
      <c r="F135" s="429"/>
      <c r="G135" s="429"/>
      <c r="H135" s="429"/>
      <c r="I135" s="417">
        <f>SUM(I127:I134)</f>
        <v>0</v>
      </c>
      <c r="J135" s="417">
        <f>SUM(J127:J134)</f>
        <v>0</v>
      </c>
      <c r="K135" s="419"/>
      <c r="L135" s="348"/>
      <c r="M135" s="348"/>
      <c r="N135" s="348"/>
    </row>
    <row r="136" spans="1:14" s="7" customFormat="1" ht="13.5">
      <c r="A136" s="429"/>
      <c r="B136" s="429"/>
      <c r="C136" s="429"/>
      <c r="D136" s="418"/>
      <c r="E136" s="429"/>
      <c r="F136" s="429"/>
      <c r="G136" s="429"/>
      <c r="H136" s="429"/>
      <c r="I136" s="429"/>
      <c r="J136" s="429"/>
      <c r="K136" s="429"/>
      <c r="L136" s="429"/>
      <c r="M136" s="429"/>
      <c r="N136" s="429"/>
    </row>
    <row r="137" spans="1:14" ht="13.5">
      <c r="A137" s="295" t="s">
        <v>794</v>
      </c>
      <c r="B137" s="348"/>
      <c r="C137" s="348"/>
      <c r="D137" s="418"/>
      <c r="E137" s="348"/>
      <c r="F137" s="348"/>
      <c r="G137" s="348"/>
      <c r="H137" s="348"/>
      <c r="I137" s="348"/>
      <c r="J137" s="348"/>
      <c r="K137" s="348"/>
      <c r="L137" s="348"/>
      <c r="M137" s="348"/>
      <c r="N137" s="348"/>
    </row>
    <row r="138" spans="1:14" ht="14.25" thickBot="1">
      <c r="A138" s="348"/>
      <c r="B138" s="429"/>
      <c r="C138" s="429"/>
      <c r="D138" s="418"/>
      <c r="E138" s="429"/>
      <c r="F138" s="429"/>
      <c r="G138" s="429"/>
      <c r="H138" s="429"/>
      <c r="I138" s="444" t="s">
        <v>1543</v>
      </c>
      <c r="J138" s="444" t="s">
        <v>1546</v>
      </c>
      <c r="K138" s="275"/>
      <c r="L138" s="348"/>
      <c r="M138" s="348"/>
      <c r="N138" s="348"/>
    </row>
    <row r="139" spans="1:14" ht="15" thickBot="1" thickTop="1">
      <c r="A139" s="348"/>
      <c r="B139" s="295" t="s">
        <v>673</v>
      </c>
      <c r="C139" s="295"/>
      <c r="D139" s="348" t="s">
        <v>60</v>
      </c>
      <c r="E139" s="348" t="s">
        <v>668</v>
      </c>
      <c r="F139" s="348" t="s">
        <v>668</v>
      </c>
      <c r="G139" s="348" t="s">
        <v>668</v>
      </c>
      <c r="H139" s="348" t="s">
        <v>668</v>
      </c>
      <c r="I139" s="87"/>
      <c r="J139" s="87"/>
      <c r="K139" s="348" t="s">
        <v>312</v>
      </c>
      <c r="L139" s="348"/>
      <c r="M139" s="348"/>
      <c r="N139" s="348"/>
    </row>
    <row r="140" spans="1:14" ht="15" thickBot="1" thickTop="1">
      <c r="A140" s="348"/>
      <c r="B140" s="295" t="s">
        <v>674</v>
      </c>
      <c r="C140" s="295"/>
      <c r="D140" s="348" t="s">
        <v>60</v>
      </c>
      <c r="E140" s="348" t="s">
        <v>162</v>
      </c>
      <c r="F140" s="348" t="s">
        <v>162</v>
      </c>
      <c r="G140" s="348" t="s">
        <v>162</v>
      </c>
      <c r="H140" s="348" t="s">
        <v>162</v>
      </c>
      <c r="I140" s="87"/>
      <c r="J140" s="87"/>
      <c r="K140" s="348" t="s">
        <v>312</v>
      </c>
      <c r="L140" s="348"/>
      <c r="M140" s="348"/>
      <c r="N140" s="348"/>
    </row>
    <row r="141" spans="1:14" ht="15" thickBot="1" thickTop="1">
      <c r="A141" s="348"/>
      <c r="B141" s="459" t="s">
        <v>846</v>
      </c>
      <c r="C141" s="295"/>
      <c r="D141" s="294"/>
      <c r="E141" s="348" t="s">
        <v>348</v>
      </c>
      <c r="F141" s="348" t="s">
        <v>348</v>
      </c>
      <c r="G141" s="348" t="s">
        <v>348</v>
      </c>
      <c r="H141" s="348" t="s">
        <v>348</v>
      </c>
      <c r="I141" s="87"/>
      <c r="J141" s="87"/>
      <c r="K141" s="348" t="s">
        <v>312</v>
      </c>
      <c r="L141" s="348"/>
      <c r="M141" s="441"/>
      <c r="N141" s="348"/>
    </row>
    <row r="142" spans="1:14" ht="15" thickBot="1" thickTop="1">
      <c r="A142" s="348"/>
      <c r="B142" s="295" t="s">
        <v>676</v>
      </c>
      <c r="C142" s="295"/>
      <c r="D142" s="294"/>
      <c r="E142" s="348"/>
      <c r="F142" s="348" t="s">
        <v>348</v>
      </c>
      <c r="G142" s="348" t="s">
        <v>348</v>
      </c>
      <c r="H142" s="348" t="s">
        <v>348</v>
      </c>
      <c r="I142" s="87"/>
      <c r="J142" s="87"/>
      <c r="K142" s="348" t="s">
        <v>312</v>
      </c>
      <c r="L142" s="348"/>
      <c r="M142" s="348"/>
      <c r="N142" s="348"/>
    </row>
    <row r="143" spans="1:14" ht="15" thickBot="1" thickTop="1">
      <c r="A143" s="348"/>
      <c r="B143" s="295" t="s">
        <v>677</v>
      </c>
      <c r="C143" s="295"/>
      <c r="D143" s="348" t="s">
        <v>60</v>
      </c>
      <c r="E143" s="348" t="s">
        <v>678</v>
      </c>
      <c r="F143" s="348" t="s">
        <v>678</v>
      </c>
      <c r="G143" s="348" t="s">
        <v>678</v>
      </c>
      <c r="H143" s="348" t="s">
        <v>678</v>
      </c>
      <c r="I143" s="87"/>
      <c r="J143" s="87"/>
      <c r="K143" s="348" t="s">
        <v>312</v>
      </c>
      <c r="L143" s="348"/>
      <c r="M143" s="348"/>
      <c r="N143" s="348"/>
    </row>
    <row r="144" spans="1:14" ht="15" thickBot="1" thickTop="1">
      <c r="A144" s="348"/>
      <c r="B144" s="829" t="s">
        <v>1491</v>
      </c>
      <c r="C144" s="829"/>
      <c r="D144" s="294" t="s">
        <v>1517</v>
      </c>
      <c r="E144" s="940"/>
      <c r="F144" s="941"/>
      <c r="G144" s="942"/>
      <c r="H144" s="348" t="s">
        <v>168</v>
      </c>
      <c r="I144" s="87"/>
      <c r="J144" s="87"/>
      <c r="K144" s="348" t="s">
        <v>312</v>
      </c>
      <c r="L144" s="348"/>
      <c r="M144" s="348"/>
      <c r="N144" s="348"/>
    </row>
    <row r="145" spans="1:14" ht="15" thickBot="1" thickTop="1">
      <c r="A145" s="295"/>
      <c r="B145" s="295"/>
      <c r="C145" s="294"/>
      <c r="D145" s="294" t="s">
        <v>74</v>
      </c>
      <c r="E145" s="943"/>
      <c r="F145" s="944"/>
      <c r="G145" s="945"/>
      <c r="H145" s="348" t="s">
        <v>168</v>
      </c>
      <c r="I145" s="87"/>
      <c r="J145" s="87"/>
      <c r="K145" s="348" t="s">
        <v>312</v>
      </c>
      <c r="L145" s="348"/>
      <c r="M145" s="348"/>
      <c r="N145" s="348"/>
    </row>
    <row r="146" spans="1:14" ht="15" thickBot="1" thickTop="1">
      <c r="A146" s="295"/>
      <c r="B146" s="295"/>
      <c r="C146" s="294"/>
      <c r="D146" s="294" t="s">
        <v>74</v>
      </c>
      <c r="E146" s="943"/>
      <c r="F146" s="944"/>
      <c r="G146" s="945"/>
      <c r="H146" s="348" t="s">
        <v>168</v>
      </c>
      <c r="I146" s="87"/>
      <c r="J146" s="87"/>
      <c r="K146" s="348" t="s">
        <v>312</v>
      </c>
      <c r="L146" s="348"/>
      <c r="M146" s="348"/>
      <c r="N146" s="348"/>
    </row>
    <row r="147" spans="1:14" s="7" customFormat="1" ht="14.25" thickTop="1">
      <c r="A147" s="429"/>
      <c r="B147" s="429"/>
      <c r="C147" s="429"/>
      <c r="D147" s="429"/>
      <c r="E147" s="429"/>
      <c r="F147" s="429"/>
      <c r="G147" s="429"/>
      <c r="H147" s="429"/>
      <c r="I147" s="417">
        <f>SUM(I139:I146)</f>
        <v>0</v>
      </c>
      <c r="J147" s="417">
        <f>SUM(J139:J146)</f>
        <v>0</v>
      </c>
      <c r="K147" s="419"/>
      <c r="L147" s="429"/>
      <c r="M147" s="429"/>
      <c r="N147" s="429"/>
    </row>
    <row r="148" spans="1:14" s="7" customFormat="1" ht="13.5">
      <c r="A148" s="429"/>
      <c r="B148" s="429"/>
      <c r="C148" s="429"/>
      <c r="D148" s="429"/>
      <c r="E148" s="429"/>
      <c r="F148" s="429"/>
      <c r="G148" s="429"/>
      <c r="H148" s="429"/>
      <c r="I148" s="429"/>
      <c r="J148" s="429"/>
      <c r="K148" s="429"/>
      <c r="L148" s="429"/>
      <c r="M148" s="429"/>
      <c r="N148" s="429"/>
    </row>
    <row r="149" spans="1:14" s="1" customFormat="1" ht="21" customHeight="1">
      <c r="A149" s="760" t="s">
        <v>1456</v>
      </c>
      <c r="B149" s="460"/>
      <c r="C149" s="460"/>
      <c r="D149" s="460"/>
      <c r="E149" s="460"/>
      <c r="F149" s="460"/>
      <c r="G149" s="460"/>
      <c r="H149" s="460"/>
      <c r="I149" s="461"/>
      <c r="J149" s="461"/>
      <c r="K149" s="462"/>
      <c r="L149" s="463"/>
      <c r="M149" s="218"/>
      <c r="N149" s="218"/>
    </row>
    <row r="150" spans="1:14" s="1" customFormat="1" ht="15" customHeight="1">
      <c r="A150" s="227"/>
      <c r="B150" s="464"/>
      <c r="C150" s="464"/>
      <c r="D150" s="464"/>
      <c r="E150" s="226"/>
      <c r="F150" s="226"/>
      <c r="G150" s="226"/>
      <c r="H150" s="226"/>
      <c r="I150" s="237"/>
      <c r="J150" s="237"/>
      <c r="K150" s="223"/>
      <c r="L150" s="218"/>
      <c r="M150" s="218"/>
      <c r="N150" s="218"/>
    </row>
    <row r="151" spans="1:14" s="1" customFormat="1" ht="13.5">
      <c r="A151" s="218" t="s">
        <v>1457</v>
      </c>
      <c r="B151" s="218"/>
      <c r="C151" s="218"/>
      <c r="D151" s="218"/>
      <c r="E151" s="218"/>
      <c r="F151" s="218"/>
      <c r="G151" s="218"/>
      <c r="H151" s="218"/>
      <c r="I151" s="218"/>
      <c r="J151" s="218"/>
      <c r="K151" s="218"/>
      <c r="L151" s="218"/>
      <c r="M151" s="218"/>
      <c r="N151" s="218"/>
    </row>
    <row r="152" spans="1:14" s="1" customFormat="1" ht="13.5">
      <c r="A152" s="218" t="s">
        <v>1458</v>
      </c>
      <c r="B152" s="218"/>
      <c r="C152" s="218"/>
      <c r="D152" s="218"/>
      <c r="E152" s="218"/>
      <c r="F152" s="218"/>
      <c r="G152" s="218"/>
      <c r="H152" s="218"/>
      <c r="I152" s="218"/>
      <c r="J152" s="218"/>
      <c r="K152" s="218"/>
      <c r="L152" s="218"/>
      <c r="M152" s="218"/>
      <c r="N152" s="218"/>
    </row>
    <row r="153" spans="1:14" s="1" customFormat="1" ht="13.5">
      <c r="A153" s="218"/>
      <c r="B153" s="218"/>
      <c r="C153" s="218"/>
      <c r="D153" s="218"/>
      <c r="E153" s="218"/>
      <c r="F153" s="218"/>
      <c r="G153" s="218"/>
      <c r="H153" s="218"/>
      <c r="I153" s="218"/>
      <c r="J153" s="218"/>
      <c r="K153" s="218"/>
      <c r="L153" s="218"/>
      <c r="M153" s="218"/>
      <c r="N153" s="218"/>
    </row>
    <row r="154" spans="1:14" s="1" customFormat="1" ht="14.25" thickBot="1">
      <c r="A154" s="218"/>
      <c r="B154" s="995" t="s">
        <v>1459</v>
      </c>
      <c r="C154" s="995"/>
      <c r="D154" s="995"/>
      <c r="E154" s="995"/>
      <c r="F154" s="995"/>
      <c r="G154" s="444" t="s">
        <v>1543</v>
      </c>
      <c r="H154" s="444" t="s">
        <v>1546</v>
      </c>
      <c r="I154" s="294" t="s">
        <v>352</v>
      </c>
      <c r="J154" s="218"/>
      <c r="K154" s="218"/>
      <c r="L154" s="218"/>
      <c r="M154" s="218"/>
      <c r="N154" s="218"/>
    </row>
    <row r="155" spans="1:14" s="1" customFormat="1" ht="15" thickBot="1" thickTop="1">
      <c r="A155" s="218"/>
      <c r="B155" s="1053" t="s">
        <v>1460</v>
      </c>
      <c r="C155" s="1054"/>
      <c r="D155" s="446" t="s">
        <v>1461</v>
      </c>
      <c r="E155" s="446"/>
      <c r="F155" s="447"/>
      <c r="G155" s="87"/>
      <c r="H155" s="87"/>
      <c r="I155" s="417">
        <f>SUM(G155:H155)</f>
        <v>0</v>
      </c>
      <c r="J155" s="218"/>
      <c r="K155" s="218"/>
      <c r="L155" s="218"/>
      <c r="M155" s="218"/>
      <c r="N155" s="218"/>
    </row>
    <row r="156" spans="1:14" s="1" customFormat="1" ht="15" thickBot="1" thickTop="1">
      <c r="A156" s="218"/>
      <c r="B156" s="1055"/>
      <c r="C156" s="1056"/>
      <c r="D156" s="446" t="s">
        <v>1462</v>
      </c>
      <c r="E156" s="446"/>
      <c r="F156" s="447"/>
      <c r="G156" s="87"/>
      <c r="H156" s="87"/>
      <c r="I156" s="417">
        <f>SUM(G156:H156)</f>
        <v>0</v>
      </c>
      <c r="J156" s="218"/>
      <c r="K156" s="218"/>
      <c r="L156" s="218"/>
      <c r="M156" s="218"/>
      <c r="N156" s="218"/>
    </row>
    <row r="157" spans="1:14" s="1" customFormat="1" ht="15" thickBot="1" thickTop="1">
      <c r="A157" s="218"/>
      <c r="B157" s="1057"/>
      <c r="C157" s="1058"/>
      <c r="D157" s="446" t="s">
        <v>1463</v>
      </c>
      <c r="E157" s="446"/>
      <c r="F157" s="447"/>
      <c r="G157" s="87"/>
      <c r="H157" s="87"/>
      <c r="I157" s="417">
        <f>SUM(G157:H157)</f>
        <v>0</v>
      </c>
      <c r="J157" s="218"/>
      <c r="K157" s="218"/>
      <c r="L157" s="218"/>
      <c r="M157" s="218"/>
      <c r="N157" s="218"/>
    </row>
    <row r="158" spans="1:14" s="1" customFormat="1" ht="15" thickBot="1" thickTop="1">
      <c r="A158" s="218"/>
      <c r="B158" s="465" t="s">
        <v>88</v>
      </c>
      <c r="C158" s="466"/>
      <c r="D158" s="997"/>
      <c r="E158" s="997"/>
      <c r="F158" s="997"/>
      <c r="G158" s="87"/>
      <c r="H158" s="87"/>
      <c r="I158" s="417">
        <f>SUM(G158:H158)</f>
        <v>0</v>
      </c>
      <c r="J158" s="218"/>
      <c r="K158" s="218"/>
      <c r="L158" s="218"/>
      <c r="M158" s="218"/>
      <c r="N158" s="218"/>
    </row>
    <row r="159" spans="1:14" s="1" customFormat="1" ht="15" thickBot="1" thickTop="1">
      <c r="A159" s="218"/>
      <c r="B159" s="467"/>
      <c r="C159" s="468"/>
      <c r="D159" s="997"/>
      <c r="E159" s="997"/>
      <c r="F159" s="997"/>
      <c r="G159" s="87"/>
      <c r="H159" s="87"/>
      <c r="I159" s="417">
        <f>SUM(G159:H159)</f>
        <v>0</v>
      </c>
      <c r="J159" s="218"/>
      <c r="K159" s="218"/>
      <c r="L159" s="218"/>
      <c r="M159" s="218"/>
      <c r="N159" s="218"/>
    </row>
    <row r="160" spans="1:14" s="1" customFormat="1" ht="15" thickBot="1" thickTop="1">
      <c r="A160" s="218"/>
      <c r="B160" s="994" t="s">
        <v>322</v>
      </c>
      <c r="C160" s="994"/>
      <c r="D160" s="994"/>
      <c r="E160" s="994"/>
      <c r="F160" s="994"/>
      <c r="G160" s="274">
        <f>SUM(G155:G159)</f>
        <v>0</v>
      </c>
      <c r="H160" s="274">
        <f>SUM(H155:H159)</f>
        <v>0</v>
      </c>
      <c r="I160" s="274">
        <f>SUM(I155:I159)</f>
        <v>0</v>
      </c>
      <c r="J160" s="218"/>
      <c r="K160" s="218"/>
      <c r="L160" s="218"/>
      <c r="M160" s="218"/>
      <c r="N160" s="218"/>
    </row>
    <row r="161" spans="1:14" s="1" customFormat="1" ht="15" thickBot="1" thickTop="1">
      <c r="A161" s="218"/>
      <c r="B161" s="993" t="s">
        <v>666</v>
      </c>
      <c r="C161" s="1021"/>
      <c r="D161" s="1021"/>
      <c r="E161" s="1021"/>
      <c r="F161" s="1022"/>
      <c r="G161" s="87"/>
      <c r="H161" s="87"/>
      <c r="I161" s="274">
        <f>SUM(G161:H161)</f>
        <v>0</v>
      </c>
      <c r="J161" s="218"/>
      <c r="K161" s="218"/>
      <c r="L161" s="218"/>
      <c r="M161" s="218"/>
      <c r="N161" s="218"/>
    </row>
    <row r="162" spans="1:14" s="1" customFormat="1" ht="14.25" thickTop="1">
      <c r="A162" s="218"/>
      <c r="B162" s="218"/>
      <c r="C162" s="218"/>
      <c r="D162" s="218"/>
      <c r="E162" s="218"/>
      <c r="F162" s="218"/>
      <c r="G162" s="218"/>
      <c r="H162" s="218"/>
      <c r="I162" s="218"/>
      <c r="J162" s="218"/>
      <c r="K162" s="218"/>
      <c r="L162" s="218"/>
      <c r="M162" s="218"/>
      <c r="N162" s="218"/>
    </row>
    <row r="163" spans="1:14" s="1" customFormat="1" ht="13.5">
      <c r="A163" s="295" t="s">
        <v>788</v>
      </c>
      <c r="B163" s="348"/>
      <c r="C163" s="348"/>
      <c r="D163" s="348"/>
      <c r="E163" s="348"/>
      <c r="F163" s="348"/>
      <c r="G163" s="348"/>
      <c r="H163" s="348"/>
      <c r="I163" s="348"/>
      <c r="J163" s="348"/>
      <c r="K163" s="348"/>
      <c r="L163" s="218"/>
      <c r="M163" s="218"/>
      <c r="N163" s="218"/>
    </row>
    <row r="164" spans="1:14" s="1" customFormat="1" ht="14.25" thickBot="1">
      <c r="A164" s="295"/>
      <c r="B164" s="348"/>
      <c r="C164" s="348"/>
      <c r="D164" s="348"/>
      <c r="E164" s="348"/>
      <c r="F164" s="348"/>
      <c r="G164" s="348"/>
      <c r="H164" s="348"/>
      <c r="I164" s="444" t="s">
        <v>1543</v>
      </c>
      <c r="J164" s="444" t="s">
        <v>1546</v>
      </c>
      <c r="K164" s="275"/>
      <c r="L164" s="218"/>
      <c r="M164" s="218"/>
      <c r="N164" s="218"/>
    </row>
    <row r="165" spans="1:14" s="1" customFormat="1" ht="15" thickBot="1" thickTop="1">
      <c r="A165" s="348"/>
      <c r="B165" s="459" t="s">
        <v>845</v>
      </c>
      <c r="C165" s="295"/>
      <c r="D165" s="295"/>
      <c r="E165" s="348"/>
      <c r="F165" s="348" t="s">
        <v>60</v>
      </c>
      <c r="G165" s="348" t="s">
        <v>60</v>
      </c>
      <c r="H165" s="348" t="s">
        <v>60</v>
      </c>
      <c r="I165" s="87"/>
      <c r="J165" s="87"/>
      <c r="K165" s="348" t="s">
        <v>312</v>
      </c>
      <c r="L165" s="218"/>
      <c r="M165" s="218"/>
      <c r="N165" s="218"/>
    </row>
    <row r="166" spans="1:14" s="1" customFormat="1" ht="15" thickBot="1" thickTop="1">
      <c r="A166" s="348"/>
      <c r="B166" s="295" t="s">
        <v>612</v>
      </c>
      <c r="C166" s="295"/>
      <c r="D166" s="348" t="s">
        <v>60</v>
      </c>
      <c r="E166" s="348" t="s">
        <v>60</v>
      </c>
      <c r="F166" s="348" t="s">
        <v>60</v>
      </c>
      <c r="G166" s="348" t="s">
        <v>60</v>
      </c>
      <c r="H166" s="348" t="s">
        <v>60</v>
      </c>
      <c r="I166" s="87"/>
      <c r="J166" s="87"/>
      <c r="K166" s="348" t="s">
        <v>312</v>
      </c>
      <c r="L166" s="218"/>
      <c r="M166" s="218"/>
      <c r="N166" s="218"/>
    </row>
    <row r="167" spans="1:14" s="1" customFormat="1" ht="15" thickBot="1" thickTop="1">
      <c r="A167" s="348"/>
      <c r="B167" s="295" t="s">
        <v>669</v>
      </c>
      <c r="C167" s="295"/>
      <c r="D167" s="348" t="s">
        <v>60</v>
      </c>
      <c r="E167" s="348" t="s">
        <v>60</v>
      </c>
      <c r="F167" s="348" t="s">
        <v>60</v>
      </c>
      <c r="G167" s="348" t="s">
        <v>60</v>
      </c>
      <c r="H167" s="348" t="s">
        <v>60</v>
      </c>
      <c r="I167" s="87"/>
      <c r="J167" s="87"/>
      <c r="K167" s="348" t="s">
        <v>312</v>
      </c>
      <c r="L167" s="218"/>
      <c r="M167" s="218"/>
      <c r="N167" s="218"/>
    </row>
    <row r="168" spans="1:14" s="1" customFormat="1" ht="15" thickBot="1" thickTop="1">
      <c r="A168" s="348"/>
      <c r="B168" s="295" t="s">
        <v>671</v>
      </c>
      <c r="C168" s="295"/>
      <c r="D168" s="295"/>
      <c r="E168" s="348" t="s">
        <v>60</v>
      </c>
      <c r="F168" s="348" t="s">
        <v>60</v>
      </c>
      <c r="G168" s="348" t="s">
        <v>60</v>
      </c>
      <c r="H168" s="348" t="s">
        <v>60</v>
      </c>
      <c r="I168" s="87"/>
      <c r="J168" s="87"/>
      <c r="K168" s="348" t="s">
        <v>312</v>
      </c>
      <c r="L168" s="218"/>
      <c r="M168" s="218"/>
      <c r="N168" s="218"/>
    </row>
    <row r="169" spans="1:14" s="1" customFormat="1" ht="15" thickBot="1" thickTop="1">
      <c r="A169" s="348"/>
      <c r="B169" s="295" t="s">
        <v>1455</v>
      </c>
      <c r="C169" s="295"/>
      <c r="D169" s="295"/>
      <c r="E169" s="348" t="s">
        <v>60</v>
      </c>
      <c r="F169" s="348" t="s">
        <v>60</v>
      </c>
      <c r="G169" s="348" t="s">
        <v>60</v>
      </c>
      <c r="H169" s="348" t="s">
        <v>60</v>
      </c>
      <c r="I169" s="87"/>
      <c r="J169" s="87"/>
      <c r="K169" s="348" t="s">
        <v>312</v>
      </c>
      <c r="L169" s="218"/>
      <c r="M169" s="218"/>
      <c r="N169" s="218"/>
    </row>
    <row r="170" spans="1:14" s="1" customFormat="1" ht="15" thickBot="1" thickTop="1">
      <c r="A170" s="348"/>
      <c r="B170" s="829" t="s">
        <v>1491</v>
      </c>
      <c r="C170" s="829"/>
      <c r="D170" s="294" t="s">
        <v>1517</v>
      </c>
      <c r="E170" s="940"/>
      <c r="F170" s="941"/>
      <c r="G170" s="942"/>
      <c r="H170" s="348" t="s">
        <v>168</v>
      </c>
      <c r="I170" s="87"/>
      <c r="J170" s="87"/>
      <c r="K170" s="348" t="s">
        <v>312</v>
      </c>
      <c r="L170" s="218"/>
      <c r="M170" s="218"/>
      <c r="N170" s="218"/>
    </row>
    <row r="171" spans="1:14" s="1" customFormat="1" ht="15" thickBot="1" thickTop="1">
      <c r="A171" s="295"/>
      <c r="B171" s="295"/>
      <c r="C171" s="294"/>
      <c r="D171" s="294" t="s">
        <v>74</v>
      </c>
      <c r="E171" s="943"/>
      <c r="F171" s="944"/>
      <c r="G171" s="945"/>
      <c r="H171" s="348" t="s">
        <v>168</v>
      </c>
      <c r="I171" s="87"/>
      <c r="J171" s="87"/>
      <c r="K171" s="348" t="s">
        <v>312</v>
      </c>
      <c r="L171" s="218"/>
      <c r="M171" s="218"/>
      <c r="N171" s="218"/>
    </row>
    <row r="172" spans="1:14" s="1" customFormat="1" ht="15" thickBot="1" thickTop="1">
      <c r="A172" s="295"/>
      <c r="B172" s="295"/>
      <c r="C172" s="294"/>
      <c r="D172" s="294" t="s">
        <v>74</v>
      </c>
      <c r="E172" s="943"/>
      <c r="F172" s="944"/>
      <c r="G172" s="945"/>
      <c r="H172" s="348" t="s">
        <v>168</v>
      </c>
      <c r="I172" s="87"/>
      <c r="J172" s="87"/>
      <c r="K172" s="348" t="s">
        <v>312</v>
      </c>
      <c r="L172" s="218"/>
      <c r="M172" s="218"/>
      <c r="N172" s="218"/>
    </row>
    <row r="173" spans="1:14" s="1" customFormat="1" ht="14.25" thickTop="1">
      <c r="A173" s="348"/>
      <c r="B173" s="429"/>
      <c r="C173" s="429"/>
      <c r="D173" s="418"/>
      <c r="E173" s="429"/>
      <c r="F173" s="429"/>
      <c r="G173" s="429"/>
      <c r="H173" s="429"/>
      <c r="I173" s="417">
        <f>SUM(I165:I172)</f>
        <v>0</v>
      </c>
      <c r="J173" s="417">
        <f>SUM(J165:J172)</f>
        <v>0</v>
      </c>
      <c r="K173" s="419"/>
      <c r="L173" s="218"/>
      <c r="M173" s="218"/>
      <c r="N173" s="218"/>
    </row>
    <row r="174" spans="1:14" s="1" customFormat="1" ht="13.5">
      <c r="A174" s="429"/>
      <c r="B174" s="429"/>
      <c r="C174" s="429"/>
      <c r="D174" s="418"/>
      <c r="E174" s="429"/>
      <c r="F174" s="429"/>
      <c r="G174" s="429"/>
      <c r="H174" s="429"/>
      <c r="I174" s="429"/>
      <c r="J174" s="429"/>
      <c r="K174" s="429"/>
      <c r="L174" s="218"/>
      <c r="M174" s="218"/>
      <c r="N174" s="218"/>
    </row>
    <row r="175" spans="1:14" s="1" customFormat="1" ht="13.5">
      <c r="A175" s="295" t="s">
        <v>530</v>
      </c>
      <c r="B175" s="348"/>
      <c r="C175" s="348"/>
      <c r="D175" s="418"/>
      <c r="E175" s="348"/>
      <c r="F175" s="348"/>
      <c r="G175" s="348"/>
      <c r="H175" s="348"/>
      <c r="I175" s="348"/>
      <c r="J175" s="348"/>
      <c r="K175" s="348"/>
      <c r="L175" s="218"/>
      <c r="M175" s="218"/>
      <c r="N175" s="218"/>
    </row>
    <row r="176" spans="1:14" s="1" customFormat="1" ht="14.25" thickBot="1">
      <c r="A176" s="348"/>
      <c r="B176" s="429"/>
      <c r="C176" s="429"/>
      <c r="D176" s="418"/>
      <c r="E176" s="429"/>
      <c r="F176" s="429"/>
      <c r="G176" s="429"/>
      <c r="H176" s="429"/>
      <c r="I176" s="444" t="s">
        <v>1543</v>
      </c>
      <c r="J176" s="444" t="s">
        <v>1546</v>
      </c>
      <c r="K176" s="275"/>
      <c r="L176" s="218"/>
      <c r="M176" s="218"/>
      <c r="N176" s="218"/>
    </row>
    <row r="177" spans="1:14" s="1" customFormat="1" ht="15" thickBot="1" thickTop="1">
      <c r="A177" s="348"/>
      <c r="B177" s="295" t="s">
        <v>409</v>
      </c>
      <c r="C177" s="295"/>
      <c r="D177" s="348" t="s">
        <v>60</v>
      </c>
      <c r="E177" s="348" t="s">
        <v>60</v>
      </c>
      <c r="F177" s="348" t="s">
        <v>60</v>
      </c>
      <c r="G177" s="348" t="s">
        <v>60</v>
      </c>
      <c r="H177" s="348" t="s">
        <v>60</v>
      </c>
      <c r="I177" s="87"/>
      <c r="J177" s="87"/>
      <c r="K177" s="348" t="s">
        <v>312</v>
      </c>
      <c r="L177" s="218"/>
      <c r="M177" s="218"/>
      <c r="N177" s="218"/>
    </row>
    <row r="178" spans="1:14" s="1" customFormat="1" ht="15" thickBot="1" thickTop="1">
      <c r="A178" s="348"/>
      <c r="B178" s="295" t="s">
        <v>674</v>
      </c>
      <c r="C178" s="295"/>
      <c r="D178" s="348" t="s">
        <v>60</v>
      </c>
      <c r="E178" s="348" t="s">
        <v>60</v>
      </c>
      <c r="F178" s="348" t="s">
        <v>60</v>
      </c>
      <c r="G178" s="348" t="s">
        <v>60</v>
      </c>
      <c r="H178" s="348" t="s">
        <v>60</v>
      </c>
      <c r="I178" s="87"/>
      <c r="J178" s="87"/>
      <c r="K178" s="348" t="s">
        <v>312</v>
      </c>
      <c r="L178" s="218"/>
      <c r="M178" s="218"/>
      <c r="N178" s="218"/>
    </row>
    <row r="179" spans="1:14" s="1" customFormat="1" ht="15" thickBot="1" thickTop="1">
      <c r="A179" s="348"/>
      <c r="B179" s="459" t="s">
        <v>846</v>
      </c>
      <c r="C179" s="295"/>
      <c r="D179" s="294"/>
      <c r="E179" s="348" t="s">
        <v>60</v>
      </c>
      <c r="F179" s="348" t="s">
        <v>60</v>
      </c>
      <c r="G179" s="348" t="s">
        <v>60</v>
      </c>
      <c r="H179" s="348" t="s">
        <v>60</v>
      </c>
      <c r="I179" s="87"/>
      <c r="J179" s="87"/>
      <c r="K179" s="348" t="s">
        <v>312</v>
      </c>
      <c r="L179" s="218"/>
      <c r="M179" s="218"/>
      <c r="N179" s="218"/>
    </row>
    <row r="180" spans="1:14" s="1" customFormat="1" ht="15" thickBot="1" thickTop="1">
      <c r="A180" s="348"/>
      <c r="B180" s="295" t="s">
        <v>676</v>
      </c>
      <c r="C180" s="295"/>
      <c r="D180" s="294"/>
      <c r="E180" s="348"/>
      <c r="F180" s="348" t="s">
        <v>60</v>
      </c>
      <c r="G180" s="348" t="s">
        <v>60</v>
      </c>
      <c r="H180" s="348" t="s">
        <v>60</v>
      </c>
      <c r="I180" s="87"/>
      <c r="J180" s="87"/>
      <c r="K180" s="348" t="s">
        <v>312</v>
      </c>
      <c r="L180" s="218"/>
      <c r="M180" s="218"/>
      <c r="N180" s="218"/>
    </row>
    <row r="181" spans="1:14" s="1" customFormat="1" ht="15" thickBot="1" thickTop="1">
      <c r="A181" s="348"/>
      <c r="B181" s="295" t="s">
        <v>677</v>
      </c>
      <c r="C181" s="295"/>
      <c r="D181" s="348" t="s">
        <v>60</v>
      </c>
      <c r="E181" s="348" t="s">
        <v>60</v>
      </c>
      <c r="F181" s="348" t="s">
        <v>60</v>
      </c>
      <c r="G181" s="348" t="s">
        <v>60</v>
      </c>
      <c r="H181" s="348" t="s">
        <v>60</v>
      </c>
      <c r="I181" s="87"/>
      <c r="J181" s="87"/>
      <c r="K181" s="348" t="s">
        <v>312</v>
      </c>
      <c r="L181" s="218"/>
      <c r="M181" s="218"/>
      <c r="N181" s="218"/>
    </row>
    <row r="182" spans="1:14" s="1" customFormat="1" ht="15" thickBot="1" thickTop="1">
      <c r="A182" s="348"/>
      <c r="B182" s="829" t="s">
        <v>1491</v>
      </c>
      <c r="C182" s="829"/>
      <c r="D182" s="294" t="s">
        <v>1517</v>
      </c>
      <c r="E182" s="940"/>
      <c r="F182" s="941"/>
      <c r="G182" s="942"/>
      <c r="H182" s="348" t="s">
        <v>168</v>
      </c>
      <c r="I182" s="87"/>
      <c r="J182" s="87"/>
      <c r="K182" s="348" t="s">
        <v>312</v>
      </c>
      <c r="L182" s="218"/>
      <c r="M182" s="218"/>
      <c r="N182" s="218"/>
    </row>
    <row r="183" spans="1:14" s="1" customFormat="1" ht="15" thickBot="1" thickTop="1">
      <c r="A183" s="295"/>
      <c r="B183" s="295"/>
      <c r="C183" s="294"/>
      <c r="D183" s="294" t="s">
        <v>74</v>
      </c>
      <c r="E183" s="943"/>
      <c r="F183" s="944"/>
      <c r="G183" s="945"/>
      <c r="H183" s="348" t="s">
        <v>168</v>
      </c>
      <c r="I183" s="87"/>
      <c r="J183" s="87"/>
      <c r="K183" s="348" t="s">
        <v>312</v>
      </c>
      <c r="L183" s="218"/>
      <c r="M183" s="218"/>
      <c r="N183" s="218"/>
    </row>
    <row r="184" spans="1:14" s="1" customFormat="1" ht="15" thickBot="1" thickTop="1">
      <c r="A184" s="295"/>
      <c r="B184" s="295"/>
      <c r="C184" s="294"/>
      <c r="D184" s="294" t="s">
        <v>74</v>
      </c>
      <c r="E184" s="943"/>
      <c r="F184" s="944"/>
      <c r="G184" s="945"/>
      <c r="H184" s="348" t="s">
        <v>168</v>
      </c>
      <c r="I184" s="87"/>
      <c r="J184" s="87"/>
      <c r="K184" s="348" t="s">
        <v>312</v>
      </c>
      <c r="L184" s="218"/>
      <c r="M184" s="218"/>
      <c r="N184" s="218"/>
    </row>
    <row r="185" spans="1:14" s="1" customFormat="1" ht="14.25" thickTop="1">
      <c r="A185" s="429"/>
      <c r="B185" s="429"/>
      <c r="C185" s="429"/>
      <c r="D185" s="429"/>
      <c r="E185" s="429"/>
      <c r="F185" s="429"/>
      <c r="G185" s="429"/>
      <c r="H185" s="429"/>
      <c r="I185" s="417">
        <f>SUM(I177:I184)</f>
        <v>0</v>
      </c>
      <c r="J185" s="417">
        <f>SUM(J177:J184)</f>
        <v>0</v>
      </c>
      <c r="K185" s="419"/>
      <c r="L185" s="218"/>
      <c r="M185" s="218"/>
      <c r="N185" s="218"/>
    </row>
    <row r="186" spans="1:14" s="7" customFormat="1" ht="13.5">
      <c r="A186" s="429"/>
      <c r="B186" s="429"/>
      <c r="C186" s="429"/>
      <c r="D186" s="429"/>
      <c r="E186" s="429"/>
      <c r="F186" s="429"/>
      <c r="G186" s="429"/>
      <c r="H186" s="429"/>
      <c r="I186" s="429"/>
      <c r="J186" s="429"/>
      <c r="K186" s="429"/>
      <c r="L186" s="429"/>
      <c r="M186" s="429"/>
      <c r="N186" s="429"/>
    </row>
    <row r="187" spans="1:14" s="3" customFormat="1" ht="21">
      <c r="A187" s="217" t="s">
        <v>1561</v>
      </c>
      <c r="B187" s="230"/>
      <c r="C187" s="230"/>
      <c r="D187" s="230"/>
      <c r="E187" s="230"/>
      <c r="F187" s="230"/>
      <c r="G187" s="230"/>
      <c r="H187" s="230"/>
      <c r="I187" s="230"/>
      <c r="J187" s="230"/>
      <c r="K187" s="230"/>
      <c r="L187" s="230"/>
      <c r="M187" s="230"/>
      <c r="N187" s="230"/>
    </row>
    <row r="188" spans="1:14" s="3" customFormat="1" ht="13.5">
      <c r="A188" s="230"/>
      <c r="B188" s="230" t="s">
        <v>428</v>
      </c>
      <c r="C188" s="230"/>
      <c r="D188" s="230"/>
      <c r="E188" s="230"/>
      <c r="F188" s="230"/>
      <c r="G188" s="230"/>
      <c r="H188" s="230"/>
      <c r="I188" s="230"/>
      <c r="J188" s="230"/>
      <c r="K188" s="230"/>
      <c r="L188" s="230"/>
      <c r="M188" s="230"/>
      <c r="N188" s="230"/>
    </row>
    <row r="189" spans="1:14" s="3" customFormat="1" ht="13.5">
      <c r="A189" s="230"/>
      <c r="B189" s="230" t="s">
        <v>457</v>
      </c>
      <c r="C189" s="230"/>
      <c r="D189" s="230"/>
      <c r="E189" s="230"/>
      <c r="F189" s="230"/>
      <c r="G189" s="230"/>
      <c r="H189" s="230"/>
      <c r="I189" s="230"/>
      <c r="J189" s="230"/>
      <c r="K189" s="230"/>
      <c r="L189" s="230"/>
      <c r="M189" s="230"/>
      <c r="N189" s="230"/>
    </row>
    <row r="190" spans="1:14" s="3" customFormat="1" ht="13.5">
      <c r="A190" s="230"/>
      <c r="B190" s="748" t="s">
        <v>1613</v>
      </c>
      <c r="C190" s="230"/>
      <c r="D190" s="230"/>
      <c r="E190" s="230"/>
      <c r="F190" s="230"/>
      <c r="G190" s="230"/>
      <c r="H190" s="230"/>
      <c r="I190" s="230"/>
      <c r="J190" s="230"/>
      <c r="K190" s="230"/>
      <c r="L190" s="230"/>
      <c r="M190" s="230"/>
      <c r="N190" s="230"/>
    </row>
    <row r="191" spans="1:14" s="3" customFormat="1" ht="14.25" thickBot="1">
      <c r="A191" s="334" t="s">
        <v>429</v>
      </c>
      <c r="B191" s="921" t="s">
        <v>575</v>
      </c>
      <c r="C191" s="922"/>
      <c r="D191" s="335" t="s">
        <v>430</v>
      </c>
      <c r="E191" s="828" t="s">
        <v>431</v>
      </c>
      <c r="F191" s="828"/>
      <c r="G191" s="828" t="s">
        <v>432</v>
      </c>
      <c r="H191" s="828"/>
      <c r="I191" s="334" t="s">
        <v>433</v>
      </c>
      <c r="J191" s="827" t="s">
        <v>434</v>
      </c>
      <c r="K191" s="828"/>
      <c r="L191" s="859" t="s">
        <v>435</v>
      </c>
      <c r="M191" s="859"/>
      <c r="N191" s="230"/>
    </row>
    <row r="192" spans="1:14" s="3" customFormat="1" ht="19.5" customHeight="1" thickTop="1">
      <c r="A192" s="919"/>
      <c r="B192" s="745"/>
      <c r="C192" s="746" t="s">
        <v>1611</v>
      </c>
      <c r="D192" s="805"/>
      <c r="E192" s="1006"/>
      <c r="F192" s="866"/>
      <c r="G192" s="797"/>
      <c r="H192" s="866"/>
      <c r="I192" s="1004"/>
      <c r="J192" s="797"/>
      <c r="K192" s="798"/>
      <c r="L192" s="801"/>
      <c r="M192" s="802"/>
      <c r="N192" s="230"/>
    </row>
    <row r="193" spans="1:14" s="3" customFormat="1" ht="19.5" customHeight="1" thickBot="1">
      <c r="A193" s="920"/>
      <c r="B193" s="745"/>
      <c r="C193" s="747" t="s">
        <v>1612</v>
      </c>
      <c r="D193" s="806"/>
      <c r="E193" s="1007"/>
      <c r="F193" s="871"/>
      <c r="G193" s="799"/>
      <c r="H193" s="871"/>
      <c r="I193" s="1005"/>
      <c r="J193" s="799"/>
      <c r="K193" s="800"/>
      <c r="L193" s="803"/>
      <c r="M193" s="804"/>
      <c r="N193" s="230"/>
    </row>
    <row r="194" spans="1:14" s="3" customFormat="1" ht="19.5" customHeight="1" thickTop="1">
      <c r="A194" s="919"/>
      <c r="B194" s="745"/>
      <c r="C194" s="279" t="s">
        <v>1611</v>
      </c>
      <c r="D194" s="805"/>
      <c r="E194" s="1006"/>
      <c r="F194" s="866"/>
      <c r="G194" s="797"/>
      <c r="H194" s="866"/>
      <c r="I194" s="1004"/>
      <c r="J194" s="797"/>
      <c r="K194" s="798"/>
      <c r="L194" s="801"/>
      <c r="M194" s="802"/>
      <c r="N194" s="230"/>
    </row>
    <row r="195" spans="1:14" s="3" customFormat="1" ht="19.5" customHeight="1" thickBot="1">
      <c r="A195" s="920"/>
      <c r="B195" s="745"/>
      <c r="C195" s="747" t="s">
        <v>1612</v>
      </c>
      <c r="D195" s="806"/>
      <c r="E195" s="1007"/>
      <c r="F195" s="871"/>
      <c r="G195" s="799"/>
      <c r="H195" s="871"/>
      <c r="I195" s="1005"/>
      <c r="J195" s="799"/>
      <c r="K195" s="800"/>
      <c r="L195" s="803"/>
      <c r="M195" s="804"/>
      <c r="N195" s="230"/>
    </row>
    <row r="196" spans="1:14" s="3" customFormat="1" ht="19.5" customHeight="1" thickTop="1">
      <c r="A196" s="919"/>
      <c r="B196" s="745"/>
      <c r="C196" s="279" t="s">
        <v>1611</v>
      </c>
      <c r="D196" s="805"/>
      <c r="E196" s="1006"/>
      <c r="F196" s="866"/>
      <c r="G196" s="797"/>
      <c r="H196" s="866"/>
      <c r="I196" s="1004"/>
      <c r="J196" s="797"/>
      <c r="K196" s="798"/>
      <c r="L196" s="801"/>
      <c r="M196" s="802"/>
      <c r="N196" s="230"/>
    </row>
    <row r="197" spans="1:14" s="3" customFormat="1" ht="19.5" customHeight="1" thickBot="1">
      <c r="A197" s="920"/>
      <c r="B197" s="745"/>
      <c r="C197" s="747" t="s">
        <v>1612</v>
      </c>
      <c r="D197" s="806"/>
      <c r="E197" s="1007"/>
      <c r="F197" s="871"/>
      <c r="G197" s="799"/>
      <c r="H197" s="871"/>
      <c r="I197" s="1005"/>
      <c r="J197" s="799"/>
      <c r="K197" s="800"/>
      <c r="L197" s="803"/>
      <c r="M197" s="804"/>
      <c r="N197" s="230"/>
    </row>
    <row r="198" spans="1:14" s="3" customFormat="1" ht="19.5" customHeight="1" thickTop="1">
      <c r="A198" s="919"/>
      <c r="B198" s="745"/>
      <c r="C198" s="279" t="s">
        <v>1611</v>
      </c>
      <c r="D198" s="805"/>
      <c r="E198" s="1006"/>
      <c r="F198" s="866"/>
      <c r="G198" s="797"/>
      <c r="H198" s="866"/>
      <c r="I198" s="1004"/>
      <c r="J198" s="797"/>
      <c r="K198" s="798"/>
      <c r="L198" s="801"/>
      <c r="M198" s="802"/>
      <c r="N198" s="230"/>
    </row>
    <row r="199" spans="1:14" s="3" customFormat="1" ht="19.5" customHeight="1" thickBot="1">
      <c r="A199" s="920"/>
      <c r="B199" s="745"/>
      <c r="C199" s="747" t="s">
        <v>1612</v>
      </c>
      <c r="D199" s="806"/>
      <c r="E199" s="1007"/>
      <c r="F199" s="871"/>
      <c r="G199" s="799"/>
      <c r="H199" s="871"/>
      <c r="I199" s="1005"/>
      <c r="J199" s="799"/>
      <c r="K199" s="800"/>
      <c r="L199" s="803"/>
      <c r="M199" s="804"/>
      <c r="N199" s="230"/>
    </row>
    <row r="200" spans="1:14" s="3" customFormat="1" ht="19.5" customHeight="1" thickTop="1">
      <c r="A200" s="919"/>
      <c r="B200" s="745"/>
      <c r="C200" s="279" t="s">
        <v>1611</v>
      </c>
      <c r="D200" s="805"/>
      <c r="E200" s="1006"/>
      <c r="F200" s="866"/>
      <c r="G200" s="797"/>
      <c r="H200" s="866"/>
      <c r="I200" s="1004"/>
      <c r="J200" s="797"/>
      <c r="K200" s="798"/>
      <c r="L200" s="801"/>
      <c r="M200" s="802"/>
      <c r="N200" s="230"/>
    </row>
    <row r="201" spans="1:14" s="3" customFormat="1" ht="19.5" customHeight="1" thickBot="1">
      <c r="A201" s="920"/>
      <c r="B201" s="745"/>
      <c r="C201" s="747" t="s">
        <v>1612</v>
      </c>
      <c r="D201" s="806"/>
      <c r="E201" s="1007"/>
      <c r="F201" s="871"/>
      <c r="G201" s="799"/>
      <c r="H201" s="871"/>
      <c r="I201" s="1005"/>
      <c r="J201" s="799"/>
      <c r="K201" s="800"/>
      <c r="L201" s="803"/>
      <c r="M201" s="804"/>
      <c r="N201" s="230"/>
    </row>
    <row r="202" spans="1:14" s="3" customFormat="1" ht="12.75" thickTop="1">
      <c r="A202" s="230"/>
      <c r="B202" s="230"/>
      <c r="C202" s="230"/>
      <c r="D202" s="230"/>
      <c r="E202" s="230"/>
      <c r="F202" s="230"/>
      <c r="G202" s="230"/>
      <c r="H202" s="230"/>
      <c r="I202" s="230"/>
      <c r="J202" s="230"/>
      <c r="K202" s="230"/>
      <c r="L202" s="230"/>
      <c r="M202" s="230"/>
      <c r="N202" s="230"/>
    </row>
    <row r="203" spans="1:14" s="3" customFormat="1" ht="12.75">
      <c r="A203" s="230"/>
      <c r="B203" s="230" t="s">
        <v>436</v>
      </c>
      <c r="C203" s="230"/>
      <c r="D203" s="230"/>
      <c r="E203" s="230"/>
      <c r="F203" s="230"/>
      <c r="G203" s="230"/>
      <c r="H203" s="230"/>
      <c r="I203" s="230"/>
      <c r="J203" s="230"/>
      <c r="K203" s="230"/>
      <c r="L203" s="230"/>
      <c r="M203" s="230"/>
      <c r="N203" s="230"/>
    </row>
    <row r="204" spans="1:14" s="3" customFormat="1" ht="12.75">
      <c r="A204" s="230"/>
      <c r="B204" s="230" t="s">
        <v>458</v>
      </c>
      <c r="C204" s="230"/>
      <c r="D204" s="230"/>
      <c r="E204" s="230"/>
      <c r="F204" s="230"/>
      <c r="G204" s="230"/>
      <c r="H204" s="230"/>
      <c r="I204" s="230"/>
      <c r="J204" s="230"/>
      <c r="K204" s="230"/>
      <c r="L204" s="230"/>
      <c r="M204" s="230"/>
      <c r="N204" s="230"/>
    </row>
    <row r="205" spans="1:14" s="1" customFormat="1" ht="21">
      <c r="A205" s="217" t="s">
        <v>437</v>
      </c>
      <c r="B205" s="218"/>
      <c r="C205" s="218"/>
      <c r="D205" s="218"/>
      <c r="E205" s="218"/>
      <c r="F205" s="218"/>
      <c r="G205" s="218"/>
      <c r="H205" s="218"/>
      <c r="I205" s="218"/>
      <c r="J205" s="218"/>
      <c r="K205" s="218"/>
      <c r="L205" s="218"/>
      <c r="M205" s="218"/>
      <c r="N205" s="218"/>
    </row>
    <row r="206" spans="1:14" s="1" customFormat="1" ht="12.75">
      <c r="A206" s="218"/>
      <c r="B206" s="218"/>
      <c r="C206" s="218"/>
      <c r="D206" s="218"/>
      <c r="E206" s="218"/>
      <c r="F206" s="218"/>
      <c r="G206" s="218"/>
      <c r="H206" s="218"/>
      <c r="I206" s="218"/>
      <c r="J206" s="218"/>
      <c r="K206" s="218"/>
      <c r="L206" s="218"/>
      <c r="M206" s="218"/>
      <c r="N206" s="218"/>
    </row>
    <row r="207" spans="1:14" s="1" customFormat="1" ht="12.75">
      <c r="A207" s="218"/>
      <c r="B207" s="218" t="s">
        <v>197</v>
      </c>
      <c r="C207" s="218"/>
      <c r="D207" s="218"/>
      <c r="E207" s="218"/>
      <c r="F207" s="218"/>
      <c r="G207" s="218"/>
      <c r="H207" s="218"/>
      <c r="I207" s="218"/>
      <c r="J207" s="218"/>
      <c r="K207" s="218"/>
      <c r="L207" s="218"/>
      <c r="M207" s="218"/>
      <c r="N207" s="218"/>
    </row>
    <row r="208" spans="1:14" s="1" customFormat="1" ht="12.75">
      <c r="A208" s="218"/>
      <c r="B208" s="218" t="s">
        <v>198</v>
      </c>
      <c r="C208" s="218"/>
      <c r="D208" s="218"/>
      <c r="E208" s="218"/>
      <c r="F208" s="218"/>
      <c r="G208" s="218"/>
      <c r="H208" s="218"/>
      <c r="I208" s="218"/>
      <c r="J208" s="218"/>
      <c r="K208" s="218"/>
      <c r="L208" s="218"/>
      <c r="M208" s="218"/>
      <c r="N208" s="218"/>
    </row>
    <row r="209" spans="1:14" s="1" customFormat="1" ht="12.75">
      <c r="A209" s="218"/>
      <c r="B209" s="811"/>
      <c r="C209" s="865"/>
      <c r="D209" s="865"/>
      <c r="E209" s="865"/>
      <c r="F209" s="865"/>
      <c r="G209" s="865"/>
      <c r="H209" s="865"/>
      <c r="I209" s="865"/>
      <c r="J209" s="865"/>
      <c r="K209" s="865"/>
      <c r="L209" s="865"/>
      <c r="M209" s="866"/>
      <c r="N209" s="218"/>
    </row>
    <row r="210" spans="1:14" s="1" customFormat="1" ht="12.75">
      <c r="A210" s="218"/>
      <c r="B210" s="867"/>
      <c r="C210" s="868"/>
      <c r="D210" s="868"/>
      <c r="E210" s="868"/>
      <c r="F210" s="868"/>
      <c r="G210" s="868"/>
      <c r="H210" s="868"/>
      <c r="I210" s="868"/>
      <c r="J210" s="868"/>
      <c r="K210" s="868"/>
      <c r="L210" s="868"/>
      <c r="M210" s="869"/>
      <c r="N210" s="218"/>
    </row>
    <row r="211" spans="1:14" s="1" customFormat="1" ht="12.75">
      <c r="A211" s="218"/>
      <c r="B211" s="867"/>
      <c r="C211" s="868"/>
      <c r="D211" s="868"/>
      <c r="E211" s="868"/>
      <c r="F211" s="868"/>
      <c r="G211" s="868"/>
      <c r="H211" s="868"/>
      <c r="I211" s="868"/>
      <c r="J211" s="868"/>
      <c r="K211" s="868"/>
      <c r="L211" s="868"/>
      <c r="M211" s="869"/>
      <c r="N211" s="218"/>
    </row>
    <row r="212" spans="1:14" s="1" customFormat="1" ht="12.75">
      <c r="A212" s="218"/>
      <c r="B212" s="867"/>
      <c r="C212" s="868"/>
      <c r="D212" s="868"/>
      <c r="E212" s="868"/>
      <c r="F212" s="868"/>
      <c r="G212" s="868"/>
      <c r="H212" s="868"/>
      <c r="I212" s="868"/>
      <c r="J212" s="868"/>
      <c r="K212" s="868"/>
      <c r="L212" s="868"/>
      <c r="M212" s="869"/>
      <c r="N212" s="218"/>
    </row>
    <row r="213" spans="1:14" s="1" customFormat="1" ht="12.75">
      <c r="A213" s="218"/>
      <c r="B213" s="867"/>
      <c r="C213" s="868"/>
      <c r="D213" s="868"/>
      <c r="E213" s="868"/>
      <c r="F213" s="868"/>
      <c r="G213" s="868"/>
      <c r="H213" s="868"/>
      <c r="I213" s="868"/>
      <c r="J213" s="868"/>
      <c r="K213" s="868"/>
      <c r="L213" s="868"/>
      <c r="M213" s="869"/>
      <c r="N213" s="218"/>
    </row>
    <row r="214" spans="1:14" s="1" customFormat="1" ht="12.75">
      <c r="A214" s="218"/>
      <c r="B214" s="867"/>
      <c r="C214" s="868"/>
      <c r="D214" s="868"/>
      <c r="E214" s="868"/>
      <c r="F214" s="868"/>
      <c r="G214" s="868"/>
      <c r="H214" s="868"/>
      <c r="I214" s="868"/>
      <c r="J214" s="868"/>
      <c r="K214" s="868"/>
      <c r="L214" s="868"/>
      <c r="M214" s="869"/>
      <c r="N214" s="218"/>
    </row>
    <row r="215" spans="1:14" s="1" customFormat="1" ht="12.75">
      <c r="A215" s="218"/>
      <c r="B215" s="867"/>
      <c r="C215" s="868"/>
      <c r="D215" s="868"/>
      <c r="E215" s="868"/>
      <c r="F215" s="868"/>
      <c r="G215" s="868"/>
      <c r="H215" s="868"/>
      <c r="I215" s="868"/>
      <c r="J215" s="868"/>
      <c r="K215" s="868"/>
      <c r="L215" s="868"/>
      <c r="M215" s="869"/>
      <c r="N215" s="218"/>
    </row>
    <row r="216" spans="1:14" s="1" customFormat="1" ht="12.75">
      <c r="A216" s="218"/>
      <c r="B216" s="799"/>
      <c r="C216" s="870"/>
      <c r="D216" s="870"/>
      <c r="E216" s="870"/>
      <c r="F216" s="870"/>
      <c r="G216" s="870"/>
      <c r="H216" s="870"/>
      <c r="I216" s="870"/>
      <c r="J216" s="870"/>
      <c r="K216" s="870"/>
      <c r="L216" s="870"/>
      <c r="M216" s="871"/>
      <c r="N216" s="218"/>
    </row>
    <row r="217" spans="1:14" ht="12.75">
      <c r="A217" s="348"/>
      <c r="B217" s="348"/>
      <c r="C217" s="348"/>
      <c r="D217" s="348"/>
      <c r="E217" s="348"/>
      <c r="F217" s="348"/>
      <c r="G217" s="348"/>
      <c r="H217" s="348"/>
      <c r="I217" s="348"/>
      <c r="J217" s="348"/>
      <c r="K217" s="348"/>
      <c r="L217" s="348"/>
      <c r="M217" s="348"/>
      <c r="N217" s="348"/>
    </row>
    <row r="218" spans="1:14" ht="21">
      <c r="A218" s="348"/>
      <c r="B218" s="415" t="s">
        <v>206</v>
      </c>
      <c r="C218" s="348"/>
      <c r="D218" s="348"/>
      <c r="E218" s="348"/>
      <c r="F218" s="348"/>
      <c r="G218" s="348"/>
      <c r="H218" s="348"/>
      <c r="I218" s="348"/>
      <c r="J218" s="348"/>
      <c r="K218" s="348"/>
      <c r="L218" s="348"/>
      <c r="M218" s="348"/>
      <c r="N218" s="348"/>
    </row>
  </sheetData>
  <sheetProtection sheet="1" selectLockedCells="1"/>
  <mergeCells count="112">
    <mergeCell ref="B40:C42"/>
    <mergeCell ref="B43:C46"/>
    <mergeCell ref="D42:F42"/>
    <mergeCell ref="B17:F17"/>
    <mergeCell ref="B49:C50"/>
    <mergeCell ref="D49:F49"/>
    <mergeCell ref="D50:F50"/>
    <mergeCell ref="B47:C48"/>
    <mergeCell ref="D47:F47"/>
    <mergeCell ref="D48:F48"/>
    <mergeCell ref="B18:C23"/>
    <mergeCell ref="B24:C31"/>
    <mergeCell ref="B32:C39"/>
    <mergeCell ref="E96:G96"/>
    <mergeCell ref="C66:F66"/>
    <mergeCell ref="C67:F67"/>
    <mergeCell ref="C51:F51"/>
    <mergeCell ref="C52:F52"/>
    <mergeCell ref="C68:F68"/>
    <mergeCell ref="C53:F53"/>
    <mergeCell ref="C65:F65"/>
    <mergeCell ref="B94:C94"/>
    <mergeCell ref="E82:G82"/>
    <mergeCell ref="E83:G83"/>
    <mergeCell ref="E84:G84"/>
    <mergeCell ref="E94:G94"/>
    <mergeCell ref="E95:G95"/>
    <mergeCell ref="D114:F114"/>
    <mergeCell ref="D115:F115"/>
    <mergeCell ref="B104:F104"/>
    <mergeCell ref="C69:F69"/>
    <mergeCell ref="C70:F70"/>
    <mergeCell ref="B68:B71"/>
    <mergeCell ref="C71:F71"/>
    <mergeCell ref="B72:F72"/>
    <mergeCell ref="B73:F73"/>
    <mergeCell ref="B82:C82"/>
    <mergeCell ref="D116:F116"/>
    <mergeCell ref="D117:F117"/>
    <mergeCell ref="B118:C121"/>
    <mergeCell ref="D118:F118"/>
    <mergeCell ref="D119:F119"/>
    <mergeCell ref="D121:F121"/>
    <mergeCell ref="D120:F120"/>
    <mergeCell ref="B112:C117"/>
    <mergeCell ref="D112:F112"/>
    <mergeCell ref="D113:F113"/>
    <mergeCell ref="E183:G183"/>
    <mergeCell ref="E184:G184"/>
    <mergeCell ref="B170:C170"/>
    <mergeCell ref="B182:C182"/>
    <mergeCell ref="B154:F154"/>
    <mergeCell ref="D158:F158"/>
    <mergeCell ref="D159:F159"/>
    <mergeCell ref="B161:F161"/>
    <mergeCell ref="B160:F160"/>
    <mergeCell ref="B155:C157"/>
    <mergeCell ref="E145:G145"/>
    <mergeCell ref="E146:G146"/>
    <mergeCell ref="E170:G170"/>
    <mergeCell ref="E171:G171"/>
    <mergeCell ref="E172:G172"/>
    <mergeCell ref="E182:G182"/>
    <mergeCell ref="D200:D201"/>
    <mergeCell ref="E200:F201"/>
    <mergeCell ref="B123:F123"/>
    <mergeCell ref="B132:C132"/>
    <mergeCell ref="B122:F122"/>
    <mergeCell ref="B144:C144"/>
    <mergeCell ref="E132:G132"/>
    <mergeCell ref="E133:G133"/>
    <mergeCell ref="E134:G134"/>
    <mergeCell ref="E144:G144"/>
    <mergeCell ref="E196:F197"/>
    <mergeCell ref="G196:H197"/>
    <mergeCell ref="I196:I197"/>
    <mergeCell ref="J196:K197"/>
    <mergeCell ref="J198:K199"/>
    <mergeCell ref="L198:M199"/>
    <mergeCell ref="E192:F193"/>
    <mergeCell ref="G192:H193"/>
    <mergeCell ref="I192:I193"/>
    <mergeCell ref="L194:M195"/>
    <mergeCell ref="L196:M197"/>
    <mergeCell ref="D194:D195"/>
    <mergeCell ref="E194:F195"/>
    <mergeCell ref="G194:H195"/>
    <mergeCell ref="I194:I195"/>
    <mergeCell ref="D196:D197"/>
    <mergeCell ref="D198:D199"/>
    <mergeCell ref="E198:F199"/>
    <mergeCell ref="G198:H199"/>
    <mergeCell ref="I198:I199"/>
    <mergeCell ref="B209:M216"/>
    <mergeCell ref="L191:M191"/>
    <mergeCell ref="J191:K191"/>
    <mergeCell ref="E191:F191"/>
    <mergeCell ref="G191:H191"/>
    <mergeCell ref="D192:D193"/>
    <mergeCell ref="J192:K193"/>
    <mergeCell ref="L192:M193"/>
    <mergeCell ref="J194:K195"/>
    <mergeCell ref="G200:H201"/>
    <mergeCell ref="I200:I201"/>
    <mergeCell ref="J200:K201"/>
    <mergeCell ref="L200:M201"/>
    <mergeCell ref="B191:C191"/>
    <mergeCell ref="A192:A193"/>
    <mergeCell ref="A194:A195"/>
    <mergeCell ref="A196:A197"/>
    <mergeCell ref="A198:A199"/>
    <mergeCell ref="A200:A201"/>
  </mergeCells>
  <dataValidations count="7">
    <dataValidation allowBlank="1" showInputMessage="1" showErrorMessage="1" imeMode="on" sqref="E192 G192 I192 I194 E194 G194 I196 E196 G196 I198 E198 G198 E200 G200 I200 E170:E172 E82:E84 E94:E96 E132:E134 E144:E146 E182:E184"/>
    <dataValidation type="whole" allowBlank="1" showInputMessage="1" showErrorMessage="1" imeMode="off" sqref="G18:I73 G124 G105:I123 M151:M185 I77:J84 I127:J134 I89:J96 J25:O29 J18:O23 F149:J150 G85 I98:K99 G74 I139:J146 G155:I159 K68:K72 J31:J72 K31:K51 L31:O72 G161:H161 K151:K162 I165:J172 I177:J184">
      <formula1>0</formula1>
      <formula2>9999999999</formula2>
    </dataValidation>
    <dataValidation type="whole" allowBlank="1" showInputMessage="1" showErrorMessage="1" imeMode="off" sqref="D192 D194 D196 D198 D200">
      <formula1>0</formula1>
      <formula2>150</formula2>
    </dataValidation>
    <dataValidation type="whole" allowBlank="1" showInputMessage="1" showErrorMessage="1" imeMode="off" sqref="L192 L194 L196 L198 L200">
      <formula1>0</formula1>
      <formula2>1000</formula2>
    </dataValidation>
    <dataValidation allowBlank="1" showInputMessage="1" showErrorMessage="1" imeMode="hiragana" sqref="C53:F71 B209:M216 J198 J200 J196 D158:F159 D112:F121 J192 J194"/>
    <dataValidation type="whole" allowBlank="1" showInputMessage="1" showErrorMessage="1" imeMode="off" sqref="A192:A201">
      <formula1>1900</formula1>
      <formula2>2030</formula2>
    </dataValidation>
    <dataValidation type="list" allowBlank="1" showInputMessage="1" prompt="セル右側▼をクリックしてください。" sqref="E9 B192:B201">
      <formula1>"✓"</formula1>
    </dataValidation>
  </dataValidations>
  <printOptions/>
  <pageMargins left="0.5905511811023623" right="0" top="0.6299212598425197" bottom="0.6299212598425197" header="0.5118110236220472" footer="0.5118110236220472"/>
  <pageSetup horizontalDpi="300" verticalDpi="300" orientation="portrait" paperSize="9" r:id="rId3"/>
  <headerFooter alignWithMargins="0">
    <oddHeader>&amp;C&amp;A</oddHeader>
    <oddFooter>&amp;C&amp;P / &amp;N ページ</oddFooter>
  </headerFooter>
  <legacyDrawing r:id="rId2"/>
</worksheet>
</file>

<file path=xl/worksheets/sheet7.xml><?xml version="1.0" encoding="utf-8"?>
<worksheet xmlns="http://schemas.openxmlformats.org/spreadsheetml/2006/main" xmlns:r="http://schemas.openxmlformats.org/officeDocument/2006/relationships">
  <dimension ref="A1:S282"/>
  <sheetViews>
    <sheetView zoomScalePageLayoutView="0" workbookViewId="0" topLeftCell="A1">
      <selection activeCell="A2" sqref="A2"/>
    </sheetView>
  </sheetViews>
  <sheetFormatPr defaultColWidth="6.625" defaultRowHeight="13.5"/>
  <cols>
    <col min="1" max="16384" width="6.625" style="9" customWidth="1"/>
  </cols>
  <sheetData>
    <row r="1" spans="1:14" ht="21">
      <c r="A1" s="469" t="s">
        <v>246</v>
      </c>
      <c r="B1" s="470"/>
      <c r="C1" s="470"/>
      <c r="D1" s="470"/>
      <c r="E1" s="470"/>
      <c r="F1" s="470"/>
      <c r="G1" s="470"/>
      <c r="H1" s="470"/>
      <c r="I1" s="470"/>
      <c r="J1" s="470"/>
      <c r="K1" s="470"/>
      <c r="L1" s="470"/>
      <c r="M1" s="470"/>
      <c r="N1" s="470"/>
    </row>
    <row r="2" spans="1:14" ht="13.5">
      <c r="A2" s="471"/>
      <c r="B2" s="470"/>
      <c r="C2" s="470"/>
      <c r="D2" s="470"/>
      <c r="E2" s="470"/>
      <c r="F2" s="470"/>
      <c r="G2" s="470"/>
      <c r="H2" s="470"/>
      <c r="I2" s="470"/>
      <c r="J2" s="470"/>
      <c r="K2" s="470"/>
      <c r="L2" s="470"/>
      <c r="M2" s="470"/>
      <c r="N2" s="470"/>
    </row>
    <row r="3" spans="1:14" ht="13.5">
      <c r="A3" s="470"/>
      <c r="B3" s="106"/>
      <c r="C3" s="107"/>
      <c r="D3" s="107"/>
      <c r="E3" s="107"/>
      <c r="F3" s="107"/>
      <c r="G3" s="107"/>
      <c r="H3" s="107"/>
      <c r="I3" s="107"/>
      <c r="J3" s="107"/>
      <c r="K3" s="107"/>
      <c r="L3" s="108"/>
      <c r="M3" s="470"/>
      <c r="N3" s="470"/>
    </row>
    <row r="4" spans="1:14" ht="13.5">
      <c r="A4" s="470"/>
      <c r="B4" s="109"/>
      <c r="C4" s="51" t="s">
        <v>145</v>
      </c>
      <c r="D4" s="51"/>
      <c r="E4" s="51"/>
      <c r="F4" s="51"/>
      <c r="G4" s="51"/>
      <c r="H4" s="51"/>
      <c r="I4" s="51"/>
      <c r="J4" s="51"/>
      <c r="K4" s="51"/>
      <c r="L4" s="110"/>
      <c r="M4" s="470"/>
      <c r="N4" s="470"/>
    </row>
    <row r="5" spans="1:14" ht="13.5">
      <c r="A5" s="470"/>
      <c r="B5" s="109"/>
      <c r="C5" s="51" t="s">
        <v>146</v>
      </c>
      <c r="D5" s="51"/>
      <c r="E5" s="115"/>
      <c r="F5" s="51" t="s">
        <v>147</v>
      </c>
      <c r="G5" s="51"/>
      <c r="H5" s="51"/>
      <c r="I5" s="51"/>
      <c r="J5" s="51"/>
      <c r="K5" s="51"/>
      <c r="L5" s="110"/>
      <c r="M5" s="470"/>
      <c r="N5" s="470"/>
    </row>
    <row r="6" spans="1:14" ht="3" customHeight="1" thickBot="1">
      <c r="A6" s="470"/>
      <c r="B6" s="109"/>
      <c r="C6" s="51"/>
      <c r="D6" s="51"/>
      <c r="E6" s="51"/>
      <c r="F6" s="51"/>
      <c r="G6" s="51"/>
      <c r="H6" s="51"/>
      <c r="I6" s="51"/>
      <c r="J6" s="51"/>
      <c r="K6" s="51"/>
      <c r="L6" s="110"/>
      <c r="M6" s="470"/>
      <c r="N6" s="470"/>
    </row>
    <row r="7" spans="1:14" ht="15" thickBot="1" thickTop="1">
      <c r="A7" s="470"/>
      <c r="B7" s="109"/>
      <c r="C7" s="51"/>
      <c r="D7" s="51"/>
      <c r="E7" s="52"/>
      <c r="F7" s="51" t="s">
        <v>148</v>
      </c>
      <c r="G7" s="51"/>
      <c r="H7" s="51"/>
      <c r="I7" s="51"/>
      <c r="J7" s="51"/>
      <c r="K7" s="51"/>
      <c r="L7" s="110"/>
      <c r="M7" s="470"/>
      <c r="N7" s="470"/>
    </row>
    <row r="8" spans="1:14" ht="3" customHeight="1" thickTop="1">
      <c r="A8" s="470"/>
      <c r="B8" s="109"/>
      <c r="C8" s="51"/>
      <c r="D8" s="51"/>
      <c r="E8" s="51"/>
      <c r="F8" s="51"/>
      <c r="G8" s="51"/>
      <c r="H8" s="51"/>
      <c r="I8" s="51"/>
      <c r="J8" s="51"/>
      <c r="K8" s="51"/>
      <c r="L8" s="110"/>
      <c r="M8" s="470"/>
      <c r="N8" s="470"/>
    </row>
    <row r="9" spans="1:14" ht="13.5">
      <c r="A9" s="470"/>
      <c r="B9" s="109"/>
      <c r="C9" s="51"/>
      <c r="D9" s="51"/>
      <c r="E9" s="745" t="s">
        <v>1629</v>
      </c>
      <c r="F9" s="51" t="s">
        <v>149</v>
      </c>
      <c r="G9" s="51"/>
      <c r="H9" s="51"/>
      <c r="I9" s="51"/>
      <c r="J9" s="51"/>
      <c r="K9" s="51"/>
      <c r="L9" s="110"/>
      <c r="M9" s="470"/>
      <c r="N9" s="470"/>
    </row>
    <row r="10" spans="1:14" ht="13.5">
      <c r="A10" s="470"/>
      <c r="B10" s="111"/>
      <c r="C10" s="112"/>
      <c r="D10" s="112"/>
      <c r="E10" s="112"/>
      <c r="F10" s="112"/>
      <c r="G10" s="112"/>
      <c r="H10" s="112"/>
      <c r="I10" s="112"/>
      <c r="J10" s="112"/>
      <c r="K10" s="112"/>
      <c r="L10" s="113"/>
      <c r="M10" s="470"/>
      <c r="N10" s="470"/>
    </row>
    <row r="11" spans="1:14" ht="13.5">
      <c r="A11" s="470"/>
      <c r="B11" s="470"/>
      <c r="C11" s="470"/>
      <c r="D11" s="470"/>
      <c r="E11" s="470"/>
      <c r="F11" s="470"/>
      <c r="G11" s="470"/>
      <c r="H11" s="470"/>
      <c r="I11" s="470"/>
      <c r="J11" s="470"/>
      <c r="K11" s="470"/>
      <c r="L11" s="470"/>
      <c r="M11" s="470"/>
      <c r="N11" s="470"/>
    </row>
    <row r="12" spans="1:14" s="40" customFormat="1" ht="17.25">
      <c r="A12" s="472" t="s">
        <v>427</v>
      </c>
      <c r="B12" s="472"/>
      <c r="C12" s="472"/>
      <c r="D12" s="472"/>
      <c r="E12" s="472"/>
      <c r="F12" s="472"/>
      <c r="G12" s="472"/>
      <c r="H12" s="472"/>
      <c r="I12" s="472"/>
      <c r="J12" s="472"/>
      <c r="K12" s="472"/>
      <c r="L12" s="472"/>
      <c r="M12" s="472"/>
      <c r="N12" s="473"/>
    </row>
    <row r="13" spans="1:14" ht="11.25" customHeight="1">
      <c r="A13" s="474"/>
      <c r="B13" s="744" t="s">
        <v>1609</v>
      </c>
      <c r="C13" s="470"/>
      <c r="D13" s="470"/>
      <c r="E13" s="470"/>
      <c r="F13" s="470"/>
      <c r="G13" s="470"/>
      <c r="H13" s="470"/>
      <c r="I13" s="470"/>
      <c r="J13" s="470"/>
      <c r="K13" s="470"/>
      <c r="L13" s="470"/>
      <c r="M13" s="470"/>
      <c r="N13" s="470"/>
    </row>
    <row r="14" spans="1:14" ht="17.25">
      <c r="A14" s="474"/>
      <c r="B14" s="745"/>
      <c r="C14" s="475" t="s">
        <v>1614</v>
      </c>
      <c r="D14" s="470"/>
      <c r="E14" s="470"/>
      <c r="F14" s="470"/>
      <c r="G14" s="470"/>
      <c r="H14" s="470"/>
      <c r="I14" s="470"/>
      <c r="J14" s="470"/>
      <c r="K14" s="470"/>
      <c r="L14" s="470"/>
      <c r="M14" s="470"/>
      <c r="N14" s="470"/>
    </row>
    <row r="15" spans="1:14" ht="17.25">
      <c r="A15" s="474"/>
      <c r="B15" s="745"/>
      <c r="C15" s="475" t="s">
        <v>1615</v>
      </c>
      <c r="D15" s="470"/>
      <c r="E15" s="470"/>
      <c r="F15" s="470"/>
      <c r="G15" s="470"/>
      <c r="H15" s="470"/>
      <c r="I15" s="470"/>
      <c r="J15" s="470"/>
      <c r="K15" s="470"/>
      <c r="L15" s="470"/>
      <c r="M15" s="470"/>
      <c r="N15" s="470"/>
    </row>
    <row r="16" spans="1:14" ht="17.25">
      <c r="A16" s="474"/>
      <c r="B16" s="745"/>
      <c r="C16" s="476" t="s">
        <v>1616</v>
      </c>
      <c r="D16" s="477"/>
      <c r="E16" s="477"/>
      <c r="F16" s="477"/>
      <c r="G16" s="477"/>
      <c r="H16" s="477"/>
      <c r="I16" s="477"/>
      <c r="J16" s="477"/>
      <c r="K16" s="477"/>
      <c r="L16" s="477"/>
      <c r="M16" s="470"/>
      <c r="N16" s="470"/>
    </row>
    <row r="17" spans="1:14" ht="17.25">
      <c r="A17" s="474"/>
      <c r="B17" s="745"/>
      <c r="C17" s="476" t="s">
        <v>1617</v>
      </c>
      <c r="D17" s="477"/>
      <c r="E17" s="477"/>
      <c r="F17" s="477"/>
      <c r="G17" s="477"/>
      <c r="H17" s="477"/>
      <c r="I17" s="477"/>
      <c r="J17" s="477"/>
      <c r="K17" s="477"/>
      <c r="L17" s="477"/>
      <c r="M17" s="470"/>
      <c r="N17" s="470"/>
    </row>
    <row r="18" spans="1:14" ht="17.25">
      <c r="A18" s="474"/>
      <c r="B18" s="745"/>
      <c r="C18" s="476" t="s">
        <v>1618</v>
      </c>
      <c r="D18" s="477"/>
      <c r="E18" s="477"/>
      <c r="F18" s="477"/>
      <c r="G18" s="1106"/>
      <c r="H18" s="1107"/>
      <c r="I18" s="1107"/>
      <c r="J18" s="1108"/>
      <c r="K18" s="478" t="s">
        <v>649</v>
      </c>
      <c r="L18" s="470"/>
      <c r="M18" s="470"/>
      <c r="N18" s="470"/>
    </row>
    <row r="19" spans="1:14" ht="17.25">
      <c r="A19" s="474"/>
      <c r="B19" s="470"/>
      <c r="C19" s="479" t="s">
        <v>795</v>
      </c>
      <c r="D19" s="470"/>
      <c r="E19" s="470"/>
      <c r="F19" s="470"/>
      <c r="G19" s="470"/>
      <c r="H19" s="470"/>
      <c r="I19" s="470"/>
      <c r="J19" s="470"/>
      <c r="K19" s="470"/>
      <c r="L19" s="470"/>
      <c r="M19" s="470"/>
      <c r="N19" s="470"/>
    </row>
    <row r="20" spans="1:14" ht="17.25">
      <c r="A20" s="474"/>
      <c r="B20" s="470"/>
      <c r="C20" s="479"/>
      <c r="D20" s="470"/>
      <c r="E20" s="470"/>
      <c r="F20" s="470"/>
      <c r="G20" s="470"/>
      <c r="H20" s="470"/>
      <c r="I20" s="470"/>
      <c r="J20" s="470"/>
      <c r="K20" s="470"/>
      <c r="L20" s="470"/>
      <c r="M20" s="470"/>
      <c r="N20" s="470"/>
    </row>
    <row r="21" spans="1:14" ht="13.5">
      <c r="A21" s="480" t="s">
        <v>1105</v>
      </c>
      <c r="B21" s="470"/>
      <c r="C21" s="479"/>
      <c r="D21" s="470"/>
      <c r="E21" s="470"/>
      <c r="F21" s="470"/>
      <c r="G21" s="470"/>
      <c r="H21" s="470"/>
      <c r="I21" s="470"/>
      <c r="J21" s="470"/>
      <c r="K21" s="470"/>
      <c r="L21" s="470"/>
      <c r="M21" s="470"/>
      <c r="N21" s="470"/>
    </row>
    <row r="22" spans="1:14" ht="10.5" customHeight="1">
      <c r="A22" s="474"/>
      <c r="B22" s="470"/>
      <c r="C22" s="479"/>
      <c r="D22" s="470"/>
      <c r="E22" s="470"/>
      <c r="F22" s="470"/>
      <c r="G22" s="470"/>
      <c r="H22" s="470"/>
      <c r="I22" s="470"/>
      <c r="J22" s="470"/>
      <c r="K22" s="470"/>
      <c r="L22" s="470"/>
      <c r="M22" s="470"/>
      <c r="N22" s="470"/>
    </row>
    <row r="23" spans="1:14" ht="13.5" customHeight="1" thickBot="1">
      <c r="A23" s="474"/>
      <c r="B23" s="1047" t="s">
        <v>1063</v>
      </c>
      <c r="C23" s="1048"/>
      <c r="D23" s="1048"/>
      <c r="E23" s="1048"/>
      <c r="F23" s="1049"/>
      <c r="G23" s="234" t="s">
        <v>1543</v>
      </c>
      <c r="H23" s="234" t="s">
        <v>1546</v>
      </c>
      <c r="I23" s="481" t="s">
        <v>352</v>
      </c>
      <c r="J23" s="470"/>
      <c r="K23" s="470"/>
      <c r="L23" s="470"/>
      <c r="M23" s="470"/>
      <c r="N23" s="470"/>
    </row>
    <row r="24" spans="1:14" ht="13.5" customHeight="1" thickBot="1" thickTop="1">
      <c r="A24" s="474"/>
      <c r="B24" s="998"/>
      <c r="C24" s="1034"/>
      <c r="D24" s="1034"/>
      <c r="E24" s="1034"/>
      <c r="F24" s="1035"/>
      <c r="G24" s="164"/>
      <c r="H24" s="48"/>
      <c r="I24" s="482">
        <f>SUM(G24:H24)</f>
        <v>0</v>
      </c>
      <c r="J24" s="470"/>
      <c r="K24" s="470"/>
      <c r="L24" s="470"/>
      <c r="M24" s="470"/>
      <c r="N24" s="470"/>
    </row>
    <row r="25" spans="1:14" ht="13.5" customHeight="1" thickBot="1" thickTop="1">
      <c r="A25" s="474"/>
      <c r="B25" s="998"/>
      <c r="C25" s="1034"/>
      <c r="D25" s="1034"/>
      <c r="E25" s="1034"/>
      <c r="F25" s="1035"/>
      <c r="G25" s="48"/>
      <c r="H25" s="48"/>
      <c r="I25" s="482">
        <f>SUM(G25:H25)</f>
        <v>0</v>
      </c>
      <c r="J25" s="470"/>
      <c r="K25" s="470"/>
      <c r="L25" s="470"/>
      <c r="M25" s="470"/>
      <c r="N25" s="470"/>
    </row>
    <row r="26" spans="1:14" ht="18" thickTop="1">
      <c r="A26" s="474"/>
      <c r="B26" s="470"/>
      <c r="C26" s="483"/>
      <c r="D26" s="470"/>
      <c r="E26" s="470"/>
      <c r="F26" s="470"/>
      <c r="G26" s="470"/>
      <c r="H26" s="470"/>
      <c r="I26" s="470"/>
      <c r="J26" s="470"/>
      <c r="K26" s="470"/>
      <c r="L26" s="470"/>
      <c r="M26" s="470"/>
      <c r="N26" s="470"/>
    </row>
    <row r="27" spans="1:14" s="40" customFormat="1" ht="17.25">
      <c r="A27" s="472" t="s">
        <v>979</v>
      </c>
      <c r="B27" s="472"/>
      <c r="C27" s="472"/>
      <c r="D27" s="472"/>
      <c r="E27" s="472"/>
      <c r="F27" s="472"/>
      <c r="G27" s="472"/>
      <c r="H27" s="472"/>
      <c r="I27" s="472"/>
      <c r="J27" s="472"/>
      <c r="K27" s="472"/>
      <c r="L27" s="472"/>
      <c r="M27" s="472"/>
      <c r="N27" s="473"/>
    </row>
    <row r="28" spans="1:15" ht="13.5">
      <c r="A28" s="470"/>
      <c r="B28" s="484"/>
      <c r="C28" s="485"/>
      <c r="D28" s="485"/>
      <c r="E28" s="485"/>
      <c r="F28" s="485"/>
      <c r="G28" s="485"/>
      <c r="H28" s="485"/>
      <c r="I28" s="485"/>
      <c r="J28" s="485"/>
      <c r="K28" s="485"/>
      <c r="L28" s="485"/>
      <c r="M28" s="485"/>
      <c r="N28" s="485"/>
      <c r="O28" s="10"/>
    </row>
    <row r="29" spans="1:14" ht="14.25" thickBot="1">
      <c r="A29" s="470"/>
      <c r="B29" s="1096" t="s">
        <v>980</v>
      </c>
      <c r="C29" s="1096"/>
      <c r="D29" s="1096"/>
      <c r="E29" s="1096"/>
      <c r="F29" s="1096"/>
      <c r="G29" s="234" t="s">
        <v>1543</v>
      </c>
      <c r="H29" s="234" t="s">
        <v>1546</v>
      </c>
      <c r="I29" s="481" t="s">
        <v>352</v>
      </c>
      <c r="J29" s="470"/>
      <c r="K29" s="470"/>
      <c r="L29" s="470"/>
      <c r="M29" s="470"/>
      <c r="N29" s="470"/>
    </row>
    <row r="30" spans="1:14" ht="15" thickBot="1" thickTop="1">
      <c r="A30" s="470"/>
      <c r="B30" s="1097" t="s">
        <v>680</v>
      </c>
      <c r="C30" s="1113"/>
      <c r="D30" s="1113"/>
      <c r="E30" s="1113"/>
      <c r="F30" s="1113"/>
      <c r="G30" s="60"/>
      <c r="H30" s="60"/>
      <c r="I30" s="482">
        <f aca="true" t="shared" si="0" ref="I30:I36">SUM(G30:H30)</f>
        <v>0</v>
      </c>
      <c r="J30" s="470"/>
      <c r="K30" s="470"/>
      <c r="L30" s="477"/>
      <c r="M30" s="470"/>
      <c r="N30" s="470"/>
    </row>
    <row r="31" spans="1:14" ht="15" thickBot="1" thickTop="1">
      <c r="A31" s="470"/>
      <c r="B31" s="1097" t="s">
        <v>681</v>
      </c>
      <c r="C31" s="1113"/>
      <c r="D31" s="1113"/>
      <c r="E31" s="1113"/>
      <c r="F31" s="1113"/>
      <c r="G31" s="60"/>
      <c r="H31" s="60"/>
      <c r="I31" s="482">
        <f t="shared" si="0"/>
        <v>0</v>
      </c>
      <c r="J31" s="470"/>
      <c r="K31" s="470"/>
      <c r="L31" s="470"/>
      <c r="M31" s="470"/>
      <c r="N31" s="470"/>
    </row>
    <row r="32" spans="1:14" ht="15" thickBot="1" thickTop="1">
      <c r="A32" s="470"/>
      <c r="B32" s="1097" t="s">
        <v>682</v>
      </c>
      <c r="C32" s="1113"/>
      <c r="D32" s="1113"/>
      <c r="E32" s="1113"/>
      <c r="F32" s="1113"/>
      <c r="G32" s="60"/>
      <c r="H32" s="60"/>
      <c r="I32" s="482">
        <f t="shared" si="0"/>
        <v>0</v>
      </c>
      <c r="J32" s="470"/>
      <c r="K32" s="470"/>
      <c r="L32" s="470"/>
      <c r="M32" s="470"/>
      <c r="N32" s="470"/>
    </row>
    <row r="33" spans="1:14" ht="15" thickBot="1" thickTop="1">
      <c r="A33" s="470"/>
      <c r="B33" s="1097" t="s">
        <v>683</v>
      </c>
      <c r="C33" s="1113"/>
      <c r="D33" s="1113"/>
      <c r="E33" s="1113"/>
      <c r="F33" s="1113"/>
      <c r="G33" s="60"/>
      <c r="H33" s="60"/>
      <c r="I33" s="482">
        <f t="shared" si="0"/>
        <v>0</v>
      </c>
      <c r="J33" s="470"/>
      <c r="K33" s="470"/>
      <c r="L33" s="470"/>
      <c r="M33" s="470"/>
      <c r="N33" s="470"/>
    </row>
    <row r="34" spans="1:14" ht="15" thickBot="1" thickTop="1">
      <c r="A34" s="470"/>
      <c r="B34" s="1114" t="s">
        <v>319</v>
      </c>
      <c r="C34" s="1115"/>
      <c r="D34" s="1092"/>
      <c r="E34" s="1092"/>
      <c r="F34" s="1092"/>
      <c r="G34" s="60"/>
      <c r="H34" s="60"/>
      <c r="I34" s="482">
        <f t="shared" si="0"/>
        <v>0</v>
      </c>
      <c r="J34" s="470"/>
      <c r="K34" s="470"/>
      <c r="L34" s="470"/>
      <c r="M34" s="470"/>
      <c r="N34" s="470"/>
    </row>
    <row r="35" spans="1:14" ht="15" thickBot="1" thickTop="1">
      <c r="A35" s="470"/>
      <c r="B35" s="1115"/>
      <c r="C35" s="1115"/>
      <c r="D35" s="1092"/>
      <c r="E35" s="1092"/>
      <c r="F35" s="1092"/>
      <c r="G35" s="60"/>
      <c r="H35" s="60"/>
      <c r="I35" s="482">
        <f t="shared" si="0"/>
        <v>0</v>
      </c>
      <c r="J35" s="470"/>
      <c r="K35" s="470"/>
      <c r="L35" s="470"/>
      <c r="M35" s="470"/>
      <c r="N35" s="470"/>
    </row>
    <row r="36" spans="1:14" ht="15" thickBot="1" thickTop="1">
      <c r="A36" s="470"/>
      <c r="B36" s="1109" t="s">
        <v>684</v>
      </c>
      <c r="C36" s="1109"/>
      <c r="D36" s="1109"/>
      <c r="E36" s="1109"/>
      <c r="F36" s="1110"/>
      <c r="G36" s="482">
        <f>SUM(G30:G35)</f>
        <v>0</v>
      </c>
      <c r="H36" s="482">
        <f>SUM(H30:H35)</f>
        <v>0</v>
      </c>
      <c r="I36" s="482">
        <f t="shared" si="0"/>
        <v>0</v>
      </c>
      <c r="J36" s="470"/>
      <c r="K36" s="470"/>
      <c r="L36" s="470"/>
      <c r="M36" s="470"/>
      <c r="N36" s="470"/>
    </row>
    <row r="37" spans="1:14" ht="15" thickBot="1" thickTop="1">
      <c r="A37" s="470"/>
      <c r="B37" s="1111" t="s">
        <v>685</v>
      </c>
      <c r="C37" s="1097" t="s">
        <v>687</v>
      </c>
      <c r="D37" s="1097"/>
      <c r="E37" s="1097"/>
      <c r="F37" s="1097"/>
      <c r="G37" s="60"/>
      <c r="H37" s="60"/>
      <c r="I37" s="482">
        <f>SUM(G37:H37)</f>
        <v>0</v>
      </c>
      <c r="J37" s="470"/>
      <c r="K37" s="470"/>
      <c r="L37" s="470"/>
      <c r="M37" s="470"/>
      <c r="N37" s="470"/>
    </row>
    <row r="38" spans="1:14" ht="15" thickBot="1" thickTop="1">
      <c r="A38" s="470"/>
      <c r="B38" s="1112"/>
      <c r="C38" s="1097" t="s">
        <v>688</v>
      </c>
      <c r="D38" s="1097"/>
      <c r="E38" s="1097"/>
      <c r="F38" s="1097"/>
      <c r="G38" s="60"/>
      <c r="H38" s="60"/>
      <c r="I38" s="482">
        <f>SUM(G38:H38)</f>
        <v>0</v>
      </c>
      <c r="J38" s="470"/>
      <c r="K38" s="470"/>
      <c r="L38" s="470"/>
      <c r="M38" s="470"/>
      <c r="N38" s="470"/>
    </row>
    <row r="39" spans="1:14" ht="15" thickBot="1" thickTop="1">
      <c r="A39" s="470"/>
      <c r="B39" s="1112"/>
      <c r="C39" s="1091" t="s">
        <v>319</v>
      </c>
      <c r="D39" s="1092"/>
      <c r="E39" s="1092"/>
      <c r="F39" s="1092"/>
      <c r="G39" s="60"/>
      <c r="H39" s="60"/>
      <c r="I39" s="482">
        <f>SUM(G39:H39)</f>
        <v>0</v>
      </c>
      <c r="J39" s="470"/>
      <c r="K39" s="470"/>
      <c r="L39" s="470"/>
      <c r="M39" s="470"/>
      <c r="N39" s="470"/>
    </row>
    <row r="40" spans="1:14" ht="15" thickBot="1" thickTop="1">
      <c r="A40" s="470"/>
      <c r="B40" s="1112"/>
      <c r="C40" s="1091"/>
      <c r="D40" s="1092"/>
      <c r="E40" s="1092"/>
      <c r="F40" s="1092"/>
      <c r="G40" s="60"/>
      <c r="H40" s="60"/>
      <c r="I40" s="482">
        <f>SUM(G40:H40)</f>
        <v>0</v>
      </c>
      <c r="J40" s="470"/>
      <c r="K40" s="470"/>
      <c r="L40" s="470"/>
      <c r="M40" s="470"/>
      <c r="N40" s="470"/>
    </row>
    <row r="41" spans="1:14" ht="14.25" thickTop="1">
      <c r="A41" s="470"/>
      <c r="B41" s="1090" t="s">
        <v>358</v>
      </c>
      <c r="C41" s="1090"/>
      <c r="D41" s="1090"/>
      <c r="E41" s="1090"/>
      <c r="F41" s="1090"/>
      <c r="G41" s="482">
        <f>SUM(G37:G40)</f>
        <v>0</v>
      </c>
      <c r="H41" s="482">
        <f>SUM(H37:H40)</f>
        <v>0</v>
      </c>
      <c r="I41" s="482">
        <f>SUM(I37:I40)</f>
        <v>0</v>
      </c>
      <c r="J41" s="470"/>
      <c r="K41" s="470"/>
      <c r="L41" s="470"/>
      <c r="M41" s="470"/>
      <c r="N41" s="470"/>
    </row>
    <row r="42" spans="1:14" ht="13.5">
      <c r="A42" s="470"/>
      <c r="B42" s="1090" t="s">
        <v>359</v>
      </c>
      <c r="C42" s="1090"/>
      <c r="D42" s="1090"/>
      <c r="E42" s="1090"/>
      <c r="F42" s="1090"/>
      <c r="G42" s="482">
        <f>SUM(G41,G36)</f>
        <v>0</v>
      </c>
      <c r="H42" s="482">
        <f>SUM(H41,H36)</f>
        <v>0</v>
      </c>
      <c r="I42" s="482">
        <f>SUM(I30:I35)+SUM(I37:I40)</f>
        <v>0</v>
      </c>
      <c r="J42" s="470"/>
      <c r="K42" s="470"/>
      <c r="L42" s="470"/>
      <c r="M42" s="470"/>
      <c r="N42" s="470"/>
    </row>
    <row r="43" spans="1:14" ht="13.5">
      <c r="A43" s="470"/>
      <c r="B43" s="486"/>
      <c r="C43" s="486"/>
      <c r="D43" s="486"/>
      <c r="E43" s="486"/>
      <c r="F43" s="486"/>
      <c r="G43" s="487"/>
      <c r="H43" s="487"/>
      <c r="I43" s="487"/>
      <c r="J43" s="487"/>
      <c r="K43" s="487"/>
      <c r="L43" s="487"/>
      <c r="M43" s="487"/>
      <c r="N43" s="470"/>
    </row>
    <row r="44" spans="1:18" s="40" customFormat="1" ht="21" customHeight="1">
      <c r="A44" s="472" t="s">
        <v>981</v>
      </c>
      <c r="B44" s="472"/>
      <c r="C44" s="472"/>
      <c r="D44" s="472"/>
      <c r="E44" s="472"/>
      <c r="F44" s="472"/>
      <c r="G44" s="472"/>
      <c r="H44" s="472"/>
      <c r="I44" s="472"/>
      <c r="J44" s="472"/>
      <c r="K44" s="472"/>
      <c r="L44" s="472"/>
      <c r="M44" s="472"/>
      <c r="N44" s="488"/>
      <c r="O44" s="41"/>
      <c r="P44" s="41"/>
      <c r="Q44" s="42"/>
      <c r="R44" s="42"/>
    </row>
    <row r="45" spans="1:18" ht="13.5">
      <c r="A45" s="470"/>
      <c r="B45" s="484"/>
      <c r="C45" s="485"/>
      <c r="D45" s="485"/>
      <c r="E45" s="485"/>
      <c r="F45" s="489"/>
      <c r="G45" s="489"/>
      <c r="H45" s="489"/>
      <c r="I45" s="489"/>
      <c r="J45" s="489"/>
      <c r="K45" s="489"/>
      <c r="L45" s="489"/>
      <c r="M45" s="489"/>
      <c r="N45" s="490"/>
      <c r="O45" s="11"/>
      <c r="P45" s="11"/>
      <c r="Q45" s="12"/>
      <c r="R45" s="12"/>
    </row>
    <row r="46" spans="1:14" ht="14.25" thickBot="1">
      <c r="A46" s="470"/>
      <c r="B46" s="1117" t="s">
        <v>982</v>
      </c>
      <c r="C46" s="1117"/>
      <c r="D46" s="1117"/>
      <c r="E46" s="1117"/>
      <c r="F46" s="1117"/>
      <c r="G46" s="234" t="s">
        <v>1543</v>
      </c>
      <c r="H46" s="234" t="s">
        <v>1546</v>
      </c>
      <c r="I46" s="481" t="s">
        <v>352</v>
      </c>
      <c r="J46" s="470"/>
      <c r="K46" s="470"/>
      <c r="L46" s="470"/>
      <c r="M46" s="470"/>
      <c r="N46" s="470"/>
    </row>
    <row r="47" spans="1:14" ht="15" thickBot="1" thickTop="1">
      <c r="A47" s="470"/>
      <c r="B47" s="1105" t="s">
        <v>821</v>
      </c>
      <c r="C47" s="1105"/>
      <c r="D47" s="1105"/>
      <c r="E47" s="1105"/>
      <c r="F47" s="1105"/>
      <c r="G47" s="74"/>
      <c r="H47" s="74"/>
      <c r="I47" s="482">
        <f>SUM(G47:H47)</f>
        <v>0</v>
      </c>
      <c r="J47" s="470"/>
      <c r="K47" s="470"/>
      <c r="L47" s="477"/>
      <c r="M47" s="470"/>
      <c r="N47" s="470"/>
    </row>
    <row r="48" spans="1:14" ht="15" thickBot="1" thickTop="1">
      <c r="A48" s="470"/>
      <c r="B48" s="1105" t="s">
        <v>822</v>
      </c>
      <c r="C48" s="1105"/>
      <c r="D48" s="1105"/>
      <c r="E48" s="1105"/>
      <c r="F48" s="1105"/>
      <c r="G48" s="74"/>
      <c r="H48" s="74"/>
      <c r="I48" s="482">
        <f>SUM(G48:H48)</f>
        <v>0</v>
      </c>
      <c r="J48" s="470"/>
      <c r="K48" s="470"/>
      <c r="L48" s="470"/>
      <c r="M48" s="470"/>
      <c r="N48" s="470"/>
    </row>
    <row r="49" spans="1:14" ht="15" thickBot="1" thickTop="1">
      <c r="A49" s="470"/>
      <c r="B49" s="1105" t="s">
        <v>823</v>
      </c>
      <c r="C49" s="1105"/>
      <c r="D49" s="1105" t="s">
        <v>824</v>
      </c>
      <c r="E49" s="1105"/>
      <c r="F49" s="1105"/>
      <c r="G49" s="74"/>
      <c r="H49" s="74"/>
      <c r="I49" s="482">
        <f>SUM(G49:H49)</f>
        <v>0</v>
      </c>
      <c r="J49" s="470"/>
      <c r="K49" s="470"/>
      <c r="L49" s="470"/>
      <c r="M49" s="470"/>
      <c r="N49" s="470"/>
    </row>
    <row r="50" spans="1:14" ht="15" thickBot="1" thickTop="1">
      <c r="A50" s="470"/>
      <c r="B50" s="1105"/>
      <c r="C50" s="1105"/>
      <c r="D50" s="1105" t="s">
        <v>825</v>
      </c>
      <c r="E50" s="1105"/>
      <c r="F50" s="1105"/>
      <c r="G50" s="74"/>
      <c r="H50" s="74"/>
      <c r="I50" s="482">
        <f>SUM(G50:H50)</f>
        <v>0</v>
      </c>
      <c r="J50" s="470"/>
      <c r="K50" s="470"/>
      <c r="L50" s="470"/>
      <c r="M50" s="470"/>
      <c r="N50" s="470"/>
    </row>
    <row r="51" spans="1:14" ht="15" thickBot="1" thickTop="1">
      <c r="A51" s="470"/>
      <c r="B51" s="1105" t="s">
        <v>689</v>
      </c>
      <c r="C51" s="1105"/>
      <c r="D51" s="1105"/>
      <c r="E51" s="1105"/>
      <c r="F51" s="1105"/>
      <c r="G51" s="60"/>
      <c r="H51" s="60"/>
      <c r="I51" s="482">
        <f>SUM(G51:H51)</f>
        <v>0</v>
      </c>
      <c r="J51" s="470"/>
      <c r="K51" s="470"/>
      <c r="L51" s="470"/>
      <c r="M51" s="470"/>
      <c r="N51" s="470"/>
    </row>
    <row r="52" spans="1:14" ht="15" thickBot="1" thickTop="1">
      <c r="A52" s="470"/>
      <c r="B52" s="1105" t="s">
        <v>828</v>
      </c>
      <c r="C52" s="1105"/>
      <c r="D52" s="1105"/>
      <c r="E52" s="1105"/>
      <c r="F52" s="1105"/>
      <c r="G52" s="60"/>
      <c r="H52" s="60"/>
      <c r="I52" s="482">
        <f aca="true" t="shared" si="1" ref="I52:I59">SUM(G52:H52)</f>
        <v>0</v>
      </c>
      <c r="J52" s="470"/>
      <c r="K52" s="470"/>
      <c r="L52" s="477"/>
      <c r="M52" s="470"/>
      <c r="N52" s="470"/>
    </row>
    <row r="53" spans="1:14" ht="15" thickBot="1" thickTop="1">
      <c r="A53" s="470"/>
      <c r="B53" s="1116" t="s">
        <v>829</v>
      </c>
      <c r="C53" s="1116"/>
      <c r="D53" s="1116"/>
      <c r="E53" s="1116"/>
      <c r="F53" s="1116"/>
      <c r="G53" s="60"/>
      <c r="H53" s="60"/>
      <c r="I53" s="482">
        <f t="shared" si="1"/>
        <v>0</v>
      </c>
      <c r="J53" s="470"/>
      <c r="K53" s="470"/>
      <c r="L53" s="470"/>
      <c r="M53" s="470"/>
      <c r="N53" s="470"/>
    </row>
    <row r="54" spans="1:14" ht="15" thickBot="1" thickTop="1">
      <c r="A54" s="470"/>
      <c r="B54" s="1105" t="s">
        <v>827</v>
      </c>
      <c r="C54" s="1105"/>
      <c r="D54" s="1105"/>
      <c r="E54" s="1105"/>
      <c r="F54" s="1105"/>
      <c r="G54" s="60"/>
      <c r="H54" s="60"/>
      <c r="I54" s="482">
        <f t="shared" si="1"/>
        <v>0</v>
      </c>
      <c r="J54" s="470"/>
      <c r="K54" s="470"/>
      <c r="L54" s="470"/>
      <c r="M54" s="470"/>
      <c r="N54" s="470"/>
    </row>
    <row r="55" spans="1:14" ht="15" thickBot="1" thickTop="1">
      <c r="A55" s="470"/>
      <c r="B55" s="1105" t="s">
        <v>690</v>
      </c>
      <c r="C55" s="1105"/>
      <c r="D55" s="1105"/>
      <c r="E55" s="1105"/>
      <c r="F55" s="1105"/>
      <c r="G55" s="60"/>
      <c r="H55" s="60"/>
      <c r="I55" s="482">
        <f t="shared" si="1"/>
        <v>0</v>
      </c>
      <c r="J55" s="470"/>
      <c r="K55" s="470"/>
      <c r="L55" s="470"/>
      <c r="M55" s="470"/>
      <c r="N55" s="470"/>
    </row>
    <row r="56" spans="1:14" ht="15" thickBot="1" thickTop="1">
      <c r="A56" s="470"/>
      <c r="B56" s="1105" t="s">
        <v>826</v>
      </c>
      <c r="C56" s="1105"/>
      <c r="D56" s="1105"/>
      <c r="E56" s="1105"/>
      <c r="F56" s="1105"/>
      <c r="G56" s="60"/>
      <c r="H56" s="60"/>
      <c r="I56" s="482">
        <f t="shared" si="1"/>
        <v>0</v>
      </c>
      <c r="J56" s="470"/>
      <c r="K56" s="470"/>
      <c r="L56" s="470"/>
      <c r="M56" s="470"/>
      <c r="N56" s="470"/>
    </row>
    <row r="57" spans="1:14" ht="15" thickBot="1" thickTop="1">
      <c r="A57" s="470"/>
      <c r="B57" s="1091" t="s">
        <v>691</v>
      </c>
      <c r="C57" s="1091"/>
      <c r="D57" s="1092"/>
      <c r="E57" s="1092"/>
      <c r="F57" s="1092"/>
      <c r="G57" s="60"/>
      <c r="H57" s="60"/>
      <c r="I57" s="482">
        <f t="shared" si="1"/>
        <v>0</v>
      </c>
      <c r="J57" s="470"/>
      <c r="K57" s="470"/>
      <c r="L57" s="470"/>
      <c r="M57" s="470"/>
      <c r="N57" s="470"/>
    </row>
    <row r="58" spans="1:14" ht="15" thickBot="1" thickTop="1">
      <c r="A58" s="470"/>
      <c r="B58" s="1091"/>
      <c r="C58" s="1091"/>
      <c r="D58" s="1092"/>
      <c r="E58" s="1092"/>
      <c r="F58" s="1092"/>
      <c r="G58" s="60"/>
      <c r="H58" s="60"/>
      <c r="I58" s="482">
        <f t="shared" si="1"/>
        <v>0</v>
      </c>
      <c r="J58" s="470"/>
      <c r="K58" s="470"/>
      <c r="L58" s="470"/>
      <c r="M58" s="470"/>
      <c r="N58" s="470"/>
    </row>
    <row r="59" spans="1:14" ht="15" thickBot="1" thickTop="1">
      <c r="A59" s="470"/>
      <c r="B59" s="1091"/>
      <c r="C59" s="1091"/>
      <c r="D59" s="1092"/>
      <c r="E59" s="1092"/>
      <c r="F59" s="1092"/>
      <c r="G59" s="60"/>
      <c r="H59" s="60"/>
      <c r="I59" s="482">
        <f t="shared" si="1"/>
        <v>0</v>
      </c>
      <c r="J59" s="470"/>
      <c r="K59" s="470"/>
      <c r="L59" s="470"/>
      <c r="M59" s="470"/>
      <c r="N59" s="470"/>
    </row>
    <row r="60" spans="1:14" ht="14.25" thickTop="1">
      <c r="A60" s="470"/>
      <c r="B60" s="1090" t="s">
        <v>352</v>
      </c>
      <c r="C60" s="1090"/>
      <c r="D60" s="1090"/>
      <c r="E60" s="1090"/>
      <c r="F60" s="1090"/>
      <c r="G60" s="482">
        <f>SUM(G47:G59)</f>
        <v>0</v>
      </c>
      <c r="H60" s="482">
        <f>SUM(H47:H59)</f>
        <v>0</v>
      </c>
      <c r="I60" s="482">
        <f>SUM(I47:I59)</f>
        <v>0</v>
      </c>
      <c r="J60" s="470"/>
      <c r="K60" s="470"/>
      <c r="L60" s="470"/>
      <c r="M60" s="470"/>
      <c r="N60" s="470"/>
    </row>
    <row r="61" spans="1:18" ht="13.5">
      <c r="A61" s="470"/>
      <c r="B61" s="481"/>
      <c r="C61" s="481"/>
      <c r="D61" s="481"/>
      <c r="E61" s="481"/>
      <c r="F61" s="481"/>
      <c r="G61" s="487"/>
      <c r="H61" s="487"/>
      <c r="I61" s="487"/>
      <c r="J61" s="487"/>
      <c r="K61" s="487"/>
      <c r="L61" s="487"/>
      <c r="M61" s="487"/>
      <c r="N61" s="487"/>
      <c r="O61" s="12"/>
      <c r="P61" s="12"/>
      <c r="Q61" s="12"/>
      <c r="R61" s="12"/>
    </row>
    <row r="62" spans="1:18" ht="17.25">
      <c r="A62" s="472" t="s">
        <v>983</v>
      </c>
      <c r="B62" s="472"/>
      <c r="C62" s="472"/>
      <c r="D62" s="472"/>
      <c r="E62" s="472"/>
      <c r="F62" s="472"/>
      <c r="G62" s="472"/>
      <c r="H62" s="472"/>
      <c r="I62" s="472"/>
      <c r="J62" s="472"/>
      <c r="K62" s="472"/>
      <c r="L62" s="472"/>
      <c r="M62" s="472"/>
      <c r="N62" s="487"/>
      <c r="O62" s="12"/>
      <c r="P62" s="12"/>
      <c r="Q62" s="12"/>
      <c r="R62" s="12"/>
    </row>
    <row r="63" spans="1:18" ht="13.5">
      <c r="A63" s="470"/>
      <c r="B63" s="470"/>
      <c r="C63" s="470"/>
      <c r="D63" s="470"/>
      <c r="E63" s="470"/>
      <c r="F63" s="487"/>
      <c r="G63" s="487"/>
      <c r="H63" s="487"/>
      <c r="I63" s="487"/>
      <c r="J63" s="487"/>
      <c r="K63" s="487"/>
      <c r="L63" s="487"/>
      <c r="M63" s="487"/>
      <c r="N63" s="487"/>
      <c r="O63" s="12"/>
      <c r="P63" s="12"/>
      <c r="Q63" s="12"/>
      <c r="R63" s="12"/>
    </row>
    <row r="64" spans="1:14" ht="14.25" thickBot="1">
      <c r="A64" s="470"/>
      <c r="B64" s="1096" t="s">
        <v>984</v>
      </c>
      <c r="C64" s="1096"/>
      <c r="D64" s="1096"/>
      <c r="E64" s="1096"/>
      <c r="F64" s="1096"/>
      <c r="G64" s="234" t="s">
        <v>1543</v>
      </c>
      <c r="H64" s="234" t="s">
        <v>1546</v>
      </c>
      <c r="I64" s="481" t="s">
        <v>352</v>
      </c>
      <c r="J64" s="470"/>
      <c r="K64" s="470"/>
      <c r="L64" s="470"/>
      <c r="M64" s="470"/>
      <c r="N64" s="470"/>
    </row>
    <row r="65" spans="1:14" ht="15" thickBot="1" thickTop="1">
      <c r="A65" s="470"/>
      <c r="B65" s="1105" t="s">
        <v>830</v>
      </c>
      <c r="C65" s="1105"/>
      <c r="D65" s="1105"/>
      <c r="E65" s="1105"/>
      <c r="F65" s="1105"/>
      <c r="G65" s="60"/>
      <c r="H65" s="60"/>
      <c r="I65" s="482">
        <f>SUM(G65:H65)</f>
        <v>0</v>
      </c>
      <c r="J65" s="470"/>
      <c r="K65" s="470"/>
      <c r="L65" s="477"/>
      <c r="M65" s="470"/>
      <c r="N65" s="470"/>
    </row>
    <row r="66" spans="1:14" ht="15" thickBot="1" thickTop="1">
      <c r="A66" s="470"/>
      <c r="B66" s="1105" t="s">
        <v>692</v>
      </c>
      <c r="C66" s="1105"/>
      <c r="D66" s="1105"/>
      <c r="E66" s="1105"/>
      <c r="F66" s="1105"/>
      <c r="G66" s="60"/>
      <c r="H66" s="60"/>
      <c r="I66" s="482">
        <f aca="true" t="shared" si="2" ref="I66:I74">SUM(G66:H66)</f>
        <v>0</v>
      </c>
      <c r="J66" s="470"/>
      <c r="K66" s="470"/>
      <c r="L66" s="470"/>
      <c r="M66" s="470"/>
      <c r="N66" s="470"/>
    </row>
    <row r="67" spans="1:14" ht="15" thickBot="1" thickTop="1">
      <c r="A67" s="470"/>
      <c r="B67" s="1105" t="s">
        <v>831</v>
      </c>
      <c r="C67" s="1105"/>
      <c r="D67" s="1105"/>
      <c r="E67" s="1105"/>
      <c r="F67" s="1105"/>
      <c r="G67" s="60"/>
      <c r="H67" s="60"/>
      <c r="I67" s="482">
        <f t="shared" si="2"/>
        <v>0</v>
      </c>
      <c r="J67" s="470"/>
      <c r="K67" s="470"/>
      <c r="L67" s="470"/>
      <c r="M67" s="470"/>
      <c r="N67" s="470"/>
    </row>
    <row r="68" spans="1:14" ht="15" thickBot="1" thickTop="1">
      <c r="A68" s="470"/>
      <c r="B68" s="1105" t="s">
        <v>832</v>
      </c>
      <c r="C68" s="1105"/>
      <c r="D68" s="1105"/>
      <c r="E68" s="1105"/>
      <c r="F68" s="1105"/>
      <c r="G68" s="60"/>
      <c r="H68" s="60"/>
      <c r="I68" s="482">
        <f t="shared" si="2"/>
        <v>0</v>
      </c>
      <c r="J68" s="470"/>
      <c r="K68" s="470"/>
      <c r="L68" s="470"/>
      <c r="M68" s="470"/>
      <c r="N68" s="470"/>
    </row>
    <row r="69" spans="1:14" ht="15" thickBot="1" thickTop="1">
      <c r="A69" s="470"/>
      <c r="B69" s="1105" t="s">
        <v>693</v>
      </c>
      <c r="C69" s="1105"/>
      <c r="D69" s="1105"/>
      <c r="E69" s="1105"/>
      <c r="F69" s="1105"/>
      <c r="G69" s="60"/>
      <c r="H69" s="60"/>
      <c r="I69" s="482">
        <f t="shared" si="2"/>
        <v>0</v>
      </c>
      <c r="J69" s="470"/>
      <c r="K69" s="470"/>
      <c r="L69" s="470"/>
      <c r="M69" s="470"/>
      <c r="N69" s="470"/>
    </row>
    <row r="70" spans="1:14" ht="15" thickBot="1" thickTop="1">
      <c r="A70" s="470"/>
      <c r="B70" s="1105" t="s">
        <v>694</v>
      </c>
      <c r="C70" s="1105"/>
      <c r="D70" s="1105"/>
      <c r="E70" s="1105"/>
      <c r="F70" s="1105"/>
      <c r="G70" s="60"/>
      <c r="H70" s="60"/>
      <c r="I70" s="482">
        <f t="shared" si="2"/>
        <v>0</v>
      </c>
      <c r="J70" s="470"/>
      <c r="K70" s="470"/>
      <c r="L70" s="470"/>
      <c r="M70" s="470"/>
      <c r="N70" s="470"/>
    </row>
    <row r="71" spans="1:14" ht="15" thickBot="1" thickTop="1">
      <c r="A71" s="470"/>
      <c r="B71" s="1105" t="s">
        <v>833</v>
      </c>
      <c r="C71" s="1105"/>
      <c r="D71" s="1105"/>
      <c r="E71" s="1105"/>
      <c r="F71" s="1105"/>
      <c r="G71" s="60"/>
      <c r="H71" s="60"/>
      <c r="I71" s="482">
        <f t="shared" si="2"/>
        <v>0</v>
      </c>
      <c r="J71" s="470"/>
      <c r="K71" s="470"/>
      <c r="L71" s="470"/>
      <c r="M71" s="470"/>
      <c r="N71" s="470"/>
    </row>
    <row r="72" spans="1:14" ht="15" thickBot="1" thickTop="1">
      <c r="A72" s="470"/>
      <c r="B72" s="1091" t="s">
        <v>691</v>
      </c>
      <c r="C72" s="1091"/>
      <c r="D72" s="1092"/>
      <c r="E72" s="1092"/>
      <c r="F72" s="1092"/>
      <c r="G72" s="60"/>
      <c r="H72" s="60"/>
      <c r="I72" s="482">
        <f t="shared" si="2"/>
        <v>0</v>
      </c>
      <c r="J72" s="470"/>
      <c r="K72" s="470"/>
      <c r="L72" s="470"/>
      <c r="M72" s="470"/>
      <c r="N72" s="470"/>
    </row>
    <row r="73" spans="1:14" ht="15" thickBot="1" thickTop="1">
      <c r="A73" s="470"/>
      <c r="B73" s="1091"/>
      <c r="C73" s="1091"/>
      <c r="D73" s="1092"/>
      <c r="E73" s="1092"/>
      <c r="F73" s="1092"/>
      <c r="G73" s="60"/>
      <c r="H73" s="60"/>
      <c r="I73" s="482">
        <f t="shared" si="2"/>
        <v>0</v>
      </c>
      <c r="J73" s="470"/>
      <c r="K73" s="470"/>
      <c r="L73" s="470"/>
      <c r="M73" s="470"/>
      <c r="N73" s="470"/>
    </row>
    <row r="74" spans="1:14" ht="15" thickBot="1" thickTop="1">
      <c r="A74" s="470"/>
      <c r="B74" s="1091"/>
      <c r="C74" s="1091"/>
      <c r="D74" s="1092"/>
      <c r="E74" s="1092"/>
      <c r="F74" s="1092"/>
      <c r="G74" s="60"/>
      <c r="H74" s="60"/>
      <c r="I74" s="482">
        <f t="shared" si="2"/>
        <v>0</v>
      </c>
      <c r="J74" s="470"/>
      <c r="K74" s="470"/>
      <c r="L74" s="470"/>
      <c r="M74" s="470"/>
      <c r="N74" s="470"/>
    </row>
    <row r="75" spans="1:14" ht="14.25" thickTop="1">
      <c r="A75" s="470"/>
      <c r="B75" s="1090" t="s">
        <v>352</v>
      </c>
      <c r="C75" s="1090"/>
      <c r="D75" s="1090"/>
      <c r="E75" s="1090"/>
      <c r="F75" s="1090"/>
      <c r="G75" s="482">
        <f>SUM(G65:G74)</f>
        <v>0</v>
      </c>
      <c r="H75" s="482">
        <f>SUM(H65:H74)</f>
        <v>0</v>
      </c>
      <c r="I75" s="482">
        <f>SUM(I65:I74)</f>
        <v>0</v>
      </c>
      <c r="J75" s="470"/>
      <c r="K75" s="470"/>
      <c r="L75" s="470"/>
      <c r="M75" s="470"/>
      <c r="N75" s="470"/>
    </row>
    <row r="76" spans="1:19" ht="13.5">
      <c r="A76" s="470"/>
      <c r="B76" s="481"/>
      <c r="C76" s="481"/>
      <c r="D76" s="481"/>
      <c r="E76" s="481"/>
      <c r="F76" s="481"/>
      <c r="G76" s="487"/>
      <c r="H76" s="487"/>
      <c r="I76" s="487"/>
      <c r="J76" s="487"/>
      <c r="K76" s="487"/>
      <c r="L76" s="487"/>
      <c r="M76" s="487"/>
      <c r="N76" s="487"/>
      <c r="O76" s="12"/>
      <c r="P76" s="12"/>
      <c r="Q76" s="12"/>
      <c r="R76" s="12"/>
      <c r="S76" s="12"/>
    </row>
    <row r="77" spans="1:19" s="44" customFormat="1" ht="17.25">
      <c r="A77" s="472" t="s">
        <v>985</v>
      </c>
      <c r="B77" s="472"/>
      <c r="C77" s="472"/>
      <c r="D77" s="472"/>
      <c r="E77" s="472"/>
      <c r="F77" s="472"/>
      <c r="G77" s="472"/>
      <c r="H77" s="472"/>
      <c r="I77" s="472"/>
      <c r="J77" s="472"/>
      <c r="K77" s="472"/>
      <c r="L77" s="472"/>
      <c r="M77" s="472"/>
      <c r="N77" s="491"/>
      <c r="O77" s="43"/>
      <c r="P77" s="43"/>
      <c r="Q77" s="43"/>
      <c r="R77" s="43"/>
      <c r="S77" s="43"/>
    </row>
    <row r="78" spans="1:19" ht="13.5">
      <c r="A78" s="470"/>
      <c r="B78" s="470"/>
      <c r="C78" s="470"/>
      <c r="D78" s="470"/>
      <c r="E78" s="470"/>
      <c r="F78" s="470"/>
      <c r="G78" s="487"/>
      <c r="H78" s="487"/>
      <c r="I78" s="487"/>
      <c r="J78" s="487"/>
      <c r="K78" s="487"/>
      <c r="L78" s="487"/>
      <c r="M78" s="487"/>
      <c r="N78" s="487"/>
      <c r="O78" s="12"/>
      <c r="P78" s="12"/>
      <c r="Q78" s="12"/>
      <c r="R78" s="12"/>
      <c r="S78" s="12"/>
    </row>
    <row r="79" spans="1:14" ht="14.25" thickBot="1">
      <c r="A79" s="470"/>
      <c r="B79" s="1096" t="s">
        <v>986</v>
      </c>
      <c r="C79" s="1096"/>
      <c r="D79" s="1096"/>
      <c r="E79" s="1096"/>
      <c r="F79" s="1096"/>
      <c r="G79" s="234" t="s">
        <v>1543</v>
      </c>
      <c r="H79" s="234" t="s">
        <v>1546</v>
      </c>
      <c r="I79" s="481" t="s">
        <v>352</v>
      </c>
      <c r="J79" s="470"/>
      <c r="K79" s="470"/>
      <c r="L79" s="470"/>
      <c r="M79" s="470"/>
      <c r="N79" s="470"/>
    </row>
    <row r="80" spans="1:14" ht="15" thickBot="1" thickTop="1">
      <c r="A80" s="470"/>
      <c r="B80" s="1097" t="s">
        <v>695</v>
      </c>
      <c r="C80" s="1097"/>
      <c r="D80" s="1097"/>
      <c r="E80" s="1097"/>
      <c r="F80" s="1097"/>
      <c r="G80" s="134"/>
      <c r="H80" s="60"/>
      <c r="I80" s="482">
        <f>SUM(G80:H80)</f>
        <v>0</v>
      </c>
      <c r="J80" s="470"/>
      <c r="K80" s="470"/>
      <c r="L80" s="470"/>
      <c r="M80" s="470"/>
      <c r="N80" s="470"/>
    </row>
    <row r="81" spans="1:14" ht="15" thickBot="1" thickTop="1">
      <c r="A81" s="470"/>
      <c r="B81" s="1097" t="s">
        <v>696</v>
      </c>
      <c r="C81" s="1097"/>
      <c r="D81" s="1097"/>
      <c r="E81" s="1097"/>
      <c r="F81" s="1097"/>
      <c r="G81" s="134"/>
      <c r="H81" s="60"/>
      <c r="I81" s="482">
        <f>SUM(G81:H81)</f>
        <v>0</v>
      </c>
      <c r="J81" s="470"/>
      <c r="K81" s="470"/>
      <c r="L81" s="470"/>
      <c r="M81" s="470"/>
      <c r="N81" s="470"/>
    </row>
    <row r="82" spans="1:14" ht="15" thickBot="1" thickTop="1">
      <c r="A82" s="470"/>
      <c r="B82" s="1091" t="s">
        <v>691</v>
      </c>
      <c r="C82" s="1091"/>
      <c r="D82" s="1092"/>
      <c r="E82" s="1092"/>
      <c r="F82" s="1092"/>
      <c r="G82" s="134"/>
      <c r="H82" s="60"/>
      <c r="I82" s="482">
        <f>SUM(G82:H82)</f>
        <v>0</v>
      </c>
      <c r="J82" s="470"/>
      <c r="K82" s="470"/>
      <c r="L82" s="470"/>
      <c r="M82" s="470"/>
      <c r="N82" s="470"/>
    </row>
    <row r="83" spans="1:14" ht="15" thickBot="1" thickTop="1">
      <c r="A83" s="470"/>
      <c r="B83" s="1091"/>
      <c r="C83" s="1091"/>
      <c r="D83" s="1092"/>
      <c r="E83" s="1092"/>
      <c r="F83" s="1092"/>
      <c r="G83" s="134"/>
      <c r="H83" s="60"/>
      <c r="I83" s="482">
        <f>SUM(G83:H83)</f>
        <v>0</v>
      </c>
      <c r="J83" s="470"/>
      <c r="K83" s="470"/>
      <c r="L83" s="470"/>
      <c r="M83" s="470"/>
      <c r="N83" s="470"/>
    </row>
    <row r="84" spans="1:14" ht="15" thickBot="1" thickTop="1">
      <c r="A84" s="470"/>
      <c r="B84" s="1091"/>
      <c r="C84" s="1091"/>
      <c r="D84" s="1092"/>
      <c r="E84" s="1092"/>
      <c r="F84" s="1092"/>
      <c r="G84" s="134"/>
      <c r="H84" s="60"/>
      <c r="I84" s="482">
        <f>SUM(G84:H84)</f>
        <v>0</v>
      </c>
      <c r="J84" s="470"/>
      <c r="K84" s="470"/>
      <c r="L84" s="470"/>
      <c r="M84" s="470"/>
      <c r="N84" s="470"/>
    </row>
    <row r="85" spans="1:14" ht="14.25" thickTop="1">
      <c r="A85" s="470"/>
      <c r="B85" s="1090" t="s">
        <v>352</v>
      </c>
      <c r="C85" s="1090"/>
      <c r="D85" s="1090"/>
      <c r="E85" s="1090"/>
      <c r="F85" s="1090"/>
      <c r="G85" s="482">
        <f>SUM(G80:G84)</f>
        <v>0</v>
      </c>
      <c r="H85" s="482">
        <f>SUM(H80:H84)</f>
        <v>0</v>
      </c>
      <c r="I85" s="482">
        <f>SUM(I80:I84)</f>
        <v>0</v>
      </c>
      <c r="J85" s="470"/>
      <c r="K85" s="470"/>
      <c r="L85" s="470"/>
      <c r="M85" s="470"/>
      <c r="N85" s="470"/>
    </row>
    <row r="86" spans="1:14" ht="13.5">
      <c r="A86" s="470"/>
      <c r="B86" s="492"/>
      <c r="C86" s="492"/>
      <c r="D86" s="492"/>
      <c r="E86" s="492"/>
      <c r="F86" s="486"/>
      <c r="G86" s="482"/>
      <c r="H86" s="482"/>
      <c r="I86" s="487"/>
      <c r="J86" s="487"/>
      <c r="K86" s="487"/>
      <c r="L86" s="487"/>
      <c r="M86" s="487"/>
      <c r="N86" s="470"/>
    </row>
    <row r="87" spans="1:14" s="44" customFormat="1" ht="17.25">
      <c r="A87" s="472" t="s">
        <v>1518</v>
      </c>
      <c r="B87" s="472"/>
      <c r="C87" s="472"/>
      <c r="D87" s="472"/>
      <c r="E87" s="472"/>
      <c r="F87" s="472"/>
      <c r="G87" s="472"/>
      <c r="H87" s="472"/>
      <c r="I87" s="472"/>
      <c r="J87" s="472"/>
      <c r="K87" s="472"/>
      <c r="L87" s="472"/>
      <c r="M87" s="472"/>
      <c r="N87" s="493"/>
    </row>
    <row r="88" spans="1:14" ht="13.5">
      <c r="A88" s="470"/>
      <c r="B88" s="470"/>
      <c r="C88" s="470"/>
      <c r="D88" s="470"/>
      <c r="E88" s="470"/>
      <c r="F88" s="470"/>
      <c r="G88" s="470"/>
      <c r="H88" s="470"/>
      <c r="I88" s="470"/>
      <c r="J88" s="470"/>
      <c r="K88" s="470"/>
      <c r="L88" s="470"/>
      <c r="M88" s="470"/>
      <c r="N88" s="470"/>
    </row>
    <row r="89" spans="1:14" ht="13.5">
      <c r="A89" s="484" t="s">
        <v>697</v>
      </c>
      <c r="B89" s="485"/>
      <c r="C89" s="470"/>
      <c r="D89" s="470"/>
      <c r="E89" s="470"/>
      <c r="F89" s="470"/>
      <c r="G89" s="470"/>
      <c r="H89" s="470"/>
      <c r="I89" s="470"/>
      <c r="J89" s="470"/>
      <c r="K89" s="470"/>
      <c r="L89" s="470"/>
      <c r="M89" s="470"/>
      <c r="N89" s="470"/>
    </row>
    <row r="90" spans="1:14" ht="13.5">
      <c r="A90" s="744" t="s">
        <v>1609</v>
      </c>
      <c r="B90" s="485"/>
      <c r="C90" s="470"/>
      <c r="D90" s="470"/>
      <c r="E90" s="470"/>
      <c r="F90" s="470"/>
      <c r="G90" s="470"/>
      <c r="H90" s="470"/>
      <c r="I90" s="470"/>
      <c r="J90" s="470"/>
      <c r="K90" s="470"/>
      <c r="L90" s="470"/>
      <c r="M90" s="470"/>
      <c r="N90" s="470"/>
    </row>
    <row r="91" spans="1:14" ht="13.5">
      <c r="A91" s="745"/>
      <c r="B91" s="494" t="s">
        <v>698</v>
      </c>
      <c r="C91" s="470"/>
      <c r="D91" s="470"/>
      <c r="E91" s="470"/>
      <c r="F91" s="470"/>
      <c r="G91" s="470"/>
      <c r="H91" s="470"/>
      <c r="I91" s="470"/>
      <c r="J91" s="487"/>
      <c r="K91" s="470"/>
      <c r="L91" s="470"/>
      <c r="M91" s="470"/>
      <c r="N91" s="470"/>
    </row>
    <row r="92" spans="1:14" ht="13.5">
      <c r="A92" s="745"/>
      <c r="B92" s="494" t="s">
        <v>699</v>
      </c>
      <c r="C92" s="470"/>
      <c r="D92" s="470"/>
      <c r="E92" s="470"/>
      <c r="F92" s="470"/>
      <c r="G92" s="470"/>
      <c r="H92" s="470"/>
      <c r="I92" s="470"/>
      <c r="J92" s="487"/>
      <c r="K92" s="470"/>
      <c r="L92" s="470"/>
      <c r="M92" s="470"/>
      <c r="N92" s="470"/>
    </row>
    <row r="93" spans="1:14" ht="13.5">
      <c r="A93" s="745"/>
      <c r="B93" s="494" t="s">
        <v>700</v>
      </c>
      <c r="C93" s="470"/>
      <c r="D93" s="495" t="s">
        <v>1037</v>
      </c>
      <c r="E93" s="1093"/>
      <c r="F93" s="1094"/>
      <c r="G93" s="1094"/>
      <c r="H93" s="1095"/>
      <c r="I93" s="470" t="s">
        <v>649</v>
      </c>
      <c r="J93" s="487"/>
      <c r="K93" s="470"/>
      <c r="L93" s="470"/>
      <c r="M93" s="470"/>
      <c r="N93" s="470"/>
    </row>
    <row r="94" spans="1:14" ht="13.5">
      <c r="A94" s="496"/>
      <c r="B94" s="475"/>
      <c r="C94" s="470"/>
      <c r="D94" s="470"/>
      <c r="E94" s="470"/>
      <c r="F94" s="470"/>
      <c r="G94" s="470"/>
      <c r="H94" s="470"/>
      <c r="I94" s="470"/>
      <c r="J94" s="470"/>
      <c r="K94" s="470"/>
      <c r="L94" s="470"/>
      <c r="M94" s="470"/>
      <c r="N94" s="470"/>
    </row>
    <row r="95" spans="1:14" ht="13.5">
      <c r="A95" s="484" t="s">
        <v>702</v>
      </c>
      <c r="B95" s="475"/>
      <c r="C95" s="485"/>
      <c r="D95" s="485"/>
      <c r="E95" s="470"/>
      <c r="F95" s="470"/>
      <c r="G95" s="470"/>
      <c r="H95" s="470"/>
      <c r="I95" s="470"/>
      <c r="J95" s="470"/>
      <c r="K95" s="470"/>
      <c r="L95" s="470"/>
      <c r="M95" s="470"/>
      <c r="N95" s="470"/>
    </row>
    <row r="96" spans="1:14" ht="13.5">
      <c r="A96" s="744" t="s">
        <v>1609</v>
      </c>
      <c r="B96" s="475"/>
      <c r="C96" s="485"/>
      <c r="D96" s="485"/>
      <c r="E96" s="470"/>
      <c r="F96" s="470"/>
      <c r="G96" s="470"/>
      <c r="H96" s="470"/>
      <c r="I96" s="470"/>
      <c r="J96" s="470"/>
      <c r="K96" s="470"/>
      <c r="L96" s="470"/>
      <c r="M96" s="470"/>
      <c r="N96" s="470"/>
    </row>
    <row r="97" spans="1:14" ht="13.5">
      <c r="A97" s="745"/>
      <c r="B97" s="494" t="s">
        <v>703</v>
      </c>
      <c r="C97" s="470"/>
      <c r="D97" s="470"/>
      <c r="E97" s="470"/>
      <c r="F97" s="470"/>
      <c r="G97" s="470"/>
      <c r="H97" s="470"/>
      <c r="I97" s="470"/>
      <c r="J97" s="487"/>
      <c r="K97" s="470"/>
      <c r="L97" s="470"/>
      <c r="M97" s="470"/>
      <c r="N97" s="470"/>
    </row>
    <row r="98" spans="1:14" ht="13.5">
      <c r="A98" s="745"/>
      <c r="B98" s="494" t="s">
        <v>704</v>
      </c>
      <c r="C98" s="470"/>
      <c r="D98" s="470"/>
      <c r="E98" s="470"/>
      <c r="F98" s="470"/>
      <c r="G98" s="470"/>
      <c r="H98" s="470"/>
      <c r="I98" s="470"/>
      <c r="J98" s="487"/>
      <c r="K98" s="470"/>
      <c r="L98" s="470"/>
      <c r="M98" s="470"/>
      <c r="N98" s="470"/>
    </row>
    <row r="99" spans="1:14" ht="13.5">
      <c r="A99" s="745"/>
      <c r="B99" s="494" t="s">
        <v>705</v>
      </c>
      <c r="C99" s="470"/>
      <c r="D99" s="470"/>
      <c r="E99" s="470"/>
      <c r="F99" s="470"/>
      <c r="G99" s="470"/>
      <c r="H99" s="470"/>
      <c r="I99" s="470"/>
      <c r="J99" s="487"/>
      <c r="K99" s="470"/>
      <c r="L99" s="470"/>
      <c r="M99" s="470"/>
      <c r="N99" s="470"/>
    </row>
    <row r="100" spans="1:14" ht="13.5">
      <c r="A100" s="745"/>
      <c r="B100" s="497" t="s">
        <v>847</v>
      </c>
      <c r="C100" s="470"/>
      <c r="D100" s="470"/>
      <c r="E100" s="470"/>
      <c r="F100" s="470"/>
      <c r="G100" s="470"/>
      <c r="H100" s="470"/>
      <c r="I100" s="470"/>
      <c r="J100" s="487"/>
      <c r="K100" s="470"/>
      <c r="L100" s="477"/>
      <c r="M100" s="477"/>
      <c r="N100" s="470"/>
    </row>
    <row r="101" spans="1:14" ht="13.5">
      <c r="A101" s="745"/>
      <c r="B101" s="494" t="s">
        <v>706</v>
      </c>
      <c r="C101" s="470"/>
      <c r="D101" s="495" t="s">
        <v>1037</v>
      </c>
      <c r="E101" s="1093"/>
      <c r="F101" s="1094"/>
      <c r="G101" s="1094"/>
      <c r="H101" s="1095"/>
      <c r="I101" s="470" t="s">
        <v>650</v>
      </c>
      <c r="J101" s="487"/>
      <c r="K101" s="470"/>
      <c r="L101" s="470"/>
      <c r="M101" s="470"/>
      <c r="N101" s="470"/>
    </row>
    <row r="102" spans="1:14" ht="13.5">
      <c r="A102" s="470"/>
      <c r="B102" s="484"/>
      <c r="C102" s="485"/>
      <c r="D102" s="470"/>
      <c r="E102" s="470"/>
      <c r="F102" s="470"/>
      <c r="G102" s="470"/>
      <c r="H102" s="470"/>
      <c r="I102" s="470"/>
      <c r="J102" s="470"/>
      <c r="K102" s="470"/>
      <c r="L102" s="470"/>
      <c r="M102" s="470"/>
      <c r="N102" s="470"/>
    </row>
    <row r="103" spans="1:14" ht="13.5">
      <c r="A103" s="498" t="s">
        <v>1563</v>
      </c>
      <c r="B103" s="499"/>
      <c r="C103" s="499"/>
      <c r="D103" s="470"/>
      <c r="E103" s="470"/>
      <c r="F103" s="470"/>
      <c r="G103" s="470"/>
      <c r="H103" s="470"/>
      <c r="I103" s="470"/>
      <c r="J103" s="470"/>
      <c r="K103" s="470"/>
      <c r="L103" s="470"/>
      <c r="M103" s="470"/>
      <c r="N103" s="470"/>
    </row>
    <row r="104" spans="1:14" ht="14.25" thickBot="1">
      <c r="A104" s="498"/>
      <c r="B104" s="499"/>
      <c r="C104" s="499"/>
      <c r="D104" s="470"/>
      <c r="E104" s="470"/>
      <c r="F104" s="470"/>
      <c r="G104" s="470"/>
      <c r="H104" s="470"/>
      <c r="I104" s="470"/>
      <c r="J104" s="470" t="s">
        <v>199</v>
      </c>
      <c r="K104" s="470"/>
      <c r="L104" s="470" t="s">
        <v>200</v>
      </c>
      <c r="M104" s="470"/>
      <c r="N104" s="470"/>
    </row>
    <row r="105" spans="1:14" ht="15" thickBot="1" thickTop="1">
      <c r="A105" s="470"/>
      <c r="B105" s="498" t="s">
        <v>707</v>
      </c>
      <c r="C105" s="498"/>
      <c r="D105" s="500" t="s">
        <v>1036</v>
      </c>
      <c r="E105" s="470" t="s">
        <v>637</v>
      </c>
      <c r="F105" s="470" t="s">
        <v>637</v>
      </c>
      <c r="G105" s="470" t="s">
        <v>637</v>
      </c>
      <c r="H105" s="470" t="s">
        <v>637</v>
      </c>
      <c r="I105" s="470" t="s">
        <v>637</v>
      </c>
      <c r="J105" s="60"/>
      <c r="K105" s="470" t="s">
        <v>312</v>
      </c>
      <c r="L105" s="60"/>
      <c r="M105" s="470" t="s">
        <v>312</v>
      </c>
      <c r="N105" s="470"/>
    </row>
    <row r="106" spans="1:14" ht="15" thickBot="1" thickTop="1">
      <c r="A106" s="470"/>
      <c r="B106" s="498" t="s">
        <v>708</v>
      </c>
      <c r="C106" s="498"/>
      <c r="D106" s="470" t="s">
        <v>348</v>
      </c>
      <c r="E106" s="470" t="s">
        <v>348</v>
      </c>
      <c r="F106" s="470" t="s">
        <v>348</v>
      </c>
      <c r="G106" s="470" t="s">
        <v>348</v>
      </c>
      <c r="H106" s="470" t="s">
        <v>348</v>
      </c>
      <c r="I106" s="470" t="s">
        <v>348</v>
      </c>
      <c r="J106" s="60"/>
      <c r="K106" s="470" t="s">
        <v>312</v>
      </c>
      <c r="L106" s="60"/>
      <c r="M106" s="470" t="s">
        <v>312</v>
      </c>
      <c r="N106" s="470"/>
    </row>
    <row r="107" spans="1:14" ht="15" thickBot="1" thickTop="1">
      <c r="A107" s="470"/>
      <c r="B107" s="498" t="s">
        <v>709</v>
      </c>
      <c r="C107" s="498"/>
      <c r="D107" s="470" t="s">
        <v>348</v>
      </c>
      <c r="E107" s="470" t="s">
        <v>348</v>
      </c>
      <c r="F107" s="470" t="s">
        <v>348</v>
      </c>
      <c r="G107" s="470" t="s">
        <v>348</v>
      </c>
      <c r="H107" s="470" t="s">
        <v>348</v>
      </c>
      <c r="I107" s="470" t="s">
        <v>348</v>
      </c>
      <c r="J107" s="60"/>
      <c r="K107" s="470" t="s">
        <v>312</v>
      </c>
      <c r="L107" s="60"/>
      <c r="M107" s="470" t="s">
        <v>312</v>
      </c>
      <c r="N107" s="470"/>
    </row>
    <row r="108" spans="1:14" ht="15" thickBot="1" thickTop="1">
      <c r="A108" s="470"/>
      <c r="B108" s="498" t="s">
        <v>1220</v>
      </c>
      <c r="C108" s="498"/>
      <c r="D108" s="470" t="s">
        <v>348</v>
      </c>
      <c r="E108" s="470" t="s">
        <v>348</v>
      </c>
      <c r="F108" s="470" t="s">
        <v>348</v>
      </c>
      <c r="G108" s="470" t="s">
        <v>348</v>
      </c>
      <c r="H108" s="470" t="s">
        <v>348</v>
      </c>
      <c r="I108" s="470" t="s">
        <v>348</v>
      </c>
      <c r="J108" s="60"/>
      <c r="K108" s="470" t="s">
        <v>312</v>
      </c>
      <c r="L108" s="60"/>
      <c r="M108" s="470" t="s">
        <v>312</v>
      </c>
      <c r="N108" s="470"/>
    </row>
    <row r="109" spans="1:14" ht="15" thickBot="1" thickTop="1">
      <c r="A109" s="470"/>
      <c r="B109" s="498" t="s">
        <v>598</v>
      </c>
      <c r="C109" s="498"/>
      <c r="D109" s="495" t="s">
        <v>1037</v>
      </c>
      <c r="E109" s="1093"/>
      <c r="F109" s="1094"/>
      <c r="G109" s="1094"/>
      <c r="H109" s="1095"/>
      <c r="I109" s="470" t="s">
        <v>347</v>
      </c>
      <c r="J109" s="60"/>
      <c r="K109" s="470" t="s">
        <v>312</v>
      </c>
      <c r="L109" s="60"/>
      <c r="M109" s="470" t="s">
        <v>312</v>
      </c>
      <c r="N109" s="470"/>
    </row>
    <row r="110" spans="1:14" ht="15" thickBot="1" thickTop="1">
      <c r="A110" s="470"/>
      <c r="B110" s="470"/>
      <c r="C110" s="470"/>
      <c r="D110" s="501" t="s">
        <v>346</v>
      </c>
      <c r="E110" s="1093"/>
      <c r="F110" s="1094"/>
      <c r="G110" s="1094"/>
      <c r="H110" s="1095"/>
      <c r="I110" s="470" t="s">
        <v>347</v>
      </c>
      <c r="J110" s="60"/>
      <c r="K110" s="470" t="s">
        <v>312</v>
      </c>
      <c r="L110" s="60"/>
      <c r="M110" s="470" t="s">
        <v>312</v>
      </c>
      <c r="N110" s="470"/>
    </row>
    <row r="111" spans="1:14" ht="15" thickBot="1" thickTop="1">
      <c r="A111" s="470"/>
      <c r="B111" s="470"/>
      <c r="C111" s="470"/>
      <c r="D111" s="501" t="s">
        <v>346</v>
      </c>
      <c r="E111" s="1093"/>
      <c r="F111" s="1094"/>
      <c r="G111" s="1094"/>
      <c r="H111" s="1095"/>
      <c r="I111" s="470" t="s">
        <v>347</v>
      </c>
      <c r="J111" s="60"/>
      <c r="K111" s="470" t="s">
        <v>312</v>
      </c>
      <c r="L111" s="60"/>
      <c r="M111" s="470" t="s">
        <v>312</v>
      </c>
      <c r="N111" s="470"/>
    </row>
    <row r="112" spans="1:14" ht="14.25" thickTop="1">
      <c r="A112" s="470"/>
      <c r="B112" s="470"/>
      <c r="C112" s="470"/>
      <c r="D112" s="470"/>
      <c r="E112" s="499"/>
      <c r="F112" s="499"/>
      <c r="G112" s="498"/>
      <c r="H112" s="470"/>
      <c r="I112" s="470" t="s">
        <v>360</v>
      </c>
      <c r="J112" s="482">
        <f>SUM(J105:J111)</f>
        <v>0</v>
      </c>
      <c r="K112" s="470" t="s">
        <v>312</v>
      </c>
      <c r="L112" s="482">
        <f>SUM(L105:L111)</f>
        <v>0</v>
      </c>
      <c r="M112" s="470" t="s">
        <v>312</v>
      </c>
      <c r="N112" s="470"/>
    </row>
    <row r="113" spans="1:14" ht="13.5">
      <c r="A113" s="470"/>
      <c r="B113" s="470"/>
      <c r="C113" s="470"/>
      <c r="D113" s="499"/>
      <c r="E113" s="499"/>
      <c r="F113" s="498"/>
      <c r="G113" s="470"/>
      <c r="H113" s="470"/>
      <c r="I113" s="470"/>
      <c r="J113" s="470"/>
      <c r="K113" s="470"/>
      <c r="L113" s="470"/>
      <c r="M113" s="470"/>
      <c r="N113" s="470"/>
    </row>
    <row r="114" spans="1:14" ht="13.5">
      <c r="A114" s="484" t="s">
        <v>201</v>
      </c>
      <c r="B114" s="485"/>
      <c r="C114" s="470"/>
      <c r="D114" s="499"/>
      <c r="E114" s="499"/>
      <c r="F114" s="498"/>
      <c r="G114" s="470"/>
      <c r="H114" s="470"/>
      <c r="I114" s="470"/>
      <c r="J114" s="470"/>
      <c r="K114" s="470"/>
      <c r="L114" s="470"/>
      <c r="M114" s="470"/>
      <c r="N114" s="470"/>
    </row>
    <row r="115" spans="1:14" ht="13.5">
      <c r="A115" s="744" t="s">
        <v>1609</v>
      </c>
      <c r="B115" s="485"/>
      <c r="C115" s="470"/>
      <c r="D115" s="499"/>
      <c r="E115" s="499"/>
      <c r="F115" s="498"/>
      <c r="G115" s="470"/>
      <c r="H115" s="470"/>
      <c r="I115" s="470"/>
      <c r="J115" s="470"/>
      <c r="K115" s="470"/>
      <c r="L115" s="470"/>
      <c r="M115" s="470"/>
      <c r="N115" s="470"/>
    </row>
    <row r="116" spans="1:14" ht="13.5">
      <c r="A116" s="745"/>
      <c r="B116" s="494" t="s">
        <v>292</v>
      </c>
      <c r="C116" s="499"/>
      <c r="D116" s="470"/>
      <c r="E116" s="470"/>
      <c r="F116" s="470"/>
      <c r="G116" s="470"/>
      <c r="H116" s="470"/>
      <c r="I116" s="470"/>
      <c r="J116" s="487"/>
      <c r="K116" s="470"/>
      <c r="L116" s="470"/>
      <c r="M116" s="470"/>
      <c r="N116" s="470"/>
    </row>
    <row r="117" spans="1:14" ht="13.5">
      <c r="A117" s="745"/>
      <c r="B117" s="494" t="s">
        <v>293</v>
      </c>
      <c r="C117" s="499"/>
      <c r="D117" s="470"/>
      <c r="E117" s="470"/>
      <c r="F117" s="470"/>
      <c r="G117" s="470"/>
      <c r="H117" s="470"/>
      <c r="I117" s="470"/>
      <c r="J117" s="487"/>
      <c r="K117" s="470"/>
      <c r="L117" s="470"/>
      <c r="M117" s="470"/>
      <c r="N117" s="470"/>
    </row>
    <row r="118" spans="1:14" ht="13.5">
      <c r="A118" s="745"/>
      <c r="B118" s="494" t="s">
        <v>710</v>
      </c>
      <c r="C118" s="499"/>
      <c r="D118" s="498"/>
      <c r="E118" s="470"/>
      <c r="F118" s="470"/>
      <c r="G118" s="470"/>
      <c r="H118" s="470"/>
      <c r="I118" s="470"/>
      <c r="J118" s="487"/>
      <c r="K118" s="470"/>
      <c r="L118" s="470"/>
      <c r="M118" s="470"/>
      <c r="N118" s="470"/>
    </row>
    <row r="119" spans="1:14" ht="13.5">
      <c r="A119" s="745"/>
      <c r="B119" s="494" t="s">
        <v>711</v>
      </c>
      <c r="C119" s="499"/>
      <c r="D119" s="498"/>
      <c r="E119" s="470"/>
      <c r="F119" s="470"/>
      <c r="G119" s="470"/>
      <c r="H119" s="470"/>
      <c r="I119" s="470"/>
      <c r="J119" s="487"/>
      <c r="K119" s="470"/>
      <c r="L119" s="470"/>
      <c r="M119" s="470"/>
      <c r="N119" s="470"/>
    </row>
    <row r="120" spans="1:14" ht="13.5">
      <c r="A120" s="745"/>
      <c r="B120" s="494" t="s">
        <v>712</v>
      </c>
      <c r="C120" s="499"/>
      <c r="D120" s="470"/>
      <c r="E120" s="470"/>
      <c r="F120" s="470"/>
      <c r="G120" s="470"/>
      <c r="H120" s="470"/>
      <c r="I120" s="470"/>
      <c r="J120" s="487"/>
      <c r="K120" s="470"/>
      <c r="L120" s="470"/>
      <c r="M120" s="470"/>
      <c r="N120" s="470"/>
    </row>
    <row r="121" spans="1:14" ht="13.5">
      <c r="A121" s="470"/>
      <c r="B121" s="470"/>
      <c r="C121" s="470"/>
      <c r="D121" s="499"/>
      <c r="E121" s="499"/>
      <c r="F121" s="498"/>
      <c r="G121" s="470"/>
      <c r="H121" s="470"/>
      <c r="I121" s="470"/>
      <c r="J121" s="470"/>
      <c r="K121" s="470"/>
      <c r="L121" s="470"/>
      <c r="M121" s="470"/>
      <c r="N121" s="470"/>
    </row>
    <row r="122" spans="1:14" ht="13.5">
      <c r="A122" s="484" t="s">
        <v>202</v>
      </c>
      <c r="B122" s="485"/>
      <c r="C122" s="470"/>
      <c r="D122" s="499"/>
      <c r="E122" s="499"/>
      <c r="F122" s="498"/>
      <c r="G122" s="470"/>
      <c r="H122" s="470"/>
      <c r="I122" s="470"/>
      <c r="J122" s="470"/>
      <c r="K122" s="470"/>
      <c r="L122" s="470"/>
      <c r="M122" s="470"/>
      <c r="N122" s="470"/>
    </row>
    <row r="123" spans="1:14" ht="13.5">
      <c r="A123" s="744" t="s">
        <v>1609</v>
      </c>
      <c r="B123" s="485"/>
      <c r="C123" s="470"/>
      <c r="D123" s="499"/>
      <c r="E123" s="499"/>
      <c r="F123" s="498"/>
      <c r="G123" s="470"/>
      <c r="H123" s="470"/>
      <c r="I123" s="470"/>
      <c r="J123" s="470"/>
      <c r="K123" s="470"/>
      <c r="L123" s="470"/>
      <c r="M123" s="470"/>
      <c r="N123" s="470"/>
    </row>
    <row r="124" spans="1:14" ht="13.5">
      <c r="A124" s="745"/>
      <c r="B124" s="494" t="s">
        <v>292</v>
      </c>
      <c r="C124" s="499"/>
      <c r="D124" s="470"/>
      <c r="E124" s="470"/>
      <c r="F124" s="470"/>
      <c r="G124" s="470"/>
      <c r="H124" s="470"/>
      <c r="I124" s="470"/>
      <c r="J124" s="487"/>
      <c r="K124" s="470"/>
      <c r="L124" s="470"/>
      <c r="M124" s="470"/>
      <c r="N124" s="470"/>
    </row>
    <row r="125" spans="1:14" ht="13.5">
      <c r="A125" s="745"/>
      <c r="B125" s="494" t="s">
        <v>293</v>
      </c>
      <c r="C125" s="499"/>
      <c r="D125" s="470"/>
      <c r="E125" s="470"/>
      <c r="F125" s="470"/>
      <c r="G125" s="470"/>
      <c r="H125" s="470"/>
      <c r="I125" s="470"/>
      <c r="J125" s="487"/>
      <c r="K125" s="470"/>
      <c r="L125" s="470"/>
      <c r="M125" s="470"/>
      <c r="N125" s="470"/>
    </row>
    <row r="126" spans="1:14" ht="13.5">
      <c r="A126" s="745"/>
      <c r="B126" s="494" t="s">
        <v>710</v>
      </c>
      <c r="C126" s="499"/>
      <c r="D126" s="498"/>
      <c r="E126" s="470"/>
      <c r="F126" s="470"/>
      <c r="G126" s="470"/>
      <c r="H126" s="470"/>
      <c r="I126" s="470"/>
      <c r="J126" s="487"/>
      <c r="K126" s="470"/>
      <c r="L126" s="470"/>
      <c r="M126" s="470"/>
      <c r="N126" s="470"/>
    </row>
    <row r="127" spans="1:14" ht="13.5">
      <c r="A127" s="745"/>
      <c r="B127" s="494" t="s">
        <v>711</v>
      </c>
      <c r="C127" s="499"/>
      <c r="D127" s="498"/>
      <c r="E127" s="470"/>
      <c r="F127" s="470"/>
      <c r="G127" s="470"/>
      <c r="H127" s="470"/>
      <c r="I127" s="470"/>
      <c r="J127" s="487"/>
      <c r="K127" s="470"/>
      <c r="L127" s="470"/>
      <c r="M127" s="470"/>
      <c r="N127" s="470"/>
    </row>
    <row r="128" spans="1:14" ht="13.5">
      <c r="A128" s="745"/>
      <c r="B128" s="494" t="s">
        <v>712</v>
      </c>
      <c r="C128" s="499"/>
      <c r="D128" s="470"/>
      <c r="E128" s="470"/>
      <c r="F128" s="470"/>
      <c r="G128" s="470"/>
      <c r="H128" s="470"/>
      <c r="I128" s="470"/>
      <c r="J128" s="487"/>
      <c r="K128" s="470"/>
      <c r="L128" s="470"/>
      <c r="M128" s="470"/>
      <c r="N128" s="470"/>
    </row>
    <row r="129" spans="1:14" ht="13.5">
      <c r="A129" s="470"/>
      <c r="B129" s="484"/>
      <c r="C129" s="499"/>
      <c r="D129" s="470"/>
      <c r="E129" s="470"/>
      <c r="F129" s="470"/>
      <c r="G129" s="470"/>
      <c r="H129" s="470"/>
      <c r="I129" s="470"/>
      <c r="J129" s="487"/>
      <c r="K129" s="470"/>
      <c r="L129" s="470"/>
      <c r="M129" s="470"/>
      <c r="N129" s="470"/>
    </row>
    <row r="130" spans="1:14" ht="13.5">
      <c r="A130" s="496" t="s">
        <v>1547</v>
      </c>
      <c r="B130" s="470"/>
      <c r="C130" s="470"/>
      <c r="D130" s="470"/>
      <c r="E130" s="470"/>
      <c r="F130" s="470"/>
      <c r="G130" s="470"/>
      <c r="H130" s="470"/>
      <c r="I130" s="470"/>
      <c r="J130" s="470"/>
      <c r="K130" s="470"/>
      <c r="L130" s="470"/>
      <c r="M130" s="470"/>
      <c r="N130" s="470"/>
    </row>
    <row r="131" spans="1:14" ht="13.5">
      <c r="A131" s="502" t="s">
        <v>679</v>
      </c>
      <c r="B131" s="470"/>
      <c r="C131" s="470"/>
      <c r="D131" s="470"/>
      <c r="E131" s="470"/>
      <c r="F131" s="470"/>
      <c r="G131" s="470"/>
      <c r="H131" s="470"/>
      <c r="I131" s="470"/>
      <c r="J131" s="470"/>
      <c r="K131" s="470"/>
      <c r="L131" s="470"/>
      <c r="M131" s="470"/>
      <c r="N131" s="470"/>
    </row>
    <row r="132" spans="1:14" ht="13.5">
      <c r="A132" s="496"/>
      <c r="B132" s="470"/>
      <c r="C132" s="470"/>
      <c r="D132" s="470"/>
      <c r="E132" s="470"/>
      <c r="F132" s="470"/>
      <c r="G132" s="470"/>
      <c r="H132" s="470"/>
      <c r="I132" s="470"/>
      <c r="J132" s="470"/>
      <c r="K132" s="470"/>
      <c r="L132" s="470"/>
      <c r="M132" s="470"/>
      <c r="N132" s="470"/>
    </row>
    <row r="133" spans="1:14" ht="23.25" thickBot="1">
      <c r="A133" s="501"/>
      <c r="B133" s="503" t="s">
        <v>300</v>
      </c>
      <c r="C133" s="503" t="s">
        <v>301</v>
      </c>
      <c r="D133" s="1098" t="s">
        <v>303</v>
      </c>
      <c r="E133" s="1098"/>
      <c r="F133" s="1098" t="s">
        <v>304</v>
      </c>
      <c r="G133" s="1098"/>
      <c r="H133" s="504" t="s">
        <v>305</v>
      </c>
      <c r="I133" s="1099" t="s">
        <v>306</v>
      </c>
      <c r="J133" s="1099"/>
      <c r="K133" s="1100" t="s">
        <v>307</v>
      </c>
      <c r="L133" s="1100"/>
      <c r="M133" s="470"/>
      <c r="N133" s="470"/>
    </row>
    <row r="134" spans="1:14" ht="43.5" customHeight="1" thickBot="1" thickTop="1">
      <c r="A134" s="505" t="s">
        <v>215</v>
      </c>
      <c r="B134" s="135"/>
      <c r="C134" s="135"/>
      <c r="D134" s="1101"/>
      <c r="E134" s="1101"/>
      <c r="F134" s="1101"/>
      <c r="G134" s="1102"/>
      <c r="H134" s="92"/>
      <c r="I134" s="1103"/>
      <c r="J134" s="1101"/>
      <c r="K134" s="1101"/>
      <c r="L134" s="1101"/>
      <c r="M134" s="470"/>
      <c r="N134" s="470"/>
    </row>
    <row r="135" spans="1:14" ht="43.5" customHeight="1" thickBot="1" thickTop="1">
      <c r="A135" s="505" t="s">
        <v>216</v>
      </c>
      <c r="B135" s="135"/>
      <c r="C135" s="135"/>
      <c r="D135" s="1101"/>
      <c r="E135" s="1101"/>
      <c r="F135" s="1101"/>
      <c r="G135" s="1102"/>
      <c r="H135" s="92"/>
      <c r="I135" s="1103"/>
      <c r="J135" s="1101"/>
      <c r="K135" s="1101"/>
      <c r="L135" s="1101"/>
      <c r="M135" s="470"/>
      <c r="N135" s="470"/>
    </row>
    <row r="136" spans="1:14" ht="43.5" customHeight="1" thickBot="1" thickTop="1">
      <c r="A136" s="505" t="s">
        <v>217</v>
      </c>
      <c r="B136" s="135"/>
      <c r="C136" s="135"/>
      <c r="D136" s="1101"/>
      <c r="E136" s="1101"/>
      <c r="F136" s="1101"/>
      <c r="G136" s="1102"/>
      <c r="H136" s="92"/>
      <c r="I136" s="1103"/>
      <c r="J136" s="1101"/>
      <c r="K136" s="1101"/>
      <c r="L136" s="1101"/>
      <c r="M136" s="470"/>
      <c r="N136" s="470"/>
    </row>
    <row r="137" spans="1:14" ht="14.25" thickTop="1">
      <c r="A137" s="496"/>
      <c r="B137" s="470"/>
      <c r="C137" s="470"/>
      <c r="D137" s="470"/>
      <c r="E137" s="470"/>
      <c r="F137" s="470"/>
      <c r="G137" s="470"/>
      <c r="H137" s="470"/>
      <c r="I137" s="470"/>
      <c r="J137" s="470"/>
      <c r="K137" s="470"/>
      <c r="L137" s="470"/>
      <c r="M137" s="470"/>
      <c r="N137" s="470"/>
    </row>
    <row r="138" spans="1:14" ht="17.25">
      <c r="A138" s="472" t="s">
        <v>1519</v>
      </c>
      <c r="B138" s="506"/>
      <c r="C138" s="506"/>
      <c r="D138" s="506"/>
      <c r="E138" s="506"/>
      <c r="F138" s="506"/>
      <c r="G138" s="506"/>
      <c r="H138" s="506"/>
      <c r="I138" s="506"/>
      <c r="J138" s="506"/>
      <c r="K138" s="506"/>
      <c r="L138" s="506"/>
      <c r="M138" s="506"/>
      <c r="N138" s="470"/>
    </row>
    <row r="139" spans="1:14" ht="13.5">
      <c r="A139" s="484"/>
      <c r="B139" s="485"/>
      <c r="C139" s="470"/>
      <c r="D139" s="499"/>
      <c r="E139" s="499"/>
      <c r="F139" s="498"/>
      <c r="G139" s="470"/>
      <c r="H139" s="470"/>
      <c r="I139" s="470"/>
      <c r="J139" s="470"/>
      <c r="K139" s="470"/>
      <c r="L139" s="470"/>
      <c r="M139" s="470"/>
      <c r="N139" s="470"/>
    </row>
    <row r="140" spans="1:14" ht="13.5">
      <c r="A140" s="484" t="s">
        <v>713</v>
      </c>
      <c r="B140" s="485"/>
      <c r="C140" s="470"/>
      <c r="D140" s="499"/>
      <c r="E140" s="499"/>
      <c r="F140" s="498"/>
      <c r="G140" s="470"/>
      <c r="H140" s="470"/>
      <c r="I140" s="470"/>
      <c r="J140" s="470"/>
      <c r="K140" s="470"/>
      <c r="L140" s="470"/>
      <c r="M140" s="470"/>
      <c r="N140" s="470"/>
    </row>
    <row r="141" spans="1:14" ht="13.5">
      <c r="A141" s="744" t="s">
        <v>1609</v>
      </c>
      <c r="B141" s="485"/>
      <c r="C141" s="470"/>
      <c r="D141" s="499"/>
      <c r="E141" s="499"/>
      <c r="F141" s="498"/>
      <c r="G141" s="470"/>
      <c r="H141" s="470"/>
      <c r="I141" s="470"/>
      <c r="J141" s="470"/>
      <c r="K141" s="470"/>
      <c r="L141" s="470"/>
      <c r="M141" s="470"/>
      <c r="N141" s="470"/>
    </row>
    <row r="142" spans="1:14" ht="13.5">
      <c r="A142" s="745"/>
      <c r="B142" s="494" t="s">
        <v>859</v>
      </c>
      <c r="C142" s="499"/>
      <c r="D142" s="470"/>
      <c r="E142" s="470"/>
      <c r="F142" s="470"/>
      <c r="G142" s="470"/>
      <c r="H142" s="470"/>
      <c r="I142" s="470"/>
      <c r="J142" s="487"/>
      <c r="K142" s="470"/>
      <c r="L142" s="470"/>
      <c r="M142" s="470"/>
      <c r="N142" s="470"/>
    </row>
    <row r="143" spans="1:14" ht="13.5">
      <c r="A143" s="745"/>
      <c r="B143" s="494" t="s">
        <v>714</v>
      </c>
      <c r="C143" s="499"/>
      <c r="D143" s="498"/>
      <c r="E143" s="470"/>
      <c r="F143" s="470"/>
      <c r="G143" s="470"/>
      <c r="H143" s="470"/>
      <c r="I143" s="470"/>
      <c r="J143" s="487"/>
      <c r="K143" s="470"/>
      <c r="L143" s="470"/>
      <c r="M143" s="470"/>
      <c r="N143" s="470"/>
    </row>
    <row r="144" spans="1:14" ht="13.5">
      <c r="A144" s="745"/>
      <c r="B144" s="494" t="s">
        <v>860</v>
      </c>
      <c r="C144" s="499"/>
      <c r="D144" s="470"/>
      <c r="E144" s="470"/>
      <c r="F144" s="470"/>
      <c r="G144" s="470"/>
      <c r="H144" s="470"/>
      <c r="I144" s="470"/>
      <c r="J144" s="487"/>
      <c r="K144" s="470"/>
      <c r="L144" s="470"/>
      <c r="M144" s="470"/>
      <c r="N144" s="470"/>
    </row>
    <row r="145" spans="1:14" ht="13.5">
      <c r="A145" s="745"/>
      <c r="B145" s="494" t="s">
        <v>861</v>
      </c>
      <c r="C145" s="499"/>
      <c r="D145" s="498"/>
      <c r="E145" s="470"/>
      <c r="F145" s="470"/>
      <c r="G145" s="470"/>
      <c r="H145" s="470"/>
      <c r="I145" s="470"/>
      <c r="J145" s="487"/>
      <c r="K145" s="470"/>
      <c r="L145" s="470"/>
      <c r="M145" s="470"/>
      <c r="N145" s="470"/>
    </row>
    <row r="146" spans="1:14" ht="13.5">
      <c r="A146" s="745"/>
      <c r="B146" s="494" t="s">
        <v>862</v>
      </c>
      <c r="C146" s="499"/>
      <c r="D146" s="498"/>
      <c r="E146" s="470"/>
      <c r="F146" s="470"/>
      <c r="G146" s="470"/>
      <c r="H146" s="470"/>
      <c r="I146" s="470"/>
      <c r="J146" s="487"/>
      <c r="K146" s="470"/>
      <c r="L146" s="470"/>
      <c r="M146" s="470"/>
      <c r="N146" s="470"/>
    </row>
    <row r="147" spans="1:14" ht="13.5">
      <c r="A147" s="745"/>
      <c r="B147" s="494" t="s">
        <v>863</v>
      </c>
      <c r="C147" s="499"/>
      <c r="D147" s="470"/>
      <c r="E147" s="470"/>
      <c r="F147" s="470"/>
      <c r="G147" s="470"/>
      <c r="H147" s="470"/>
      <c r="I147" s="470"/>
      <c r="J147" s="487"/>
      <c r="K147" s="470"/>
      <c r="L147" s="470"/>
      <c r="M147" s="470"/>
      <c r="N147" s="470"/>
    </row>
    <row r="148" spans="1:14" ht="13.5">
      <c r="A148" s="745"/>
      <c r="B148" s="494" t="s">
        <v>864</v>
      </c>
      <c r="C148" s="499"/>
      <c r="D148" s="470"/>
      <c r="E148" s="470"/>
      <c r="F148" s="470"/>
      <c r="G148" s="470"/>
      <c r="H148" s="470"/>
      <c r="I148" s="470"/>
      <c r="J148" s="487"/>
      <c r="K148" s="470"/>
      <c r="L148" s="470"/>
      <c r="M148" s="470"/>
      <c r="N148" s="470"/>
    </row>
    <row r="149" spans="1:14" ht="13.5">
      <c r="A149" s="745"/>
      <c r="B149" s="494" t="s">
        <v>865</v>
      </c>
      <c r="C149" s="499"/>
      <c r="D149" s="470"/>
      <c r="E149" s="470"/>
      <c r="F149" s="470"/>
      <c r="G149" s="470"/>
      <c r="H149" s="470"/>
      <c r="I149" s="470"/>
      <c r="J149" s="487"/>
      <c r="K149" s="470"/>
      <c r="L149" s="470"/>
      <c r="M149" s="470"/>
      <c r="N149" s="470"/>
    </row>
    <row r="150" spans="1:14" ht="13.5">
      <c r="A150" s="470"/>
      <c r="B150" s="470"/>
      <c r="C150" s="470"/>
      <c r="D150" s="499"/>
      <c r="E150" s="499"/>
      <c r="F150" s="498"/>
      <c r="G150" s="470"/>
      <c r="H150" s="470"/>
      <c r="I150" s="487"/>
      <c r="J150" s="470"/>
      <c r="K150" s="470"/>
      <c r="L150" s="470"/>
      <c r="M150" s="470"/>
      <c r="N150" s="470"/>
    </row>
    <row r="151" spans="1:14" ht="17.25">
      <c r="A151" s="1104" t="s">
        <v>1520</v>
      </c>
      <c r="B151" s="1104"/>
      <c r="C151" s="1104"/>
      <c r="D151" s="1104"/>
      <c r="E151" s="1104"/>
      <c r="F151" s="1104"/>
      <c r="G151" s="1104"/>
      <c r="H151" s="1104"/>
      <c r="I151" s="1104"/>
      <c r="J151" s="1104"/>
      <c r="K151" s="1104"/>
      <c r="L151" s="1104"/>
      <c r="M151" s="1104"/>
      <c r="N151" s="1104"/>
    </row>
    <row r="152" spans="1:14" ht="18" thickBot="1">
      <c r="A152" s="507"/>
      <c r="B152" s="507"/>
      <c r="C152" s="507"/>
      <c r="D152" s="507"/>
      <c r="E152" s="507"/>
      <c r="F152" s="507"/>
      <c r="G152" s="507"/>
      <c r="H152" s="507"/>
      <c r="I152" s="507"/>
      <c r="J152" s="234" t="s">
        <v>1543</v>
      </c>
      <c r="K152" s="234" t="s">
        <v>1546</v>
      </c>
      <c r="L152" s="507"/>
      <c r="M152" s="472"/>
      <c r="N152" s="470"/>
    </row>
    <row r="153" spans="1:14" ht="15" thickBot="1" thickTop="1">
      <c r="A153" s="508" t="s">
        <v>834</v>
      </c>
      <c r="B153" s="508"/>
      <c r="C153" s="509"/>
      <c r="D153" s="478" t="s">
        <v>60</v>
      </c>
      <c r="E153" s="478" t="s">
        <v>60</v>
      </c>
      <c r="F153" s="478" t="s">
        <v>60</v>
      </c>
      <c r="G153" s="478" t="s">
        <v>60</v>
      </c>
      <c r="H153" s="478" t="s">
        <v>60</v>
      </c>
      <c r="I153" s="478" t="s">
        <v>60</v>
      </c>
      <c r="J153" s="80"/>
      <c r="K153" s="80"/>
      <c r="L153" s="478" t="s">
        <v>312</v>
      </c>
      <c r="M153" s="477"/>
      <c r="N153" s="470"/>
    </row>
    <row r="154" spans="1:14" ht="14.25" thickTop="1">
      <c r="A154" s="510"/>
      <c r="B154" s="510"/>
      <c r="C154" s="511"/>
      <c r="D154" s="510"/>
      <c r="E154" s="510"/>
      <c r="F154" s="477"/>
      <c r="G154" s="477"/>
      <c r="H154" s="477"/>
      <c r="I154" s="478" t="s">
        <v>360</v>
      </c>
      <c r="J154" s="512">
        <f>SUM(J153:K153)</f>
        <v>0</v>
      </c>
      <c r="K154" s="478" t="s">
        <v>312</v>
      </c>
      <c r="L154" s="477"/>
      <c r="M154" s="470"/>
      <c r="N154" s="470"/>
    </row>
    <row r="155" spans="1:14" ht="13.5">
      <c r="A155" s="484" t="s">
        <v>799</v>
      </c>
      <c r="B155" s="485"/>
      <c r="C155" s="485"/>
      <c r="D155" s="499"/>
      <c r="E155" s="499"/>
      <c r="F155" s="498"/>
      <c r="G155" s="470"/>
      <c r="H155" s="470"/>
      <c r="I155" s="487"/>
      <c r="J155" s="470"/>
      <c r="K155" s="470"/>
      <c r="L155" s="470"/>
      <c r="M155" s="470"/>
      <c r="N155" s="470"/>
    </row>
    <row r="156" spans="1:14" ht="14.25" thickBot="1">
      <c r="A156" s="484"/>
      <c r="B156" s="485"/>
      <c r="C156" s="485"/>
      <c r="D156" s="499"/>
      <c r="E156" s="499"/>
      <c r="F156" s="498"/>
      <c r="G156" s="470"/>
      <c r="H156" s="470"/>
      <c r="I156" s="487"/>
      <c r="J156" s="234" t="s">
        <v>1543</v>
      </c>
      <c r="K156" s="234" t="s">
        <v>1546</v>
      </c>
      <c r="L156" s="275"/>
      <c r="M156" s="470"/>
      <c r="N156" s="470"/>
    </row>
    <row r="157" spans="1:14" ht="15" thickBot="1" thickTop="1">
      <c r="A157" s="470"/>
      <c r="B157" s="484" t="s">
        <v>715</v>
      </c>
      <c r="C157" s="485"/>
      <c r="D157" s="470" t="s">
        <v>637</v>
      </c>
      <c r="E157" s="470" t="s">
        <v>637</v>
      </c>
      <c r="F157" s="470" t="s">
        <v>637</v>
      </c>
      <c r="G157" s="470" t="s">
        <v>637</v>
      </c>
      <c r="H157" s="470" t="s">
        <v>637</v>
      </c>
      <c r="I157" s="470" t="s">
        <v>637</v>
      </c>
      <c r="J157" s="60"/>
      <c r="K157" s="60"/>
      <c r="L157" s="470" t="s">
        <v>312</v>
      </c>
      <c r="M157" s="470"/>
      <c r="N157" s="470"/>
    </row>
    <row r="158" spans="1:14" ht="15" thickBot="1" thickTop="1">
      <c r="A158" s="470"/>
      <c r="B158" s="484" t="s">
        <v>716</v>
      </c>
      <c r="C158" s="485"/>
      <c r="D158" s="470" t="s">
        <v>348</v>
      </c>
      <c r="E158" s="470" t="s">
        <v>348</v>
      </c>
      <c r="F158" s="470" t="s">
        <v>348</v>
      </c>
      <c r="G158" s="470" t="s">
        <v>348</v>
      </c>
      <c r="H158" s="470" t="s">
        <v>348</v>
      </c>
      <c r="I158" s="470" t="s">
        <v>348</v>
      </c>
      <c r="J158" s="60"/>
      <c r="K158" s="60"/>
      <c r="L158" s="470" t="s">
        <v>312</v>
      </c>
      <c r="M158" s="470"/>
      <c r="N158" s="470"/>
    </row>
    <row r="159" spans="1:14" ht="15" thickBot="1" thickTop="1">
      <c r="A159" s="470"/>
      <c r="B159" s="484" t="s">
        <v>717</v>
      </c>
      <c r="C159" s="485"/>
      <c r="D159" s="470" t="s">
        <v>348</v>
      </c>
      <c r="E159" s="470" t="s">
        <v>348</v>
      </c>
      <c r="F159" s="470" t="s">
        <v>348</v>
      </c>
      <c r="G159" s="470" t="s">
        <v>348</v>
      </c>
      <c r="H159" s="470" t="s">
        <v>348</v>
      </c>
      <c r="I159" s="470" t="s">
        <v>348</v>
      </c>
      <c r="J159" s="60"/>
      <c r="K159" s="60"/>
      <c r="L159" s="470" t="s">
        <v>312</v>
      </c>
      <c r="M159" s="470"/>
      <c r="N159" s="470"/>
    </row>
    <row r="160" spans="1:14" ht="15" thickBot="1" thickTop="1">
      <c r="A160" s="470"/>
      <c r="B160" s="484" t="s">
        <v>718</v>
      </c>
      <c r="C160" s="485"/>
      <c r="D160" s="470" t="s">
        <v>348</v>
      </c>
      <c r="E160" s="470" t="s">
        <v>348</v>
      </c>
      <c r="F160" s="470" t="s">
        <v>348</v>
      </c>
      <c r="G160" s="470" t="s">
        <v>348</v>
      </c>
      <c r="H160" s="470" t="s">
        <v>348</v>
      </c>
      <c r="I160" s="470" t="s">
        <v>348</v>
      </c>
      <c r="J160" s="60"/>
      <c r="K160" s="60"/>
      <c r="L160" s="470" t="s">
        <v>312</v>
      </c>
      <c r="M160" s="470"/>
      <c r="N160" s="470"/>
    </row>
    <row r="161" spans="1:14" ht="15" thickBot="1" thickTop="1">
      <c r="A161" s="470"/>
      <c r="B161" s="484" t="s">
        <v>719</v>
      </c>
      <c r="C161" s="485"/>
      <c r="D161" s="470" t="s">
        <v>348</v>
      </c>
      <c r="E161" s="470" t="s">
        <v>348</v>
      </c>
      <c r="F161" s="470" t="s">
        <v>348</v>
      </c>
      <c r="G161" s="470" t="s">
        <v>348</v>
      </c>
      <c r="H161" s="470" t="s">
        <v>348</v>
      </c>
      <c r="I161" s="470" t="s">
        <v>348</v>
      </c>
      <c r="J161" s="60"/>
      <c r="K161" s="60"/>
      <c r="L161" s="470" t="s">
        <v>312</v>
      </c>
      <c r="M161" s="470"/>
      <c r="N161" s="470"/>
    </row>
    <row r="162" spans="1:14" ht="15" thickBot="1" thickTop="1">
      <c r="A162" s="470"/>
      <c r="B162" s="484" t="s">
        <v>720</v>
      </c>
      <c r="C162" s="485"/>
      <c r="D162" s="470" t="s">
        <v>60</v>
      </c>
      <c r="E162" s="470" t="s">
        <v>348</v>
      </c>
      <c r="F162" s="470" t="s">
        <v>348</v>
      </c>
      <c r="G162" s="470" t="s">
        <v>348</v>
      </c>
      <c r="H162" s="470" t="s">
        <v>348</v>
      </c>
      <c r="I162" s="470" t="s">
        <v>348</v>
      </c>
      <c r="J162" s="60"/>
      <c r="K162" s="60"/>
      <c r="L162" s="470" t="s">
        <v>312</v>
      </c>
      <c r="M162" s="470"/>
      <c r="N162" s="470"/>
    </row>
    <row r="163" spans="1:14" ht="15" thickBot="1" thickTop="1">
      <c r="A163" s="470"/>
      <c r="B163" s="484" t="s">
        <v>1531</v>
      </c>
      <c r="C163" s="485"/>
      <c r="D163" s="495" t="s">
        <v>1037</v>
      </c>
      <c r="E163" s="1093"/>
      <c r="F163" s="1094"/>
      <c r="G163" s="1094"/>
      <c r="H163" s="1095"/>
      <c r="I163" s="470" t="s">
        <v>347</v>
      </c>
      <c r="J163" s="60"/>
      <c r="K163" s="60"/>
      <c r="L163" s="470" t="s">
        <v>312</v>
      </c>
      <c r="M163" s="470"/>
      <c r="N163" s="470"/>
    </row>
    <row r="164" spans="1:14" ht="15" thickBot="1" thickTop="1">
      <c r="A164" s="484"/>
      <c r="B164" s="484"/>
      <c r="C164" s="485"/>
      <c r="D164" s="501" t="s">
        <v>346</v>
      </c>
      <c r="E164" s="1093"/>
      <c r="F164" s="1094"/>
      <c r="G164" s="1094"/>
      <c r="H164" s="1095"/>
      <c r="I164" s="470" t="s">
        <v>347</v>
      </c>
      <c r="J164" s="60"/>
      <c r="K164" s="60"/>
      <c r="L164" s="470" t="s">
        <v>312</v>
      </c>
      <c r="M164" s="470"/>
      <c r="N164" s="470"/>
    </row>
    <row r="165" spans="1:14" ht="15" thickBot="1" thickTop="1">
      <c r="A165" s="484"/>
      <c r="B165" s="484"/>
      <c r="C165" s="485"/>
      <c r="D165" s="501" t="s">
        <v>346</v>
      </c>
      <c r="E165" s="1093"/>
      <c r="F165" s="1094"/>
      <c r="G165" s="1094"/>
      <c r="H165" s="1095"/>
      <c r="I165" s="470" t="s">
        <v>347</v>
      </c>
      <c r="J165" s="60"/>
      <c r="K165" s="60"/>
      <c r="L165" s="470" t="s">
        <v>312</v>
      </c>
      <c r="M165" s="470"/>
      <c r="N165" s="470"/>
    </row>
    <row r="166" spans="1:14" ht="14.25" thickTop="1">
      <c r="A166" s="484"/>
      <c r="B166" s="485"/>
      <c r="C166" s="485"/>
      <c r="D166" s="499"/>
      <c r="E166" s="499"/>
      <c r="F166" s="498"/>
      <c r="G166" s="470"/>
      <c r="H166" s="470"/>
      <c r="I166" s="487"/>
      <c r="J166" s="482">
        <f>SUM(J157:J165)</f>
        <v>0</v>
      </c>
      <c r="K166" s="482">
        <f>SUM(K157:K165)</f>
        <v>0</v>
      </c>
      <c r="L166" s="487"/>
      <c r="M166" s="470"/>
      <c r="N166" s="470"/>
    </row>
    <row r="167" spans="1:14" ht="13.5">
      <c r="A167" s="485"/>
      <c r="B167" s="485"/>
      <c r="C167" s="484"/>
      <c r="D167" s="470"/>
      <c r="E167" s="470"/>
      <c r="F167" s="499"/>
      <c r="G167" s="499"/>
      <c r="H167" s="498"/>
      <c r="I167" s="470" t="s">
        <v>360</v>
      </c>
      <c r="J167" s="482">
        <f>SUM(J166:K166)</f>
        <v>0</v>
      </c>
      <c r="K167" s="470" t="s">
        <v>312</v>
      </c>
      <c r="L167" s="470"/>
      <c r="M167" s="470"/>
      <c r="N167" s="470"/>
    </row>
    <row r="168" spans="1:14" ht="13.5">
      <c r="A168" s="496"/>
      <c r="B168" s="470"/>
      <c r="C168" s="470"/>
      <c r="D168" s="470"/>
      <c r="E168" s="470"/>
      <c r="F168" s="470"/>
      <c r="G168" s="470"/>
      <c r="H168" s="470"/>
      <c r="I168" s="470"/>
      <c r="J168" s="487"/>
      <c r="K168" s="470"/>
      <c r="L168" s="470"/>
      <c r="M168" s="470"/>
      <c r="N168" s="470"/>
    </row>
    <row r="169" spans="1:14" ht="13.5">
      <c r="A169" s="484" t="s">
        <v>800</v>
      </c>
      <c r="B169" s="485"/>
      <c r="C169" s="470"/>
      <c r="D169" s="470"/>
      <c r="E169" s="470"/>
      <c r="F169" s="470"/>
      <c r="G169" s="470"/>
      <c r="H169" s="470"/>
      <c r="I169" s="470"/>
      <c r="J169" s="487"/>
      <c r="K169" s="470"/>
      <c r="L169" s="470"/>
      <c r="M169" s="470"/>
      <c r="N169" s="470"/>
    </row>
    <row r="170" spans="1:14" ht="14.25" thickBot="1">
      <c r="A170" s="484"/>
      <c r="B170" s="485"/>
      <c r="C170" s="470"/>
      <c r="D170" s="470"/>
      <c r="E170" s="470"/>
      <c r="F170" s="470"/>
      <c r="G170" s="470"/>
      <c r="H170" s="470"/>
      <c r="I170" s="470"/>
      <c r="J170" s="234" t="s">
        <v>1543</v>
      </c>
      <c r="K170" s="234" t="s">
        <v>1546</v>
      </c>
      <c r="L170" s="275"/>
      <c r="M170" s="470"/>
      <c r="N170" s="470"/>
    </row>
    <row r="171" spans="1:14" ht="15" thickBot="1" thickTop="1">
      <c r="A171" s="470"/>
      <c r="B171" s="508" t="s">
        <v>848</v>
      </c>
      <c r="C171" s="484"/>
      <c r="D171" s="470"/>
      <c r="E171" s="470"/>
      <c r="F171" s="470" t="s">
        <v>637</v>
      </c>
      <c r="G171" s="470" t="s">
        <v>637</v>
      </c>
      <c r="H171" s="470" t="s">
        <v>637</v>
      </c>
      <c r="I171" s="470" t="s">
        <v>637</v>
      </c>
      <c r="J171" s="60"/>
      <c r="K171" s="60"/>
      <c r="L171" s="470" t="s">
        <v>312</v>
      </c>
      <c r="M171" s="477"/>
      <c r="N171" s="470"/>
    </row>
    <row r="172" spans="1:14" ht="15" thickBot="1" thickTop="1">
      <c r="A172" s="470"/>
      <c r="B172" s="508" t="s">
        <v>849</v>
      </c>
      <c r="C172" s="484"/>
      <c r="D172" s="470"/>
      <c r="E172" s="470"/>
      <c r="F172" s="470"/>
      <c r="G172" s="470" t="s">
        <v>637</v>
      </c>
      <c r="H172" s="470" t="s">
        <v>637</v>
      </c>
      <c r="I172" s="470" t="s">
        <v>348</v>
      </c>
      <c r="J172" s="60"/>
      <c r="K172" s="60"/>
      <c r="L172" s="470" t="s">
        <v>312</v>
      </c>
      <c r="M172" s="477"/>
      <c r="N172" s="470"/>
    </row>
    <row r="173" spans="1:14" ht="15" thickBot="1" thickTop="1">
      <c r="A173" s="470"/>
      <c r="B173" s="508" t="s">
        <v>796</v>
      </c>
      <c r="C173" s="511"/>
      <c r="D173" s="477"/>
      <c r="E173" s="478" t="s">
        <v>60</v>
      </c>
      <c r="F173" s="478" t="s">
        <v>60</v>
      </c>
      <c r="G173" s="478" t="s">
        <v>60</v>
      </c>
      <c r="H173" s="478" t="s">
        <v>60</v>
      </c>
      <c r="I173" s="478" t="s">
        <v>60</v>
      </c>
      <c r="J173" s="60"/>
      <c r="K173" s="60"/>
      <c r="L173" s="470" t="s">
        <v>312</v>
      </c>
      <c r="M173" s="477"/>
      <c r="N173" s="470"/>
    </row>
    <row r="174" spans="1:14" ht="15" thickBot="1" thickTop="1">
      <c r="A174" s="470"/>
      <c r="B174" s="484" t="s">
        <v>797</v>
      </c>
      <c r="C174" s="484"/>
      <c r="D174" s="470"/>
      <c r="E174" s="470" t="s">
        <v>637</v>
      </c>
      <c r="F174" s="470" t="s">
        <v>637</v>
      </c>
      <c r="G174" s="470" t="s">
        <v>637</v>
      </c>
      <c r="H174" s="470" t="s">
        <v>637</v>
      </c>
      <c r="I174" s="470" t="s">
        <v>348</v>
      </c>
      <c r="J174" s="60"/>
      <c r="K174" s="60"/>
      <c r="L174" s="470" t="s">
        <v>312</v>
      </c>
      <c r="M174" s="470"/>
      <c r="N174" s="470"/>
    </row>
    <row r="175" spans="1:14" ht="15" thickBot="1" thickTop="1">
      <c r="A175" s="470"/>
      <c r="B175" s="484" t="s">
        <v>798</v>
      </c>
      <c r="C175" s="484"/>
      <c r="D175" s="470"/>
      <c r="E175" s="470" t="s">
        <v>637</v>
      </c>
      <c r="F175" s="470" t="s">
        <v>637</v>
      </c>
      <c r="G175" s="470" t="s">
        <v>637</v>
      </c>
      <c r="H175" s="470" t="s">
        <v>637</v>
      </c>
      <c r="I175" s="470" t="s">
        <v>348</v>
      </c>
      <c r="J175" s="60"/>
      <c r="K175" s="60"/>
      <c r="L175" s="470" t="s">
        <v>312</v>
      </c>
      <c r="M175" s="470"/>
      <c r="N175" s="470"/>
    </row>
    <row r="176" spans="1:14" ht="15" thickBot="1" thickTop="1">
      <c r="A176" s="470"/>
      <c r="B176" s="484" t="s">
        <v>1491</v>
      </c>
      <c r="C176" s="484"/>
      <c r="D176" s="495" t="s">
        <v>1037</v>
      </c>
      <c r="E176" s="1093"/>
      <c r="F176" s="1094"/>
      <c r="G176" s="1094"/>
      <c r="H176" s="1095"/>
      <c r="I176" s="470" t="s">
        <v>347</v>
      </c>
      <c r="J176" s="60"/>
      <c r="K176" s="60"/>
      <c r="L176" s="470" t="s">
        <v>312</v>
      </c>
      <c r="M176" s="470"/>
      <c r="N176" s="470"/>
    </row>
    <row r="177" spans="1:14" ht="15" thickBot="1" thickTop="1">
      <c r="A177" s="470"/>
      <c r="B177" s="484"/>
      <c r="C177" s="484"/>
      <c r="D177" s="501" t="s">
        <v>346</v>
      </c>
      <c r="E177" s="1093"/>
      <c r="F177" s="1094"/>
      <c r="G177" s="1094"/>
      <c r="H177" s="1095"/>
      <c r="I177" s="470" t="s">
        <v>347</v>
      </c>
      <c r="J177" s="60"/>
      <c r="K177" s="60"/>
      <c r="L177" s="470" t="s">
        <v>312</v>
      </c>
      <c r="M177" s="470"/>
      <c r="N177" s="470"/>
    </row>
    <row r="178" spans="1:14" ht="15" thickBot="1" thickTop="1">
      <c r="A178" s="470"/>
      <c r="B178" s="484"/>
      <c r="C178" s="484"/>
      <c r="D178" s="501" t="s">
        <v>346</v>
      </c>
      <c r="E178" s="1093"/>
      <c r="F178" s="1094"/>
      <c r="G178" s="1094"/>
      <c r="H178" s="1095"/>
      <c r="I178" s="470" t="s">
        <v>347</v>
      </c>
      <c r="J178" s="60"/>
      <c r="K178" s="60"/>
      <c r="L178" s="470" t="s">
        <v>312</v>
      </c>
      <c r="M178" s="470"/>
      <c r="N178" s="470"/>
    </row>
    <row r="179" spans="1:14" ht="14.25" thickTop="1">
      <c r="A179" s="496"/>
      <c r="B179" s="470"/>
      <c r="C179" s="470"/>
      <c r="D179" s="470"/>
      <c r="E179" s="470"/>
      <c r="F179" s="470"/>
      <c r="G179" s="470"/>
      <c r="H179" s="470"/>
      <c r="I179" s="470"/>
      <c r="J179" s="482">
        <f>SUM(J171:J178)</f>
        <v>0</v>
      </c>
      <c r="K179" s="482">
        <f>SUM(K171:K178)</f>
        <v>0</v>
      </c>
      <c r="L179" s="487"/>
      <c r="M179" s="470"/>
      <c r="N179" s="470"/>
    </row>
    <row r="180" spans="1:14" ht="13.5">
      <c r="A180" s="470"/>
      <c r="B180" s="484"/>
      <c r="C180" s="484"/>
      <c r="D180" s="470"/>
      <c r="E180" s="470"/>
      <c r="F180" s="499"/>
      <c r="G180" s="499"/>
      <c r="H180" s="498"/>
      <c r="I180" s="470" t="s">
        <v>360</v>
      </c>
      <c r="J180" s="482">
        <f>SUM(J179:K179)</f>
        <v>0</v>
      </c>
      <c r="K180" s="470" t="s">
        <v>312</v>
      </c>
      <c r="L180" s="470"/>
      <c r="M180" s="470"/>
      <c r="N180" s="470"/>
    </row>
    <row r="181" spans="1:14" ht="13.5">
      <c r="A181" s="496"/>
      <c r="B181" s="470"/>
      <c r="C181" s="470"/>
      <c r="D181" s="470"/>
      <c r="E181" s="470"/>
      <c r="F181" s="470"/>
      <c r="G181" s="470"/>
      <c r="H181" s="470"/>
      <c r="I181" s="470"/>
      <c r="J181" s="487"/>
      <c r="K181" s="470"/>
      <c r="L181" s="470"/>
      <c r="M181" s="470"/>
      <c r="N181" s="470"/>
    </row>
    <row r="182" spans="1:14" ht="13.5">
      <c r="A182" s="484" t="s">
        <v>801</v>
      </c>
      <c r="B182" s="485"/>
      <c r="C182" s="485"/>
      <c r="D182" s="485"/>
      <c r="E182" s="470"/>
      <c r="F182" s="485"/>
      <c r="G182" s="470"/>
      <c r="H182" s="470"/>
      <c r="I182" s="470"/>
      <c r="J182" s="487"/>
      <c r="K182" s="470"/>
      <c r="L182" s="470"/>
      <c r="M182" s="470"/>
      <c r="N182" s="470"/>
    </row>
    <row r="183" spans="1:14" ht="14.25" thickBot="1">
      <c r="A183" s="484"/>
      <c r="B183" s="485"/>
      <c r="C183" s="485"/>
      <c r="D183" s="485"/>
      <c r="E183" s="470"/>
      <c r="F183" s="485"/>
      <c r="G183" s="470"/>
      <c r="H183" s="470"/>
      <c r="I183" s="470"/>
      <c r="J183" s="234" t="s">
        <v>1543</v>
      </c>
      <c r="K183" s="234" t="s">
        <v>1546</v>
      </c>
      <c r="L183" s="275"/>
      <c r="M183" s="470"/>
      <c r="N183" s="470"/>
    </row>
    <row r="184" spans="1:14" ht="15" thickBot="1" thickTop="1">
      <c r="A184" s="470"/>
      <c r="B184" s="484" t="s">
        <v>721</v>
      </c>
      <c r="C184" s="470"/>
      <c r="D184" s="470" t="s">
        <v>637</v>
      </c>
      <c r="E184" s="470" t="s">
        <v>637</v>
      </c>
      <c r="F184" s="470" t="s">
        <v>637</v>
      </c>
      <c r="G184" s="470" t="s">
        <v>637</v>
      </c>
      <c r="H184" s="470" t="s">
        <v>637</v>
      </c>
      <c r="I184" s="470" t="s">
        <v>637</v>
      </c>
      <c r="J184" s="60"/>
      <c r="K184" s="60"/>
      <c r="L184" s="470" t="s">
        <v>312</v>
      </c>
      <c r="M184" s="470"/>
      <c r="N184" s="470"/>
    </row>
    <row r="185" spans="1:14" ht="15" thickBot="1" thickTop="1">
      <c r="A185" s="470"/>
      <c r="B185" s="484" t="s">
        <v>722</v>
      </c>
      <c r="C185" s="470"/>
      <c r="D185" s="470" t="s">
        <v>348</v>
      </c>
      <c r="E185" s="470" t="s">
        <v>348</v>
      </c>
      <c r="F185" s="470" t="s">
        <v>348</v>
      </c>
      <c r="G185" s="470" t="s">
        <v>348</v>
      </c>
      <c r="H185" s="470" t="s">
        <v>348</v>
      </c>
      <c r="I185" s="470" t="s">
        <v>348</v>
      </c>
      <c r="J185" s="60"/>
      <c r="K185" s="60"/>
      <c r="L185" s="470" t="s">
        <v>312</v>
      </c>
      <c r="M185" s="470"/>
      <c r="N185" s="470"/>
    </row>
    <row r="186" spans="1:14" ht="14.25" thickTop="1">
      <c r="A186" s="496"/>
      <c r="B186" s="470"/>
      <c r="C186" s="470"/>
      <c r="D186" s="470"/>
      <c r="E186" s="470"/>
      <c r="F186" s="470"/>
      <c r="G186" s="470"/>
      <c r="H186" s="470"/>
      <c r="I186" s="470"/>
      <c r="J186" s="482">
        <f>SUM(J184:J185)</f>
        <v>0</v>
      </c>
      <c r="K186" s="482">
        <f>SUM(K184:K185)</f>
        <v>0</v>
      </c>
      <c r="L186" s="487"/>
      <c r="M186" s="470"/>
      <c r="N186" s="470"/>
    </row>
    <row r="187" spans="1:14" ht="13.5">
      <c r="A187" s="485"/>
      <c r="B187" s="485"/>
      <c r="C187" s="484"/>
      <c r="D187" s="485"/>
      <c r="E187" s="470"/>
      <c r="F187" s="485"/>
      <c r="G187" s="470"/>
      <c r="H187" s="470"/>
      <c r="I187" s="470" t="s">
        <v>360</v>
      </c>
      <c r="J187" s="482">
        <f>SUM(J186:K186)</f>
        <v>0</v>
      </c>
      <c r="K187" s="470" t="s">
        <v>312</v>
      </c>
      <c r="L187" s="470"/>
      <c r="M187" s="470"/>
      <c r="N187" s="470"/>
    </row>
    <row r="188" spans="1:14" ht="13.5">
      <c r="A188" s="496"/>
      <c r="B188" s="470"/>
      <c r="C188" s="470"/>
      <c r="D188" s="470"/>
      <c r="E188" s="470"/>
      <c r="F188" s="470"/>
      <c r="G188" s="470"/>
      <c r="H188" s="470"/>
      <c r="I188" s="470"/>
      <c r="J188" s="487"/>
      <c r="K188" s="470"/>
      <c r="L188" s="470"/>
      <c r="M188" s="470"/>
      <c r="N188" s="470"/>
    </row>
    <row r="189" spans="1:14" ht="13.5">
      <c r="A189" s="484" t="s">
        <v>802</v>
      </c>
      <c r="B189" s="485"/>
      <c r="C189" s="485"/>
      <c r="D189" s="485"/>
      <c r="E189" s="470"/>
      <c r="F189" s="485"/>
      <c r="G189" s="470"/>
      <c r="H189" s="470"/>
      <c r="I189" s="470"/>
      <c r="J189" s="487"/>
      <c r="K189" s="470"/>
      <c r="L189" s="470"/>
      <c r="M189" s="470"/>
      <c r="N189" s="470"/>
    </row>
    <row r="190" spans="1:14" ht="14.25" thickBot="1">
      <c r="A190" s="484"/>
      <c r="B190" s="485"/>
      <c r="C190" s="485"/>
      <c r="D190" s="485"/>
      <c r="E190" s="470"/>
      <c r="F190" s="485"/>
      <c r="G190" s="470"/>
      <c r="H190" s="470"/>
      <c r="I190" s="470"/>
      <c r="J190" s="234" t="s">
        <v>1543</v>
      </c>
      <c r="K190" s="234" t="s">
        <v>1546</v>
      </c>
      <c r="L190" s="275"/>
      <c r="M190" s="470"/>
      <c r="N190" s="470"/>
    </row>
    <row r="191" spans="1:14" ht="15" thickBot="1" thickTop="1">
      <c r="A191" s="470"/>
      <c r="B191" s="484" t="s">
        <v>723</v>
      </c>
      <c r="C191" s="485"/>
      <c r="D191" s="470" t="s">
        <v>637</v>
      </c>
      <c r="E191" s="470" t="s">
        <v>637</v>
      </c>
      <c r="F191" s="470" t="s">
        <v>637</v>
      </c>
      <c r="G191" s="470" t="s">
        <v>637</v>
      </c>
      <c r="H191" s="470" t="s">
        <v>637</v>
      </c>
      <c r="I191" s="470" t="s">
        <v>637</v>
      </c>
      <c r="J191" s="60"/>
      <c r="K191" s="60"/>
      <c r="L191" s="470" t="s">
        <v>312</v>
      </c>
      <c r="M191" s="470"/>
      <c r="N191" s="470"/>
    </row>
    <row r="192" spans="1:14" ht="15" thickBot="1" thickTop="1">
      <c r="A192" s="470"/>
      <c r="B192" s="484" t="s">
        <v>724</v>
      </c>
      <c r="C192" s="485"/>
      <c r="D192" s="470" t="s">
        <v>348</v>
      </c>
      <c r="E192" s="470" t="s">
        <v>348</v>
      </c>
      <c r="F192" s="470" t="s">
        <v>348</v>
      </c>
      <c r="G192" s="470" t="s">
        <v>348</v>
      </c>
      <c r="H192" s="470" t="s">
        <v>348</v>
      </c>
      <c r="I192" s="470" t="s">
        <v>348</v>
      </c>
      <c r="J192" s="60"/>
      <c r="K192" s="60"/>
      <c r="L192" s="470" t="s">
        <v>312</v>
      </c>
      <c r="M192" s="470"/>
      <c r="N192" s="470"/>
    </row>
    <row r="193" spans="1:14" ht="15" thickBot="1" thickTop="1">
      <c r="A193" s="470"/>
      <c r="B193" s="484" t="s">
        <v>725</v>
      </c>
      <c r="C193" s="485"/>
      <c r="D193" s="485"/>
      <c r="E193" s="470"/>
      <c r="F193" s="470" t="s">
        <v>348</v>
      </c>
      <c r="G193" s="470" t="s">
        <v>348</v>
      </c>
      <c r="H193" s="470" t="s">
        <v>348</v>
      </c>
      <c r="I193" s="470" t="s">
        <v>348</v>
      </c>
      <c r="J193" s="60"/>
      <c r="K193" s="60"/>
      <c r="L193" s="470" t="s">
        <v>312</v>
      </c>
      <c r="M193" s="470"/>
      <c r="N193" s="470"/>
    </row>
    <row r="194" spans="1:14" ht="14.25" thickTop="1">
      <c r="A194" s="496"/>
      <c r="B194" s="470"/>
      <c r="C194" s="470"/>
      <c r="D194" s="470"/>
      <c r="E194" s="470"/>
      <c r="F194" s="470"/>
      <c r="G194" s="470"/>
      <c r="H194" s="470"/>
      <c r="I194" s="470"/>
      <c r="J194" s="482">
        <f>SUM(J191:J193)</f>
        <v>0</v>
      </c>
      <c r="K194" s="482">
        <f>SUM(K191:K193)</f>
        <v>0</v>
      </c>
      <c r="L194" s="487"/>
      <c r="M194" s="470"/>
      <c r="N194" s="470"/>
    </row>
    <row r="195" spans="1:14" ht="13.5">
      <c r="A195" s="485"/>
      <c r="B195" s="485"/>
      <c r="C195" s="484"/>
      <c r="D195" s="485"/>
      <c r="E195" s="470"/>
      <c r="F195" s="485"/>
      <c r="G195" s="470"/>
      <c r="H195" s="470"/>
      <c r="I195" s="470" t="s">
        <v>360</v>
      </c>
      <c r="J195" s="482">
        <f>SUM(J194:K194)</f>
        <v>0</v>
      </c>
      <c r="K195" s="470" t="s">
        <v>312</v>
      </c>
      <c r="L195" s="470"/>
      <c r="M195" s="470"/>
      <c r="N195" s="470"/>
    </row>
    <row r="196" spans="1:14" ht="13.5">
      <c r="A196" s="496"/>
      <c r="B196" s="470"/>
      <c r="C196" s="470"/>
      <c r="D196" s="470"/>
      <c r="E196" s="470"/>
      <c r="F196" s="470"/>
      <c r="G196" s="470"/>
      <c r="H196" s="470"/>
      <c r="I196" s="487"/>
      <c r="J196" s="470"/>
      <c r="K196" s="470"/>
      <c r="L196" s="470"/>
      <c r="M196" s="470"/>
      <c r="N196" s="470"/>
    </row>
    <row r="197" spans="1:14" ht="14.25" thickBot="1">
      <c r="A197" s="496"/>
      <c r="B197" s="470"/>
      <c r="C197" s="470"/>
      <c r="D197" s="470"/>
      <c r="E197" s="470"/>
      <c r="F197" s="470"/>
      <c r="G197" s="470"/>
      <c r="H197" s="470"/>
      <c r="I197" s="487"/>
      <c r="J197" s="234" t="s">
        <v>1543</v>
      </c>
      <c r="K197" s="234" t="s">
        <v>1546</v>
      </c>
      <c r="L197" s="470"/>
      <c r="M197" s="470"/>
      <c r="N197" s="470"/>
    </row>
    <row r="198" spans="1:14" ht="15" thickBot="1" thickTop="1">
      <c r="A198" s="513" t="s">
        <v>1465</v>
      </c>
      <c r="B198" s="470"/>
      <c r="C198" s="470"/>
      <c r="D198" s="470"/>
      <c r="E198" s="470"/>
      <c r="F198" s="470"/>
      <c r="G198" s="470" t="s">
        <v>60</v>
      </c>
      <c r="H198" s="470" t="s">
        <v>60</v>
      </c>
      <c r="I198" s="470" t="s">
        <v>60</v>
      </c>
      <c r="J198" s="60"/>
      <c r="K198" s="60"/>
      <c r="L198" s="470" t="s">
        <v>312</v>
      </c>
      <c r="M198" s="470"/>
      <c r="N198" s="470"/>
    </row>
    <row r="199" spans="1:14" ht="14.25" thickTop="1">
      <c r="A199" s="496"/>
      <c r="B199" s="470"/>
      <c r="C199" s="470"/>
      <c r="D199" s="470"/>
      <c r="E199" s="470"/>
      <c r="F199" s="470"/>
      <c r="G199" s="470"/>
      <c r="H199" s="470"/>
      <c r="I199" s="487"/>
      <c r="J199" s="470"/>
      <c r="K199" s="470"/>
      <c r="L199" s="470"/>
      <c r="M199" s="470"/>
      <c r="N199" s="470"/>
    </row>
    <row r="200" spans="1:14" ht="14.25" thickBot="1">
      <c r="A200" s="496"/>
      <c r="B200" s="470"/>
      <c r="C200" s="470"/>
      <c r="D200" s="470"/>
      <c r="E200" s="470"/>
      <c r="F200" s="470"/>
      <c r="G200" s="470"/>
      <c r="H200" s="470"/>
      <c r="I200" s="487"/>
      <c r="J200" s="234" t="s">
        <v>1543</v>
      </c>
      <c r="K200" s="234" t="s">
        <v>1546</v>
      </c>
      <c r="L200" s="275"/>
      <c r="M200" s="470"/>
      <c r="N200" s="470"/>
    </row>
    <row r="201" spans="1:14" ht="15" thickBot="1" thickTop="1">
      <c r="A201" s="513" t="s">
        <v>1464</v>
      </c>
      <c r="B201" s="484"/>
      <c r="C201" s="500" t="s">
        <v>1060</v>
      </c>
      <c r="D201" s="495" t="s">
        <v>1052</v>
      </c>
      <c r="E201" s="1093"/>
      <c r="F201" s="1094"/>
      <c r="G201" s="1094"/>
      <c r="H201" s="1095"/>
      <c r="I201" s="470" t="s">
        <v>701</v>
      </c>
      <c r="J201" s="60"/>
      <c r="K201" s="60"/>
      <c r="L201" s="470" t="s">
        <v>312</v>
      </c>
      <c r="M201" s="470"/>
      <c r="N201" s="470"/>
    </row>
    <row r="202" spans="1:14" ht="15" thickBot="1" thickTop="1">
      <c r="A202" s="484"/>
      <c r="B202" s="484"/>
      <c r="C202" s="470"/>
      <c r="D202" s="501" t="s">
        <v>346</v>
      </c>
      <c r="E202" s="1093"/>
      <c r="F202" s="1094"/>
      <c r="G202" s="1094"/>
      <c r="H202" s="1095"/>
      <c r="I202" s="470" t="s">
        <v>347</v>
      </c>
      <c r="J202" s="60"/>
      <c r="K202" s="60"/>
      <c r="L202" s="470" t="s">
        <v>312</v>
      </c>
      <c r="M202" s="470"/>
      <c r="N202" s="470"/>
    </row>
    <row r="203" spans="1:14" ht="15" thickBot="1" thickTop="1">
      <c r="A203" s="484"/>
      <c r="B203" s="484"/>
      <c r="C203" s="470"/>
      <c r="D203" s="501" t="s">
        <v>346</v>
      </c>
      <c r="E203" s="1093"/>
      <c r="F203" s="1094"/>
      <c r="G203" s="1094"/>
      <c r="H203" s="1095"/>
      <c r="I203" s="470" t="s">
        <v>347</v>
      </c>
      <c r="J203" s="60"/>
      <c r="K203" s="60"/>
      <c r="L203" s="470" t="s">
        <v>312</v>
      </c>
      <c r="M203" s="470"/>
      <c r="N203" s="470"/>
    </row>
    <row r="204" spans="1:14" ht="14.25" thickTop="1">
      <c r="A204" s="496"/>
      <c r="B204" s="470"/>
      <c r="C204" s="470"/>
      <c r="D204" s="470"/>
      <c r="E204" s="470"/>
      <c r="F204" s="470"/>
      <c r="G204" s="470"/>
      <c r="H204" s="470"/>
      <c r="I204" s="487"/>
      <c r="J204" s="482">
        <f>SUM(J201:J203)</f>
        <v>0</v>
      </c>
      <c r="K204" s="482">
        <f>SUM(K201:K203)</f>
        <v>0</v>
      </c>
      <c r="L204" s="487"/>
      <c r="M204" s="470"/>
      <c r="N204" s="470"/>
    </row>
    <row r="205" spans="1:14" ht="13.5">
      <c r="A205" s="485"/>
      <c r="B205" s="485"/>
      <c r="C205" s="484"/>
      <c r="D205" s="485"/>
      <c r="E205" s="485"/>
      <c r="F205" s="470"/>
      <c r="G205" s="470"/>
      <c r="H205" s="470"/>
      <c r="I205" s="470" t="s">
        <v>360</v>
      </c>
      <c r="J205" s="482">
        <f>SUM(J204:K204)</f>
        <v>0</v>
      </c>
      <c r="K205" s="470" t="s">
        <v>312</v>
      </c>
      <c r="L205" s="470"/>
      <c r="M205" s="470"/>
      <c r="N205" s="470"/>
    </row>
    <row r="206" spans="1:14" ht="13.5">
      <c r="A206" s="496"/>
      <c r="B206" s="470"/>
      <c r="C206" s="470"/>
      <c r="D206" s="470"/>
      <c r="E206" s="470"/>
      <c r="F206" s="470"/>
      <c r="G206" s="470"/>
      <c r="H206" s="470"/>
      <c r="I206" s="470"/>
      <c r="J206" s="487"/>
      <c r="K206" s="470"/>
      <c r="L206" s="470"/>
      <c r="M206" s="470"/>
      <c r="N206" s="470"/>
    </row>
    <row r="207" spans="1:14" ht="17.25" customHeight="1">
      <c r="A207" s="1089" t="s">
        <v>1521</v>
      </c>
      <c r="B207" s="1089"/>
      <c r="C207" s="1089"/>
      <c r="D207" s="1089"/>
      <c r="E207" s="1089"/>
      <c r="F207" s="1089"/>
      <c r="G207" s="1089"/>
      <c r="H207" s="1089"/>
      <c r="I207" s="1089"/>
      <c r="J207" s="1089"/>
      <c r="K207" s="1089"/>
      <c r="L207" s="1089"/>
      <c r="M207" s="1089"/>
      <c r="N207" s="1089"/>
    </row>
    <row r="208" spans="1:14" ht="14.25" thickBot="1">
      <c r="A208" s="514"/>
      <c r="B208" s="477"/>
      <c r="C208" s="477"/>
      <c r="D208" s="477"/>
      <c r="E208" s="477"/>
      <c r="F208" s="477"/>
      <c r="G208" s="477"/>
      <c r="H208" s="477"/>
      <c r="I208" s="477"/>
      <c r="J208" s="234" t="s">
        <v>1543</v>
      </c>
      <c r="K208" s="234" t="s">
        <v>1546</v>
      </c>
      <c r="L208" s="515"/>
      <c r="M208" s="470"/>
      <c r="N208" s="470"/>
    </row>
    <row r="209" spans="1:14" ht="15" thickBot="1" thickTop="1">
      <c r="A209" s="514"/>
      <c r="B209" s="478" t="s">
        <v>835</v>
      </c>
      <c r="C209" s="478"/>
      <c r="D209" s="478"/>
      <c r="E209" s="478"/>
      <c r="F209" s="478"/>
      <c r="G209" s="478" t="s">
        <v>60</v>
      </c>
      <c r="H209" s="478" t="s">
        <v>60</v>
      </c>
      <c r="I209" s="478" t="s">
        <v>60</v>
      </c>
      <c r="J209" s="80"/>
      <c r="K209" s="80"/>
      <c r="L209" s="478" t="s">
        <v>312</v>
      </c>
      <c r="M209" s="470"/>
      <c r="N209" s="470"/>
    </row>
    <row r="210" spans="1:14" ht="14.25" thickTop="1">
      <c r="A210" s="496"/>
      <c r="B210" s="470"/>
      <c r="C210" s="470"/>
      <c r="D210" s="470"/>
      <c r="E210" s="470"/>
      <c r="F210" s="470"/>
      <c r="G210" s="470"/>
      <c r="H210" s="470"/>
      <c r="I210" s="470"/>
      <c r="J210" s="487"/>
      <c r="K210" s="470"/>
      <c r="L210" s="470"/>
      <c r="M210" s="470"/>
      <c r="N210" s="470"/>
    </row>
    <row r="211" spans="1:14" ht="13.5">
      <c r="A211" s="496"/>
      <c r="B211" s="470"/>
      <c r="C211" s="470"/>
      <c r="D211" s="470"/>
      <c r="E211" s="470"/>
      <c r="F211" s="470"/>
      <c r="G211" s="470"/>
      <c r="H211" s="470"/>
      <c r="I211" s="470"/>
      <c r="J211" s="487"/>
      <c r="K211" s="470"/>
      <c r="L211" s="470"/>
      <c r="M211" s="470"/>
      <c r="N211" s="470"/>
    </row>
    <row r="212" spans="1:14" s="44" customFormat="1" ht="17.25">
      <c r="A212" s="472" t="s">
        <v>836</v>
      </c>
      <c r="B212" s="472"/>
      <c r="C212" s="472"/>
      <c r="D212" s="472"/>
      <c r="E212" s="472"/>
      <c r="F212" s="472"/>
      <c r="G212" s="472"/>
      <c r="H212" s="472"/>
      <c r="I212" s="472"/>
      <c r="J212" s="472"/>
      <c r="K212" s="472"/>
      <c r="L212" s="472"/>
      <c r="M212" s="472"/>
      <c r="N212" s="493"/>
    </row>
    <row r="213" spans="1:14" ht="14.25" thickBot="1">
      <c r="A213" s="484"/>
      <c r="B213" s="485"/>
      <c r="C213" s="485"/>
      <c r="D213" s="470"/>
      <c r="E213" s="470"/>
      <c r="F213" s="470"/>
      <c r="G213" s="470"/>
      <c r="H213" s="470"/>
      <c r="I213" s="470"/>
      <c r="J213" s="234" t="s">
        <v>1543</v>
      </c>
      <c r="K213" s="234" t="s">
        <v>1546</v>
      </c>
      <c r="L213" s="275"/>
      <c r="M213" s="470"/>
      <c r="N213" s="470"/>
    </row>
    <row r="214" spans="1:14" ht="15" thickBot="1" thickTop="1">
      <c r="A214" s="470"/>
      <c r="B214" s="484" t="s">
        <v>906</v>
      </c>
      <c r="C214" s="484"/>
      <c r="D214" s="470" t="s">
        <v>637</v>
      </c>
      <c r="E214" s="470" t="s">
        <v>637</v>
      </c>
      <c r="F214" s="470" t="s">
        <v>637</v>
      </c>
      <c r="G214" s="470" t="s">
        <v>637</v>
      </c>
      <c r="H214" s="470" t="s">
        <v>637</v>
      </c>
      <c r="I214" s="470" t="s">
        <v>637</v>
      </c>
      <c r="J214" s="60"/>
      <c r="K214" s="60"/>
      <c r="L214" s="470" t="s">
        <v>312</v>
      </c>
      <c r="M214" s="470"/>
      <c r="N214" s="470"/>
    </row>
    <row r="215" spans="1:14" ht="15" thickBot="1" thickTop="1">
      <c r="A215" s="470"/>
      <c r="B215" s="484" t="s">
        <v>887</v>
      </c>
      <c r="C215" s="484"/>
      <c r="D215" s="485"/>
      <c r="E215" s="470" t="s">
        <v>342</v>
      </c>
      <c r="F215" s="470" t="s">
        <v>342</v>
      </c>
      <c r="G215" s="470" t="s">
        <v>348</v>
      </c>
      <c r="H215" s="470" t="s">
        <v>348</v>
      </c>
      <c r="I215" s="470" t="s">
        <v>348</v>
      </c>
      <c r="J215" s="60"/>
      <c r="K215" s="60"/>
      <c r="L215" s="470" t="s">
        <v>312</v>
      </c>
      <c r="M215" s="470"/>
      <c r="N215" s="470"/>
    </row>
    <row r="216" spans="1:14" ht="15" thickBot="1" thickTop="1">
      <c r="A216" s="470"/>
      <c r="B216" s="484" t="s">
        <v>888</v>
      </c>
      <c r="C216" s="484"/>
      <c r="D216" s="470"/>
      <c r="E216" s="470" t="s">
        <v>348</v>
      </c>
      <c r="F216" s="470" t="s">
        <v>348</v>
      </c>
      <c r="G216" s="470" t="s">
        <v>348</v>
      </c>
      <c r="H216" s="470" t="s">
        <v>348</v>
      </c>
      <c r="I216" s="470" t="s">
        <v>348</v>
      </c>
      <c r="J216" s="60"/>
      <c r="K216" s="60"/>
      <c r="L216" s="470" t="s">
        <v>312</v>
      </c>
      <c r="M216" s="470"/>
      <c r="N216" s="470"/>
    </row>
    <row r="217" spans="1:14" ht="15" thickBot="1" thickTop="1">
      <c r="A217" s="470"/>
      <c r="B217" s="484" t="s">
        <v>889</v>
      </c>
      <c r="C217" s="484"/>
      <c r="D217" s="470"/>
      <c r="E217" s="470" t="s">
        <v>348</v>
      </c>
      <c r="F217" s="470" t="s">
        <v>348</v>
      </c>
      <c r="G217" s="470" t="s">
        <v>348</v>
      </c>
      <c r="H217" s="470" t="s">
        <v>348</v>
      </c>
      <c r="I217" s="470" t="s">
        <v>348</v>
      </c>
      <c r="J217" s="60"/>
      <c r="K217" s="60"/>
      <c r="L217" s="470" t="s">
        <v>312</v>
      </c>
      <c r="M217" s="470"/>
      <c r="N217" s="470"/>
    </row>
    <row r="218" spans="1:14" ht="15" thickBot="1" thickTop="1">
      <c r="A218" s="470"/>
      <c r="B218" s="484" t="s">
        <v>911</v>
      </c>
      <c r="C218" s="484"/>
      <c r="D218" s="485"/>
      <c r="E218" s="470" t="s">
        <v>348</v>
      </c>
      <c r="F218" s="470" t="s">
        <v>348</v>
      </c>
      <c r="G218" s="470" t="s">
        <v>348</v>
      </c>
      <c r="H218" s="470" t="s">
        <v>348</v>
      </c>
      <c r="I218" s="470" t="s">
        <v>348</v>
      </c>
      <c r="J218" s="60"/>
      <c r="K218" s="60"/>
      <c r="L218" s="470" t="s">
        <v>312</v>
      </c>
      <c r="M218" s="470"/>
      <c r="N218" s="470"/>
    </row>
    <row r="219" spans="1:14" ht="15" thickBot="1" thickTop="1">
      <c r="A219" s="470"/>
      <c r="B219" s="484" t="s">
        <v>890</v>
      </c>
      <c r="C219" s="484"/>
      <c r="D219" s="485"/>
      <c r="E219" s="470" t="s">
        <v>348</v>
      </c>
      <c r="F219" s="470" t="s">
        <v>348</v>
      </c>
      <c r="G219" s="470" t="s">
        <v>348</v>
      </c>
      <c r="H219" s="470" t="s">
        <v>348</v>
      </c>
      <c r="I219" s="470" t="s">
        <v>348</v>
      </c>
      <c r="J219" s="60"/>
      <c r="K219" s="60"/>
      <c r="L219" s="470" t="s">
        <v>312</v>
      </c>
      <c r="M219" s="470"/>
      <c r="N219" s="477"/>
    </row>
    <row r="220" spans="1:14" ht="15" thickBot="1" thickTop="1">
      <c r="A220" s="470"/>
      <c r="B220" s="484" t="s">
        <v>891</v>
      </c>
      <c r="C220" s="484"/>
      <c r="D220" s="485"/>
      <c r="E220" s="470"/>
      <c r="F220" s="470"/>
      <c r="G220" s="470" t="s">
        <v>60</v>
      </c>
      <c r="H220" s="470" t="s">
        <v>60</v>
      </c>
      <c r="I220" s="470" t="s">
        <v>60</v>
      </c>
      <c r="J220" s="60"/>
      <c r="K220" s="60"/>
      <c r="L220" s="470" t="s">
        <v>312</v>
      </c>
      <c r="M220" s="470"/>
      <c r="N220" s="477"/>
    </row>
    <row r="221" spans="1:14" ht="15" thickBot="1" thickTop="1">
      <c r="A221" s="470"/>
      <c r="B221" s="484" t="s">
        <v>912</v>
      </c>
      <c r="C221" s="484"/>
      <c r="D221" s="485"/>
      <c r="E221" s="470" t="s">
        <v>342</v>
      </c>
      <c r="F221" s="470" t="s">
        <v>342</v>
      </c>
      <c r="G221" s="470" t="s">
        <v>342</v>
      </c>
      <c r="H221" s="470" t="s">
        <v>342</v>
      </c>
      <c r="I221" s="470" t="s">
        <v>342</v>
      </c>
      <c r="J221" s="60"/>
      <c r="K221" s="60"/>
      <c r="L221" s="470" t="s">
        <v>312</v>
      </c>
      <c r="M221" s="470"/>
      <c r="N221" s="477"/>
    </row>
    <row r="222" spans="1:14" ht="15" thickBot="1" thickTop="1">
      <c r="A222" s="470"/>
      <c r="B222" s="484" t="s">
        <v>892</v>
      </c>
      <c r="C222" s="484"/>
      <c r="D222" s="485"/>
      <c r="E222" s="470"/>
      <c r="F222" s="470" t="s">
        <v>342</v>
      </c>
      <c r="G222" s="470" t="s">
        <v>342</v>
      </c>
      <c r="H222" s="470" t="s">
        <v>342</v>
      </c>
      <c r="I222" s="470" t="s">
        <v>342</v>
      </c>
      <c r="J222" s="60"/>
      <c r="K222" s="60"/>
      <c r="L222" s="470" t="s">
        <v>312</v>
      </c>
      <c r="M222" s="470"/>
      <c r="N222" s="477"/>
    </row>
    <row r="223" spans="1:14" ht="15" thickBot="1" thickTop="1">
      <c r="A223" s="470"/>
      <c r="B223" s="500" t="s">
        <v>893</v>
      </c>
      <c r="C223" s="484"/>
      <c r="D223" s="485"/>
      <c r="E223" s="470" t="s">
        <v>342</v>
      </c>
      <c r="F223" s="470" t="s">
        <v>342</v>
      </c>
      <c r="G223" s="470" t="s">
        <v>342</v>
      </c>
      <c r="H223" s="470" t="s">
        <v>342</v>
      </c>
      <c r="I223" s="470" t="s">
        <v>342</v>
      </c>
      <c r="J223" s="60"/>
      <c r="K223" s="60"/>
      <c r="L223" s="470" t="s">
        <v>312</v>
      </c>
      <c r="M223" s="470"/>
      <c r="N223" s="477"/>
    </row>
    <row r="224" spans="1:14" ht="15" thickBot="1" thickTop="1">
      <c r="A224" s="470"/>
      <c r="B224" s="500" t="s">
        <v>894</v>
      </c>
      <c r="C224" s="484"/>
      <c r="D224" s="485"/>
      <c r="E224" s="470" t="s">
        <v>342</v>
      </c>
      <c r="F224" s="470" t="s">
        <v>342</v>
      </c>
      <c r="G224" s="470" t="s">
        <v>342</v>
      </c>
      <c r="H224" s="470" t="s">
        <v>342</v>
      </c>
      <c r="I224" s="470" t="s">
        <v>342</v>
      </c>
      <c r="J224" s="60"/>
      <c r="K224" s="60"/>
      <c r="L224" s="470" t="s">
        <v>312</v>
      </c>
      <c r="M224" s="470"/>
      <c r="N224" s="477"/>
    </row>
    <row r="225" spans="1:14" ht="15" thickBot="1" thickTop="1">
      <c r="A225" s="470"/>
      <c r="B225" s="500" t="s">
        <v>915</v>
      </c>
      <c r="C225" s="484"/>
      <c r="D225" s="485"/>
      <c r="E225" s="470" t="s">
        <v>342</v>
      </c>
      <c r="F225" s="470" t="s">
        <v>342</v>
      </c>
      <c r="G225" s="470" t="s">
        <v>342</v>
      </c>
      <c r="H225" s="470" t="s">
        <v>342</v>
      </c>
      <c r="I225" s="470" t="s">
        <v>342</v>
      </c>
      <c r="J225" s="60"/>
      <c r="K225" s="60"/>
      <c r="L225" s="470" t="s">
        <v>312</v>
      </c>
      <c r="M225" s="470"/>
      <c r="N225" s="477"/>
    </row>
    <row r="226" spans="1:14" ht="15" thickBot="1" thickTop="1">
      <c r="A226" s="470"/>
      <c r="B226" s="500" t="s">
        <v>978</v>
      </c>
      <c r="C226" s="484"/>
      <c r="D226" s="485"/>
      <c r="E226" s="470" t="s">
        <v>342</v>
      </c>
      <c r="F226" s="470" t="s">
        <v>342</v>
      </c>
      <c r="G226" s="470" t="s">
        <v>342</v>
      </c>
      <c r="H226" s="470" t="s">
        <v>342</v>
      </c>
      <c r="I226" s="470" t="s">
        <v>342</v>
      </c>
      <c r="J226" s="60"/>
      <c r="K226" s="60"/>
      <c r="L226" s="500" t="s">
        <v>312</v>
      </c>
      <c r="M226" s="470"/>
      <c r="N226" s="477"/>
    </row>
    <row r="227" spans="1:14" ht="15" thickBot="1" thickTop="1">
      <c r="A227" s="470"/>
      <c r="B227" s="484" t="s">
        <v>913</v>
      </c>
      <c r="C227" s="484"/>
      <c r="D227" s="485"/>
      <c r="E227" s="470" t="s">
        <v>60</v>
      </c>
      <c r="F227" s="470" t="s">
        <v>60</v>
      </c>
      <c r="G227" s="470" t="s">
        <v>60</v>
      </c>
      <c r="H227" s="470" t="s">
        <v>60</v>
      </c>
      <c r="I227" s="470" t="s">
        <v>60</v>
      </c>
      <c r="J227" s="60"/>
      <c r="K227" s="60"/>
      <c r="L227" s="470" t="s">
        <v>312</v>
      </c>
      <c r="M227" s="470"/>
      <c r="N227" s="477"/>
    </row>
    <row r="228" spans="1:14" ht="15" thickBot="1" thickTop="1">
      <c r="A228" s="470"/>
      <c r="B228" s="484" t="s">
        <v>895</v>
      </c>
      <c r="C228" s="484"/>
      <c r="D228" s="485"/>
      <c r="E228" s="470" t="s">
        <v>342</v>
      </c>
      <c r="F228" s="470" t="s">
        <v>342</v>
      </c>
      <c r="G228" s="470" t="s">
        <v>342</v>
      </c>
      <c r="H228" s="470" t="s">
        <v>342</v>
      </c>
      <c r="I228" s="470" t="s">
        <v>342</v>
      </c>
      <c r="J228" s="60"/>
      <c r="K228" s="60"/>
      <c r="L228" s="470" t="s">
        <v>312</v>
      </c>
      <c r="M228" s="470"/>
      <c r="N228" s="477"/>
    </row>
    <row r="229" spans="1:14" ht="15" thickBot="1" thickTop="1">
      <c r="A229" s="470"/>
      <c r="B229" s="484" t="s">
        <v>896</v>
      </c>
      <c r="C229" s="484"/>
      <c r="D229" s="485"/>
      <c r="E229" s="470" t="s">
        <v>342</v>
      </c>
      <c r="F229" s="470" t="s">
        <v>342</v>
      </c>
      <c r="G229" s="470" t="s">
        <v>342</v>
      </c>
      <c r="H229" s="470" t="s">
        <v>342</v>
      </c>
      <c r="I229" s="470" t="s">
        <v>342</v>
      </c>
      <c r="J229" s="60"/>
      <c r="K229" s="60"/>
      <c r="L229" s="500" t="s">
        <v>312</v>
      </c>
      <c r="M229" s="470"/>
      <c r="N229" s="477"/>
    </row>
    <row r="230" spans="1:14" ht="15" thickBot="1" thickTop="1">
      <c r="A230" s="470"/>
      <c r="B230" s="484" t="s">
        <v>897</v>
      </c>
      <c r="C230" s="484"/>
      <c r="D230" s="485"/>
      <c r="E230" s="470" t="s">
        <v>342</v>
      </c>
      <c r="F230" s="470" t="s">
        <v>342</v>
      </c>
      <c r="G230" s="470" t="s">
        <v>342</v>
      </c>
      <c r="H230" s="470" t="s">
        <v>342</v>
      </c>
      <c r="I230" s="470" t="s">
        <v>342</v>
      </c>
      <c r="J230" s="60"/>
      <c r="K230" s="60"/>
      <c r="L230" s="470" t="s">
        <v>312</v>
      </c>
      <c r="M230" s="470"/>
      <c r="N230" s="477"/>
    </row>
    <row r="231" spans="1:14" ht="15" thickBot="1" thickTop="1">
      <c r="A231" s="470"/>
      <c r="B231" s="484" t="s">
        <v>898</v>
      </c>
      <c r="C231" s="484"/>
      <c r="D231" s="485"/>
      <c r="E231" s="470" t="s">
        <v>342</v>
      </c>
      <c r="F231" s="470" t="s">
        <v>342</v>
      </c>
      <c r="G231" s="470" t="s">
        <v>342</v>
      </c>
      <c r="H231" s="470" t="s">
        <v>342</v>
      </c>
      <c r="I231" s="470" t="s">
        <v>342</v>
      </c>
      <c r="J231" s="60"/>
      <c r="K231" s="60"/>
      <c r="L231" s="500" t="s">
        <v>903</v>
      </c>
      <c r="M231" s="470"/>
      <c r="N231" s="477"/>
    </row>
    <row r="232" spans="1:14" ht="15" thickBot="1" thickTop="1">
      <c r="A232" s="470"/>
      <c r="B232" s="484" t="s">
        <v>899</v>
      </c>
      <c r="C232" s="484"/>
      <c r="D232" s="485"/>
      <c r="E232" s="470" t="s">
        <v>342</v>
      </c>
      <c r="F232" s="470" t="s">
        <v>342</v>
      </c>
      <c r="G232" s="470" t="s">
        <v>342</v>
      </c>
      <c r="H232" s="470" t="s">
        <v>342</v>
      </c>
      <c r="I232" s="470" t="s">
        <v>342</v>
      </c>
      <c r="J232" s="60"/>
      <c r="K232" s="60"/>
      <c r="L232" s="470" t="s">
        <v>312</v>
      </c>
      <c r="M232" s="470"/>
      <c r="N232" s="477"/>
    </row>
    <row r="233" spans="1:14" ht="15" thickBot="1" thickTop="1">
      <c r="A233" s="470"/>
      <c r="B233" s="484" t="s">
        <v>914</v>
      </c>
      <c r="C233" s="484"/>
      <c r="D233" s="485"/>
      <c r="E233" s="470" t="s">
        <v>342</v>
      </c>
      <c r="F233" s="470" t="s">
        <v>342</v>
      </c>
      <c r="G233" s="470" t="s">
        <v>342</v>
      </c>
      <c r="H233" s="470" t="s">
        <v>342</v>
      </c>
      <c r="I233" s="470" t="s">
        <v>342</v>
      </c>
      <c r="J233" s="60"/>
      <c r="K233" s="60"/>
      <c r="L233" s="470" t="s">
        <v>312</v>
      </c>
      <c r="M233" s="470"/>
      <c r="N233" s="477"/>
    </row>
    <row r="234" spans="1:14" ht="15" thickBot="1" thickTop="1">
      <c r="A234" s="470"/>
      <c r="B234" s="484" t="s">
        <v>900</v>
      </c>
      <c r="C234" s="484"/>
      <c r="D234" s="485"/>
      <c r="E234" s="470"/>
      <c r="F234" s="470" t="s">
        <v>342</v>
      </c>
      <c r="G234" s="470" t="s">
        <v>342</v>
      </c>
      <c r="H234" s="470" t="s">
        <v>342</v>
      </c>
      <c r="I234" s="470" t="s">
        <v>342</v>
      </c>
      <c r="J234" s="60"/>
      <c r="K234" s="60"/>
      <c r="L234" s="470" t="s">
        <v>312</v>
      </c>
      <c r="M234" s="470"/>
      <c r="N234" s="477"/>
    </row>
    <row r="235" spans="1:14" ht="15" thickBot="1" thickTop="1">
      <c r="A235" s="470"/>
      <c r="B235" s="508" t="s">
        <v>901</v>
      </c>
      <c r="C235" s="484"/>
      <c r="D235" s="470"/>
      <c r="E235" s="470"/>
      <c r="F235" s="470" t="s">
        <v>348</v>
      </c>
      <c r="G235" s="470" t="s">
        <v>348</v>
      </c>
      <c r="H235" s="470" t="s">
        <v>348</v>
      </c>
      <c r="I235" s="470" t="s">
        <v>348</v>
      </c>
      <c r="J235" s="60"/>
      <c r="K235" s="60"/>
      <c r="L235" s="470" t="s">
        <v>312</v>
      </c>
      <c r="M235" s="470"/>
      <c r="N235" s="470"/>
    </row>
    <row r="236" spans="1:14" ht="15" thickBot="1" thickTop="1">
      <c r="A236" s="470"/>
      <c r="B236" s="508" t="s">
        <v>1532</v>
      </c>
      <c r="C236" s="470"/>
      <c r="D236" s="470" t="s">
        <v>60</v>
      </c>
      <c r="E236" s="1093"/>
      <c r="F236" s="1094"/>
      <c r="G236" s="1094"/>
      <c r="H236" s="1095"/>
      <c r="I236" s="500" t="s">
        <v>902</v>
      </c>
      <c r="J236" s="60"/>
      <c r="K236" s="60"/>
      <c r="L236" s="470" t="s">
        <v>312</v>
      </c>
      <c r="M236" s="470"/>
      <c r="N236" s="470"/>
    </row>
    <row r="237" spans="1:14" ht="15" thickBot="1" thickTop="1">
      <c r="A237" s="470"/>
      <c r="B237" s="484"/>
      <c r="C237" s="470"/>
      <c r="D237" s="501"/>
      <c r="E237" s="1093"/>
      <c r="F237" s="1094"/>
      <c r="G237" s="1094"/>
      <c r="H237" s="1095"/>
      <c r="I237" s="500" t="s">
        <v>902</v>
      </c>
      <c r="J237" s="60"/>
      <c r="K237" s="60"/>
      <c r="L237" s="470" t="s">
        <v>312</v>
      </c>
      <c r="M237" s="470"/>
      <c r="N237" s="470"/>
    </row>
    <row r="238" spans="1:14" ht="15" thickBot="1" thickTop="1">
      <c r="A238" s="470"/>
      <c r="B238" s="484"/>
      <c r="C238" s="470"/>
      <c r="D238" s="501"/>
      <c r="E238" s="1093"/>
      <c r="F238" s="1094"/>
      <c r="G238" s="1094"/>
      <c r="H238" s="1095"/>
      <c r="I238" s="500" t="s">
        <v>902</v>
      </c>
      <c r="J238" s="60"/>
      <c r="K238" s="60"/>
      <c r="L238" s="470" t="s">
        <v>312</v>
      </c>
      <c r="M238" s="470"/>
      <c r="N238" s="470"/>
    </row>
    <row r="239" spans="1:14" ht="14.25" thickTop="1">
      <c r="A239" s="470"/>
      <c r="B239" s="470"/>
      <c r="C239" s="470"/>
      <c r="D239" s="470"/>
      <c r="E239" s="470"/>
      <c r="F239" s="470"/>
      <c r="G239" s="470"/>
      <c r="H239" s="470"/>
      <c r="I239" s="470"/>
      <c r="J239" s="482">
        <f>SUM(J214:J238)</f>
        <v>0</v>
      </c>
      <c r="K239" s="482">
        <f>SUM(K214:K238)</f>
        <v>0</v>
      </c>
      <c r="L239" s="487"/>
      <c r="M239" s="470"/>
      <c r="N239" s="470"/>
    </row>
    <row r="240" spans="1:14" ht="13.5">
      <c r="A240" s="470"/>
      <c r="B240" s="485"/>
      <c r="C240" s="485"/>
      <c r="D240" s="484"/>
      <c r="E240" s="470"/>
      <c r="F240" s="470"/>
      <c r="G240" s="470"/>
      <c r="H240" s="470"/>
      <c r="I240" s="470" t="s">
        <v>360</v>
      </c>
      <c r="J240" s="482">
        <f>SUM(J239:K239)</f>
        <v>0</v>
      </c>
      <c r="K240" s="470" t="s">
        <v>312</v>
      </c>
      <c r="L240" s="470"/>
      <c r="M240" s="470"/>
      <c r="N240" s="470"/>
    </row>
    <row r="241" spans="1:14" ht="13.5">
      <c r="A241" s="470"/>
      <c r="B241" s="508"/>
      <c r="C241" s="484"/>
      <c r="D241" s="485"/>
      <c r="E241" s="470"/>
      <c r="F241" s="470"/>
      <c r="G241" s="470"/>
      <c r="H241" s="470"/>
      <c r="I241" s="470"/>
      <c r="J241" s="516"/>
      <c r="K241" s="516"/>
      <c r="L241" s="470"/>
      <c r="M241" s="470"/>
      <c r="N241" s="477"/>
    </row>
    <row r="242" spans="1:14" ht="13.5">
      <c r="A242" s="517" t="s">
        <v>907</v>
      </c>
      <c r="B242" s="517"/>
      <c r="C242" s="470"/>
      <c r="D242" s="470"/>
      <c r="E242" s="470"/>
      <c r="F242" s="470"/>
      <c r="G242" s="470"/>
      <c r="H242" s="470"/>
      <c r="I242" s="470"/>
      <c r="J242" s="482"/>
      <c r="K242" s="482"/>
      <c r="L242" s="487"/>
      <c r="M242" s="470"/>
      <c r="N242" s="470"/>
    </row>
    <row r="243" spans="1:14" ht="13.5">
      <c r="A243" s="517" t="s">
        <v>904</v>
      </c>
      <c r="B243" s="517"/>
      <c r="C243" s="470"/>
      <c r="D243" s="470"/>
      <c r="E243" s="470"/>
      <c r="F243" s="470"/>
      <c r="G243" s="470"/>
      <c r="H243" s="470"/>
      <c r="I243" s="470"/>
      <c r="J243" s="482"/>
      <c r="K243" s="482"/>
      <c r="L243" s="487"/>
      <c r="M243" s="470"/>
      <c r="N243" s="470"/>
    </row>
    <row r="244" spans="1:14" ht="13.5">
      <c r="A244" s="517" t="s">
        <v>908</v>
      </c>
      <c r="B244" s="517"/>
      <c r="C244" s="470"/>
      <c r="D244" s="470"/>
      <c r="E244" s="470"/>
      <c r="F244" s="470"/>
      <c r="G244" s="470"/>
      <c r="H244" s="470"/>
      <c r="I244" s="470"/>
      <c r="J244" s="482"/>
      <c r="K244" s="482"/>
      <c r="L244" s="487"/>
      <c r="M244" s="470"/>
      <c r="N244" s="470"/>
    </row>
    <row r="245" spans="1:14" ht="13.5">
      <c r="A245" s="517" t="s">
        <v>905</v>
      </c>
      <c r="B245" s="517"/>
      <c r="C245" s="470"/>
      <c r="D245" s="470"/>
      <c r="E245" s="470"/>
      <c r="F245" s="470"/>
      <c r="G245" s="470"/>
      <c r="H245" s="470"/>
      <c r="I245" s="470"/>
      <c r="J245" s="482"/>
      <c r="K245" s="482"/>
      <c r="L245" s="487"/>
      <c r="M245" s="470"/>
      <c r="N245" s="470"/>
    </row>
    <row r="246" spans="1:14" ht="13.5">
      <c r="A246" s="517" t="s">
        <v>1053</v>
      </c>
      <c r="B246" s="517"/>
      <c r="C246" s="470"/>
      <c r="D246" s="470"/>
      <c r="E246" s="470"/>
      <c r="F246" s="470"/>
      <c r="G246" s="470"/>
      <c r="H246" s="470"/>
      <c r="I246" s="470"/>
      <c r="J246" s="482"/>
      <c r="K246" s="482"/>
      <c r="L246" s="487"/>
      <c r="M246" s="470"/>
      <c r="N246" s="470"/>
    </row>
    <row r="247" spans="1:14" ht="13.5">
      <c r="A247" s="517" t="s">
        <v>909</v>
      </c>
      <c r="B247" s="517"/>
      <c r="C247" s="470"/>
      <c r="D247" s="470"/>
      <c r="E247" s="470"/>
      <c r="F247" s="470"/>
      <c r="G247" s="470"/>
      <c r="H247" s="470"/>
      <c r="I247" s="470"/>
      <c r="J247" s="482"/>
      <c r="K247" s="482"/>
      <c r="L247" s="487"/>
      <c r="M247" s="470"/>
      <c r="N247" s="470"/>
    </row>
    <row r="248" spans="1:14" ht="13.5">
      <c r="A248" s="517" t="s">
        <v>910</v>
      </c>
      <c r="B248" s="517"/>
      <c r="C248" s="470"/>
      <c r="D248" s="470"/>
      <c r="E248" s="470"/>
      <c r="F248" s="470"/>
      <c r="G248" s="470"/>
      <c r="H248" s="470"/>
      <c r="I248" s="470"/>
      <c r="J248" s="482"/>
      <c r="K248" s="482"/>
      <c r="L248" s="487"/>
      <c r="M248" s="470"/>
      <c r="N248" s="470"/>
    </row>
    <row r="249" spans="1:14" ht="13.5">
      <c r="A249" s="470"/>
      <c r="B249" s="500"/>
      <c r="C249" s="470"/>
      <c r="D249" s="470"/>
      <c r="E249" s="470"/>
      <c r="F249" s="470"/>
      <c r="G249" s="470"/>
      <c r="H249" s="470"/>
      <c r="I249" s="470"/>
      <c r="J249" s="482"/>
      <c r="K249" s="482"/>
      <c r="L249" s="487"/>
      <c r="M249" s="470"/>
      <c r="N249" s="470"/>
    </row>
    <row r="250" spans="1:14" s="1" customFormat="1" ht="13.5">
      <c r="A250" s="227"/>
      <c r="B250" s="227"/>
      <c r="C250" s="226"/>
      <c r="D250" s="226"/>
      <c r="E250" s="226"/>
      <c r="F250" s="226"/>
      <c r="G250" s="226"/>
      <c r="H250" s="226"/>
      <c r="I250" s="237"/>
      <c r="J250" s="274"/>
      <c r="K250" s="218"/>
      <c r="L250" s="218"/>
      <c r="M250" s="218"/>
      <c r="N250" s="218"/>
    </row>
    <row r="251" spans="1:14" s="3" customFormat="1" ht="21">
      <c r="A251" s="217" t="s">
        <v>1561</v>
      </c>
      <c r="B251" s="230"/>
      <c r="C251" s="230"/>
      <c r="D251" s="230"/>
      <c r="E251" s="230"/>
      <c r="F251" s="230"/>
      <c r="G251" s="230"/>
      <c r="H251" s="230"/>
      <c r="I251" s="230"/>
      <c r="J251" s="230"/>
      <c r="K251" s="230"/>
      <c r="L251" s="230"/>
      <c r="M251" s="230"/>
      <c r="N251" s="230"/>
    </row>
    <row r="252" spans="1:14" s="3" customFormat="1" ht="13.5">
      <c r="A252" s="230"/>
      <c r="B252" s="230" t="s">
        <v>428</v>
      </c>
      <c r="C252" s="230"/>
      <c r="D252" s="230"/>
      <c r="E252" s="230"/>
      <c r="F252" s="230"/>
      <c r="G252" s="230"/>
      <c r="H252" s="230"/>
      <c r="I252" s="230"/>
      <c r="J252" s="230"/>
      <c r="K252" s="230"/>
      <c r="L252" s="230"/>
      <c r="M252" s="230"/>
      <c r="N252" s="230"/>
    </row>
    <row r="253" spans="1:14" s="3" customFormat="1" ht="13.5">
      <c r="A253" s="230"/>
      <c r="B253" s="230" t="s">
        <v>457</v>
      </c>
      <c r="C253" s="230"/>
      <c r="D253" s="230"/>
      <c r="E253" s="230"/>
      <c r="F253" s="230"/>
      <c r="G253" s="230"/>
      <c r="H253" s="230"/>
      <c r="I253" s="230"/>
      <c r="J253" s="230"/>
      <c r="K253" s="230"/>
      <c r="L253" s="230"/>
      <c r="M253" s="230"/>
      <c r="N253" s="230"/>
    </row>
    <row r="254" spans="1:14" s="3" customFormat="1" ht="13.5">
      <c r="A254" s="230"/>
      <c r="B254" s="748" t="s">
        <v>1613</v>
      </c>
      <c r="C254" s="230"/>
      <c r="D254" s="230"/>
      <c r="E254" s="230"/>
      <c r="F254" s="230"/>
      <c r="G254" s="230"/>
      <c r="H254" s="230"/>
      <c r="I254" s="230"/>
      <c r="J254" s="230"/>
      <c r="K254" s="230"/>
      <c r="L254" s="230"/>
      <c r="M254" s="230"/>
      <c r="N254" s="230"/>
    </row>
    <row r="255" spans="1:14" s="3" customFormat="1" ht="12.75" thickBot="1">
      <c r="A255" s="334" t="s">
        <v>429</v>
      </c>
      <c r="B255" s="921" t="s">
        <v>575</v>
      </c>
      <c r="C255" s="922"/>
      <c r="D255" s="335" t="s">
        <v>430</v>
      </c>
      <c r="E255" s="828" t="s">
        <v>431</v>
      </c>
      <c r="F255" s="828"/>
      <c r="G255" s="828" t="s">
        <v>432</v>
      </c>
      <c r="H255" s="828"/>
      <c r="I255" s="334" t="s">
        <v>433</v>
      </c>
      <c r="J255" s="827" t="s">
        <v>434</v>
      </c>
      <c r="K255" s="828"/>
      <c r="L255" s="859" t="s">
        <v>435</v>
      </c>
      <c r="M255" s="859"/>
      <c r="N255" s="230"/>
    </row>
    <row r="256" spans="1:14" s="3" customFormat="1" ht="19.5" customHeight="1" thickTop="1">
      <c r="A256" s="919"/>
      <c r="B256" s="745"/>
      <c r="C256" s="746" t="s">
        <v>1611</v>
      </c>
      <c r="D256" s="805"/>
      <c r="E256" s="1006"/>
      <c r="F256" s="866"/>
      <c r="G256" s="797"/>
      <c r="H256" s="866"/>
      <c r="I256" s="1004"/>
      <c r="J256" s="797"/>
      <c r="K256" s="798"/>
      <c r="L256" s="801"/>
      <c r="M256" s="802"/>
      <c r="N256" s="230"/>
    </row>
    <row r="257" spans="1:14" s="3" customFormat="1" ht="19.5" customHeight="1" thickBot="1">
      <c r="A257" s="920"/>
      <c r="B257" s="745"/>
      <c r="C257" s="747" t="s">
        <v>1612</v>
      </c>
      <c r="D257" s="806"/>
      <c r="E257" s="1007"/>
      <c r="F257" s="871"/>
      <c r="G257" s="799"/>
      <c r="H257" s="871"/>
      <c r="I257" s="1005"/>
      <c r="J257" s="799"/>
      <c r="K257" s="800"/>
      <c r="L257" s="803"/>
      <c r="M257" s="804"/>
      <c r="N257" s="230"/>
    </row>
    <row r="258" spans="1:14" s="3" customFormat="1" ht="19.5" customHeight="1" thickTop="1">
      <c r="A258" s="919"/>
      <c r="B258" s="745"/>
      <c r="C258" s="279" t="s">
        <v>1611</v>
      </c>
      <c r="D258" s="805"/>
      <c r="E258" s="1006"/>
      <c r="F258" s="866"/>
      <c r="G258" s="797"/>
      <c r="H258" s="866"/>
      <c r="I258" s="1004"/>
      <c r="J258" s="797"/>
      <c r="K258" s="798"/>
      <c r="L258" s="801"/>
      <c r="M258" s="802"/>
      <c r="N258" s="230"/>
    </row>
    <row r="259" spans="1:14" s="3" customFormat="1" ht="19.5" customHeight="1" thickBot="1">
      <c r="A259" s="920"/>
      <c r="B259" s="745"/>
      <c r="C259" s="747" t="s">
        <v>1612</v>
      </c>
      <c r="D259" s="806"/>
      <c r="E259" s="1007"/>
      <c r="F259" s="871"/>
      <c r="G259" s="799"/>
      <c r="H259" s="871"/>
      <c r="I259" s="1005"/>
      <c r="J259" s="799"/>
      <c r="K259" s="800"/>
      <c r="L259" s="803"/>
      <c r="M259" s="804"/>
      <c r="N259" s="230"/>
    </row>
    <row r="260" spans="1:14" s="3" customFormat="1" ht="19.5" customHeight="1" thickTop="1">
      <c r="A260" s="919"/>
      <c r="B260" s="745"/>
      <c r="C260" s="279" t="s">
        <v>1611</v>
      </c>
      <c r="D260" s="805"/>
      <c r="E260" s="1006"/>
      <c r="F260" s="866"/>
      <c r="G260" s="797"/>
      <c r="H260" s="866"/>
      <c r="I260" s="1004"/>
      <c r="J260" s="797"/>
      <c r="K260" s="798"/>
      <c r="L260" s="801"/>
      <c r="M260" s="802"/>
      <c r="N260" s="230"/>
    </row>
    <row r="261" spans="1:14" s="3" customFormat="1" ht="19.5" customHeight="1" thickBot="1">
      <c r="A261" s="920"/>
      <c r="B261" s="745"/>
      <c r="C261" s="747" t="s">
        <v>1612</v>
      </c>
      <c r="D261" s="806"/>
      <c r="E261" s="1007"/>
      <c r="F261" s="871"/>
      <c r="G261" s="799"/>
      <c r="H261" s="871"/>
      <c r="I261" s="1005"/>
      <c r="J261" s="799"/>
      <c r="K261" s="800"/>
      <c r="L261" s="803"/>
      <c r="M261" s="804"/>
      <c r="N261" s="230"/>
    </row>
    <row r="262" spans="1:14" s="3" customFormat="1" ht="19.5" customHeight="1" thickTop="1">
      <c r="A262" s="919"/>
      <c r="B262" s="745"/>
      <c r="C262" s="279" t="s">
        <v>1611</v>
      </c>
      <c r="D262" s="805"/>
      <c r="E262" s="1006"/>
      <c r="F262" s="866"/>
      <c r="G262" s="797"/>
      <c r="H262" s="866"/>
      <c r="I262" s="1004"/>
      <c r="J262" s="797"/>
      <c r="K262" s="798"/>
      <c r="L262" s="801"/>
      <c r="M262" s="802"/>
      <c r="N262" s="230"/>
    </row>
    <row r="263" spans="1:14" s="3" customFormat="1" ht="19.5" customHeight="1" thickBot="1">
      <c r="A263" s="920"/>
      <c r="B263" s="745"/>
      <c r="C263" s="747" t="s">
        <v>1612</v>
      </c>
      <c r="D263" s="806"/>
      <c r="E263" s="1007"/>
      <c r="F263" s="871"/>
      <c r="G263" s="799"/>
      <c r="H263" s="871"/>
      <c r="I263" s="1005"/>
      <c r="J263" s="799"/>
      <c r="K263" s="800"/>
      <c r="L263" s="803"/>
      <c r="M263" s="804"/>
      <c r="N263" s="230"/>
    </row>
    <row r="264" spans="1:14" s="3" customFormat="1" ht="19.5" customHeight="1" thickTop="1">
      <c r="A264" s="919"/>
      <c r="B264" s="745"/>
      <c r="C264" s="279" t="s">
        <v>1611</v>
      </c>
      <c r="D264" s="805"/>
      <c r="E264" s="1006"/>
      <c r="F264" s="866"/>
      <c r="G264" s="797"/>
      <c r="H264" s="866"/>
      <c r="I264" s="1004"/>
      <c r="J264" s="797"/>
      <c r="K264" s="798"/>
      <c r="L264" s="801"/>
      <c r="M264" s="802"/>
      <c r="N264" s="230"/>
    </row>
    <row r="265" spans="1:14" s="3" customFormat="1" ht="19.5" customHeight="1" thickBot="1">
      <c r="A265" s="920"/>
      <c r="B265" s="745"/>
      <c r="C265" s="747" t="s">
        <v>1612</v>
      </c>
      <c r="D265" s="806"/>
      <c r="E265" s="1007"/>
      <c r="F265" s="871"/>
      <c r="G265" s="799"/>
      <c r="H265" s="871"/>
      <c r="I265" s="1005"/>
      <c r="J265" s="799"/>
      <c r="K265" s="800"/>
      <c r="L265" s="803"/>
      <c r="M265" s="804"/>
      <c r="N265" s="230"/>
    </row>
    <row r="266" spans="1:14" s="3" customFormat="1" ht="12.75" thickTop="1">
      <c r="A266" s="230"/>
      <c r="B266" s="230"/>
      <c r="C266" s="230"/>
      <c r="D266" s="230"/>
      <c r="E266" s="230"/>
      <c r="F266" s="230"/>
      <c r="G266" s="230"/>
      <c r="H266" s="230"/>
      <c r="I266" s="230"/>
      <c r="J266" s="230"/>
      <c r="K266" s="230"/>
      <c r="L266" s="230"/>
      <c r="M266" s="230"/>
      <c r="N266" s="230"/>
    </row>
    <row r="267" spans="1:14" s="3" customFormat="1" ht="12.75">
      <c r="A267" s="230"/>
      <c r="B267" s="230" t="s">
        <v>436</v>
      </c>
      <c r="C267" s="230"/>
      <c r="D267" s="230"/>
      <c r="E267" s="230"/>
      <c r="F267" s="230"/>
      <c r="G267" s="230"/>
      <c r="H267" s="230"/>
      <c r="I267" s="230"/>
      <c r="J267" s="230"/>
      <c r="K267" s="230"/>
      <c r="L267" s="230"/>
      <c r="M267" s="230"/>
      <c r="N267" s="230"/>
    </row>
    <row r="268" spans="1:14" s="3" customFormat="1" ht="12.75">
      <c r="A268" s="230"/>
      <c r="B268" s="230" t="s">
        <v>458</v>
      </c>
      <c r="C268" s="230"/>
      <c r="D268" s="230"/>
      <c r="E268" s="230"/>
      <c r="F268" s="230"/>
      <c r="G268" s="230"/>
      <c r="H268" s="230"/>
      <c r="I268" s="230"/>
      <c r="J268" s="230"/>
      <c r="K268" s="230"/>
      <c r="L268" s="230"/>
      <c r="M268" s="230"/>
      <c r="N268" s="230"/>
    </row>
    <row r="269" spans="1:14" s="1" customFormat="1" ht="21">
      <c r="A269" s="217" t="s">
        <v>437</v>
      </c>
      <c r="B269" s="218"/>
      <c r="C269" s="218"/>
      <c r="D269" s="218"/>
      <c r="E269" s="218"/>
      <c r="F269" s="218"/>
      <c r="G269" s="218"/>
      <c r="H269" s="218"/>
      <c r="I269" s="218"/>
      <c r="J269" s="218"/>
      <c r="K269" s="218"/>
      <c r="L269" s="218"/>
      <c r="M269" s="218"/>
      <c r="N269" s="218"/>
    </row>
    <row r="270" spans="1:14" s="1" customFormat="1" ht="12.75">
      <c r="A270" s="218"/>
      <c r="B270" s="218"/>
      <c r="C270" s="218"/>
      <c r="D270" s="218"/>
      <c r="E270" s="218"/>
      <c r="F270" s="218"/>
      <c r="G270" s="218"/>
      <c r="H270" s="218"/>
      <c r="I270" s="218"/>
      <c r="J270" s="218"/>
      <c r="K270" s="218"/>
      <c r="L270" s="218"/>
      <c r="M270" s="218"/>
      <c r="N270" s="218"/>
    </row>
    <row r="271" spans="1:14" s="1" customFormat="1" ht="12.75">
      <c r="A271" s="218"/>
      <c r="B271" s="218" t="s">
        <v>197</v>
      </c>
      <c r="C271" s="218"/>
      <c r="D271" s="218"/>
      <c r="E271" s="218"/>
      <c r="F271" s="218"/>
      <c r="G271" s="218"/>
      <c r="H271" s="218"/>
      <c r="I271" s="218"/>
      <c r="J271" s="218"/>
      <c r="K271" s="218"/>
      <c r="L271" s="218"/>
      <c r="M271" s="218"/>
      <c r="N271" s="218"/>
    </row>
    <row r="272" spans="1:14" s="1" customFormat="1" ht="12.75">
      <c r="A272" s="218"/>
      <c r="B272" s="218" t="s">
        <v>198</v>
      </c>
      <c r="C272" s="218"/>
      <c r="D272" s="218"/>
      <c r="E272" s="218"/>
      <c r="F272" s="218"/>
      <c r="G272" s="218"/>
      <c r="H272" s="218"/>
      <c r="I272" s="218"/>
      <c r="J272" s="218"/>
      <c r="K272" s="218"/>
      <c r="L272" s="218"/>
      <c r="M272" s="218"/>
      <c r="N272" s="218"/>
    </row>
    <row r="273" spans="1:14" s="1" customFormat="1" ht="12.75">
      <c r="A273" s="218"/>
      <c r="B273" s="811"/>
      <c r="C273" s="865"/>
      <c r="D273" s="865"/>
      <c r="E273" s="865"/>
      <c r="F273" s="865"/>
      <c r="G273" s="865"/>
      <c r="H273" s="865"/>
      <c r="I273" s="865"/>
      <c r="J273" s="865"/>
      <c r="K273" s="865"/>
      <c r="L273" s="865"/>
      <c r="M273" s="866"/>
      <c r="N273" s="218"/>
    </row>
    <row r="274" spans="1:14" s="1" customFormat="1" ht="12.75">
      <c r="A274" s="218"/>
      <c r="B274" s="867"/>
      <c r="C274" s="868"/>
      <c r="D274" s="868"/>
      <c r="E274" s="868"/>
      <c r="F274" s="868"/>
      <c r="G274" s="868"/>
      <c r="H274" s="868"/>
      <c r="I274" s="868"/>
      <c r="J274" s="868"/>
      <c r="K274" s="868"/>
      <c r="L274" s="868"/>
      <c r="M274" s="869"/>
      <c r="N274" s="218"/>
    </row>
    <row r="275" spans="1:14" s="1" customFormat="1" ht="12.75">
      <c r="A275" s="218"/>
      <c r="B275" s="867"/>
      <c r="C275" s="868"/>
      <c r="D275" s="868"/>
      <c r="E275" s="868"/>
      <c r="F275" s="868"/>
      <c r="G275" s="868"/>
      <c r="H275" s="868"/>
      <c r="I275" s="868"/>
      <c r="J275" s="868"/>
      <c r="K275" s="868"/>
      <c r="L275" s="868"/>
      <c r="M275" s="869"/>
      <c r="N275" s="218"/>
    </row>
    <row r="276" spans="1:14" s="1" customFormat="1" ht="12.75">
      <c r="A276" s="218"/>
      <c r="B276" s="867"/>
      <c r="C276" s="868"/>
      <c r="D276" s="868"/>
      <c r="E276" s="868"/>
      <c r="F276" s="868"/>
      <c r="G276" s="868"/>
      <c r="H276" s="868"/>
      <c r="I276" s="868"/>
      <c r="J276" s="868"/>
      <c r="K276" s="868"/>
      <c r="L276" s="868"/>
      <c r="M276" s="869"/>
      <c r="N276" s="218"/>
    </row>
    <row r="277" spans="1:14" s="1" customFormat="1" ht="12.75">
      <c r="A277" s="218"/>
      <c r="B277" s="867"/>
      <c r="C277" s="868"/>
      <c r="D277" s="868"/>
      <c r="E277" s="868"/>
      <c r="F277" s="868"/>
      <c r="G277" s="868"/>
      <c r="H277" s="868"/>
      <c r="I277" s="868"/>
      <c r="J277" s="868"/>
      <c r="K277" s="868"/>
      <c r="L277" s="868"/>
      <c r="M277" s="869"/>
      <c r="N277" s="218"/>
    </row>
    <row r="278" spans="1:14" s="1" customFormat="1" ht="12.75">
      <c r="A278" s="218"/>
      <c r="B278" s="867"/>
      <c r="C278" s="868"/>
      <c r="D278" s="868"/>
      <c r="E278" s="868"/>
      <c r="F278" s="868"/>
      <c r="G278" s="868"/>
      <c r="H278" s="868"/>
      <c r="I278" s="868"/>
      <c r="J278" s="868"/>
      <c r="K278" s="868"/>
      <c r="L278" s="868"/>
      <c r="M278" s="869"/>
      <c r="N278" s="218"/>
    </row>
    <row r="279" spans="1:14" s="1" customFormat="1" ht="12.75">
      <c r="A279" s="218"/>
      <c r="B279" s="867"/>
      <c r="C279" s="868"/>
      <c r="D279" s="868"/>
      <c r="E279" s="868"/>
      <c r="F279" s="868"/>
      <c r="G279" s="868"/>
      <c r="H279" s="868"/>
      <c r="I279" s="868"/>
      <c r="J279" s="868"/>
      <c r="K279" s="868"/>
      <c r="L279" s="868"/>
      <c r="M279" s="869"/>
      <c r="N279" s="218"/>
    </row>
    <row r="280" spans="1:14" s="1" customFormat="1" ht="12.75">
      <c r="A280" s="218"/>
      <c r="B280" s="799"/>
      <c r="C280" s="870"/>
      <c r="D280" s="870"/>
      <c r="E280" s="870"/>
      <c r="F280" s="870"/>
      <c r="G280" s="870"/>
      <c r="H280" s="870"/>
      <c r="I280" s="870"/>
      <c r="J280" s="870"/>
      <c r="K280" s="870"/>
      <c r="L280" s="870"/>
      <c r="M280" s="871"/>
      <c r="N280" s="218"/>
    </row>
    <row r="281" spans="1:14" ht="12.75">
      <c r="A281" s="470"/>
      <c r="B281" s="470"/>
      <c r="C281" s="470"/>
      <c r="D281" s="470"/>
      <c r="E281" s="470"/>
      <c r="F281" s="470"/>
      <c r="G281" s="470"/>
      <c r="H281" s="470"/>
      <c r="I281" s="470"/>
      <c r="J281" s="470"/>
      <c r="K281" s="470"/>
      <c r="L281" s="470"/>
      <c r="M281" s="470"/>
      <c r="N281" s="470"/>
    </row>
    <row r="282" spans="1:14" ht="21">
      <c r="A282" s="518" t="b">
        <v>1</v>
      </c>
      <c r="B282" s="469" t="s">
        <v>206</v>
      </c>
      <c r="C282" s="470"/>
      <c r="D282" s="470"/>
      <c r="E282" s="470"/>
      <c r="F282" s="470"/>
      <c r="G282" s="470"/>
      <c r="H282" s="470"/>
      <c r="I282" s="470"/>
      <c r="J282" s="470"/>
      <c r="K282" s="470"/>
      <c r="L282" s="470"/>
      <c r="M282" s="470"/>
      <c r="N282" s="470"/>
    </row>
  </sheetData>
  <sheetProtection sheet="1" selectLockedCells="1"/>
  <mergeCells count="135">
    <mergeCell ref="D262:D263"/>
    <mergeCell ref="E262:F263"/>
    <mergeCell ref="G262:H263"/>
    <mergeCell ref="I262:I263"/>
    <mergeCell ref="D260:D261"/>
    <mergeCell ref="E260:F261"/>
    <mergeCell ref="G260:H261"/>
    <mergeCell ref="I260:I261"/>
    <mergeCell ref="J260:K261"/>
    <mergeCell ref="L260:M261"/>
    <mergeCell ref="D264:D265"/>
    <mergeCell ref="E264:F265"/>
    <mergeCell ref="G264:H265"/>
    <mergeCell ref="I264:I265"/>
    <mergeCell ref="J264:K265"/>
    <mergeCell ref="L264:M265"/>
    <mergeCell ref="J262:K263"/>
    <mergeCell ref="L262:M263"/>
    <mergeCell ref="E258:F259"/>
    <mergeCell ref="G258:H259"/>
    <mergeCell ref="I258:I259"/>
    <mergeCell ref="J258:K259"/>
    <mergeCell ref="L258:M259"/>
    <mergeCell ref="B42:F42"/>
    <mergeCell ref="B46:F46"/>
    <mergeCell ref="D35:F35"/>
    <mergeCell ref="D50:F50"/>
    <mergeCell ref="B51:F51"/>
    <mergeCell ref="B47:F47"/>
    <mergeCell ref="B48:F48"/>
    <mergeCell ref="B49:C50"/>
    <mergeCell ref="D49:F49"/>
    <mergeCell ref="B53:F53"/>
    <mergeCell ref="B60:F60"/>
    <mergeCell ref="B64:F64"/>
    <mergeCell ref="B65:F65"/>
    <mergeCell ref="B66:F66"/>
    <mergeCell ref="B56:F56"/>
    <mergeCell ref="B57:C59"/>
    <mergeCell ref="D58:F58"/>
    <mergeCell ref="B32:F32"/>
    <mergeCell ref="B33:F33"/>
    <mergeCell ref="B34:C35"/>
    <mergeCell ref="B24:F24"/>
    <mergeCell ref="B25:F25"/>
    <mergeCell ref="B52:F52"/>
    <mergeCell ref="D34:F34"/>
    <mergeCell ref="D39:F39"/>
    <mergeCell ref="D40:F40"/>
    <mergeCell ref="B41:F41"/>
    <mergeCell ref="G18:J18"/>
    <mergeCell ref="B29:F29"/>
    <mergeCell ref="B36:F36"/>
    <mergeCell ref="B37:B40"/>
    <mergeCell ref="C37:F37"/>
    <mergeCell ref="C38:F38"/>
    <mergeCell ref="C39:C40"/>
    <mergeCell ref="B23:F23"/>
    <mergeCell ref="B30:F30"/>
    <mergeCell ref="B31:F31"/>
    <mergeCell ref="D135:E135"/>
    <mergeCell ref="F135:G135"/>
    <mergeCell ref="I135:J135"/>
    <mergeCell ref="K135:L135"/>
    <mergeCell ref="D134:E134"/>
    <mergeCell ref="F134:G134"/>
    <mergeCell ref="I134:J134"/>
    <mergeCell ref="B69:F69"/>
    <mergeCell ref="B70:F70"/>
    <mergeCell ref="B71:F71"/>
    <mergeCell ref="B72:C74"/>
    <mergeCell ref="D72:F72"/>
    <mergeCell ref="D74:F74"/>
    <mergeCell ref="L256:M257"/>
    <mergeCell ref="D258:D259"/>
    <mergeCell ref="A151:N151"/>
    <mergeCell ref="D59:F59"/>
    <mergeCell ref="B54:F54"/>
    <mergeCell ref="B55:F55"/>
    <mergeCell ref="D57:F57"/>
    <mergeCell ref="D73:F73"/>
    <mergeCell ref="B67:F67"/>
    <mergeCell ref="B68:F68"/>
    <mergeCell ref="E237:H237"/>
    <mergeCell ref="J255:K255"/>
    <mergeCell ref="G255:H255"/>
    <mergeCell ref="E163:H163"/>
    <mergeCell ref="E236:H236"/>
    <mergeCell ref="D256:D257"/>
    <mergeCell ref="E256:F257"/>
    <mergeCell ref="G256:H257"/>
    <mergeCell ref="I256:I257"/>
    <mergeCell ref="J256:K257"/>
    <mergeCell ref="E238:H238"/>
    <mergeCell ref="E255:F255"/>
    <mergeCell ref="B273:M280"/>
    <mergeCell ref="D136:E136"/>
    <mergeCell ref="F136:G136"/>
    <mergeCell ref="E201:H201"/>
    <mergeCell ref="E178:H178"/>
    <mergeCell ref="I136:J136"/>
    <mergeCell ref="K136:L136"/>
    <mergeCell ref="L255:M255"/>
    <mergeCell ref="E164:H164"/>
    <mergeCell ref="I133:J133"/>
    <mergeCell ref="K133:L133"/>
    <mergeCell ref="E202:H202"/>
    <mergeCell ref="E203:H203"/>
    <mergeCell ref="E165:H165"/>
    <mergeCell ref="E176:H176"/>
    <mergeCell ref="E177:H177"/>
    <mergeCell ref="D133:E133"/>
    <mergeCell ref="K134:L134"/>
    <mergeCell ref="B79:F79"/>
    <mergeCell ref="B80:F80"/>
    <mergeCell ref="B81:F81"/>
    <mergeCell ref="D83:F83"/>
    <mergeCell ref="D84:F84"/>
    <mergeCell ref="F133:G133"/>
    <mergeCell ref="A207:N207"/>
    <mergeCell ref="B75:F75"/>
    <mergeCell ref="B82:C84"/>
    <mergeCell ref="D82:F82"/>
    <mergeCell ref="E110:H110"/>
    <mergeCell ref="E111:H111"/>
    <mergeCell ref="B85:F85"/>
    <mergeCell ref="E93:H93"/>
    <mergeCell ref="E101:H101"/>
    <mergeCell ref="E109:H109"/>
    <mergeCell ref="B255:C255"/>
    <mergeCell ref="A256:A257"/>
    <mergeCell ref="A258:A259"/>
    <mergeCell ref="A260:A261"/>
    <mergeCell ref="A262:A263"/>
    <mergeCell ref="A264:A265"/>
  </mergeCells>
  <dataValidations count="9">
    <dataValidation allowBlank="1" showInputMessage="1" showErrorMessage="1" imeMode="on" sqref="B273:M280 I264:J264 E236:H238 D82:F84 E93:H93 F102 D72:F74 I134:L136 B134:G136 D57:F59 D34:F35 E201:H203 D39:F40 E109:H111 E101:H101 E163:H165 E176:H178 E256 G256 I256:J256 E258 G258 I258:J258 E260 G260 I260:J260 E262 G262 I262:J262 E264 G264 B24:B25"/>
    <dataValidation type="whole" allowBlank="1" showInputMessage="1" showErrorMessage="1" imeMode="off" sqref="I65:I75 I47:I60 I80:I85 I30:I42 I24:I25 F250:I250">
      <formula1>0</formula1>
      <formula2>9999999999</formula2>
    </dataValidation>
    <dataValidation type="whole" allowBlank="1" showInputMessage="1" showErrorMessage="1" imeMode="off" sqref="H134:H136 L256 L258 L260 L262 L264">
      <formula1>0</formula1>
      <formula2>1000</formula2>
    </dataValidation>
    <dataValidation type="whole" allowBlank="1" showInputMessage="1" showErrorMessage="1" imeMode="off" sqref="J201:K203 J214:K238 J209:K209 G65:H74 J153:K153 J105:J111 L105:L111 G80:H84 J241:K241 G30:H35 G47:H59 J157:K165 J171:K178 J184:K185 J191:K193 G37:H40 J198:K198">
      <formula1>0</formula1>
      <formula2>9999</formula2>
    </dataValidation>
    <dataValidation type="whole" allowBlank="1" showInputMessage="1" showErrorMessage="1" imeMode="off" sqref="D256 D258 D260 D262 D264">
      <formula1>0</formula1>
      <formula2>150</formula2>
    </dataValidation>
    <dataValidation allowBlank="1" showInputMessage="1" showErrorMessage="1" imeMode="hiragana" sqref="G18:J18"/>
    <dataValidation type="whole" allowBlank="1" showInputMessage="1" showErrorMessage="1" imeMode="off" sqref="A256:A265">
      <formula1>1900</formula1>
      <formula2>2030</formula2>
    </dataValidation>
    <dataValidation type="whole" allowBlank="1" showInputMessage="1" showErrorMessage="1" imeMode="off" sqref="G24:H25">
      <formula1>0</formula1>
      <formula2>999</formula2>
    </dataValidation>
    <dataValidation type="list" allowBlank="1" showInputMessage="1" prompt="セル右側▼をクリックしてください。" sqref="E9 B14:B18 A91:A93 A97:A101 A116:A120 A124:A128 A142:A149 B256:B265">
      <formula1>"✓"</formula1>
    </dataValidation>
  </dataValidations>
  <printOptions/>
  <pageMargins left="0.5905511811023623" right="0" top="0.6299212598425197" bottom="0.6299212598425197" header="0.5118110236220472" footer="0.5118110236220472"/>
  <pageSetup horizontalDpi="300" verticalDpi="300" orientation="portrait" paperSize="9" r:id="rId3"/>
  <headerFooter alignWithMargins="0">
    <oddHeader>&amp;C&amp;A</oddHeader>
    <oddFooter>&amp;C&amp;P / &amp;N ページ</oddFooter>
  </headerFooter>
  <ignoredErrors>
    <ignoredError sqref="A134:A136" numberStoredAsText="1"/>
  </ignoredErrors>
  <legacyDrawing r:id="rId2"/>
</worksheet>
</file>

<file path=xl/worksheets/sheet8.xml><?xml version="1.0" encoding="utf-8"?>
<worksheet xmlns="http://schemas.openxmlformats.org/spreadsheetml/2006/main" xmlns:r="http://schemas.openxmlformats.org/officeDocument/2006/relationships">
  <dimension ref="A1:O187"/>
  <sheetViews>
    <sheetView zoomScalePageLayoutView="0" workbookViewId="0" topLeftCell="A1">
      <selection activeCell="A2" sqref="A2"/>
    </sheetView>
  </sheetViews>
  <sheetFormatPr defaultColWidth="6.625" defaultRowHeight="13.5"/>
  <cols>
    <col min="1" max="6" width="6.625" style="13" customWidth="1"/>
    <col min="7" max="7" width="7.625" style="13" customWidth="1"/>
    <col min="8" max="12" width="6.625" style="13" customWidth="1"/>
    <col min="13" max="13" width="7.375" style="13" bestFit="1" customWidth="1"/>
    <col min="14" max="16384" width="6.625" style="13" customWidth="1"/>
  </cols>
  <sheetData>
    <row r="1" spans="1:14" ht="21">
      <c r="A1" s="519" t="s">
        <v>245</v>
      </c>
      <c r="B1" s="519"/>
      <c r="C1" s="519"/>
      <c r="D1" s="519"/>
      <c r="E1" s="519"/>
      <c r="F1" s="519"/>
      <c r="G1" s="519"/>
      <c r="H1" s="519"/>
      <c r="I1" s="519"/>
      <c r="J1" s="519"/>
      <c r="K1" s="519"/>
      <c r="L1" s="519"/>
      <c r="M1" s="519"/>
      <c r="N1" s="520"/>
    </row>
    <row r="2" spans="1:14" ht="13.5">
      <c r="A2" s="521"/>
      <c r="B2" s="520"/>
      <c r="C2" s="520"/>
      <c r="D2" s="520"/>
      <c r="E2" s="520"/>
      <c r="F2" s="520"/>
      <c r="G2" s="520"/>
      <c r="H2" s="520"/>
      <c r="I2" s="520"/>
      <c r="J2" s="520"/>
      <c r="K2" s="520"/>
      <c r="L2" s="520"/>
      <c r="M2" s="520"/>
      <c r="N2" s="520"/>
    </row>
    <row r="3" spans="1:14" ht="13.5">
      <c r="A3" s="520"/>
      <c r="B3" s="106"/>
      <c r="C3" s="107"/>
      <c r="D3" s="107"/>
      <c r="E3" s="107"/>
      <c r="F3" s="107"/>
      <c r="G3" s="107"/>
      <c r="H3" s="107"/>
      <c r="I3" s="107"/>
      <c r="J3" s="107"/>
      <c r="K3" s="107"/>
      <c r="L3" s="108"/>
      <c r="M3" s="520"/>
      <c r="N3" s="520"/>
    </row>
    <row r="4" spans="1:14" ht="13.5">
      <c r="A4" s="520"/>
      <c r="B4" s="109"/>
      <c r="C4" s="51" t="s">
        <v>145</v>
      </c>
      <c r="D4" s="51"/>
      <c r="E4" s="51"/>
      <c r="F4" s="51"/>
      <c r="G4" s="51"/>
      <c r="H4" s="51"/>
      <c r="I4" s="51"/>
      <c r="J4" s="51"/>
      <c r="K4" s="51"/>
      <c r="L4" s="110"/>
      <c r="M4" s="520"/>
      <c r="N4" s="520"/>
    </row>
    <row r="5" spans="1:14" ht="13.5">
      <c r="A5" s="520"/>
      <c r="B5" s="109"/>
      <c r="C5" s="51" t="s">
        <v>146</v>
      </c>
      <c r="D5" s="51"/>
      <c r="E5" s="115"/>
      <c r="F5" s="51" t="s">
        <v>147</v>
      </c>
      <c r="G5" s="51"/>
      <c r="H5" s="51"/>
      <c r="I5" s="51"/>
      <c r="J5" s="51"/>
      <c r="K5" s="51"/>
      <c r="L5" s="110"/>
      <c r="M5" s="520"/>
      <c r="N5" s="520"/>
    </row>
    <row r="6" spans="1:14" ht="3" customHeight="1" thickBot="1">
      <c r="A6" s="520"/>
      <c r="B6" s="109"/>
      <c r="C6" s="51"/>
      <c r="D6" s="51"/>
      <c r="E6" s="51"/>
      <c r="F6" s="51"/>
      <c r="G6" s="51"/>
      <c r="H6" s="51"/>
      <c r="I6" s="51"/>
      <c r="J6" s="51"/>
      <c r="K6" s="51"/>
      <c r="L6" s="110"/>
      <c r="M6" s="520"/>
      <c r="N6" s="520"/>
    </row>
    <row r="7" spans="1:14" ht="15" thickBot="1" thickTop="1">
      <c r="A7" s="520"/>
      <c r="B7" s="109"/>
      <c r="C7" s="51"/>
      <c r="D7" s="51"/>
      <c r="E7" s="52"/>
      <c r="F7" s="51" t="s">
        <v>148</v>
      </c>
      <c r="G7" s="51"/>
      <c r="H7" s="51"/>
      <c r="I7" s="51"/>
      <c r="J7" s="51"/>
      <c r="K7" s="51"/>
      <c r="L7" s="110"/>
      <c r="M7" s="520"/>
      <c r="N7" s="520"/>
    </row>
    <row r="8" spans="1:14" ht="3" customHeight="1" thickTop="1">
      <c r="A8" s="520"/>
      <c r="B8" s="109"/>
      <c r="C8" s="51"/>
      <c r="D8" s="51"/>
      <c r="E8" s="51"/>
      <c r="F8" s="51"/>
      <c r="G8" s="51"/>
      <c r="H8" s="51"/>
      <c r="I8" s="51"/>
      <c r="J8" s="51"/>
      <c r="K8" s="51"/>
      <c r="L8" s="110"/>
      <c r="M8" s="520"/>
      <c r="N8" s="520"/>
    </row>
    <row r="9" spans="1:14" ht="13.5">
      <c r="A9" s="520"/>
      <c r="B9" s="109"/>
      <c r="C9" s="51"/>
      <c r="D9" s="51"/>
      <c r="E9" s="745" t="s">
        <v>1629</v>
      </c>
      <c r="F9" s="51" t="s">
        <v>149</v>
      </c>
      <c r="G9" s="51"/>
      <c r="H9" s="51"/>
      <c r="I9" s="51"/>
      <c r="J9" s="51"/>
      <c r="K9" s="51"/>
      <c r="L9" s="110"/>
      <c r="M9" s="520"/>
      <c r="N9" s="520"/>
    </row>
    <row r="10" spans="1:14" ht="13.5">
      <c r="A10" s="520"/>
      <c r="B10" s="111"/>
      <c r="C10" s="112"/>
      <c r="D10" s="112"/>
      <c r="E10" s="112"/>
      <c r="F10" s="112"/>
      <c r="G10" s="112"/>
      <c r="H10" s="112"/>
      <c r="I10" s="112"/>
      <c r="J10" s="112"/>
      <c r="K10" s="112"/>
      <c r="L10" s="113"/>
      <c r="M10" s="520"/>
      <c r="N10" s="520"/>
    </row>
    <row r="11" spans="1:14" ht="13.5">
      <c r="A11" s="520"/>
      <c r="B11" s="520"/>
      <c r="C11" s="520"/>
      <c r="D11" s="520"/>
      <c r="E11" s="520"/>
      <c r="F11" s="520"/>
      <c r="G11" s="520"/>
      <c r="H11" s="520"/>
      <c r="I11" s="520"/>
      <c r="J11" s="520"/>
      <c r="K11" s="520"/>
      <c r="L11" s="520"/>
      <c r="M11" s="520"/>
      <c r="N11" s="520"/>
    </row>
    <row r="12" spans="1:14" ht="21">
      <c r="A12" s="519" t="s">
        <v>150</v>
      </c>
      <c r="B12" s="519"/>
      <c r="C12" s="519"/>
      <c r="D12" s="519"/>
      <c r="E12" s="519"/>
      <c r="F12" s="519"/>
      <c r="G12" s="519"/>
      <c r="H12" s="519"/>
      <c r="I12" s="519"/>
      <c r="J12" s="519"/>
      <c r="K12" s="519"/>
      <c r="L12" s="519"/>
      <c r="M12" s="519"/>
      <c r="N12" s="520"/>
    </row>
    <row r="13" spans="1:14" ht="13.5">
      <c r="A13" s="522"/>
      <c r="B13" s="520"/>
      <c r="C13" s="520"/>
      <c r="D13" s="520"/>
      <c r="E13" s="520"/>
      <c r="F13" s="520"/>
      <c r="G13" s="520"/>
      <c r="H13" s="520"/>
      <c r="I13" s="520"/>
      <c r="J13" s="520"/>
      <c r="K13" s="520"/>
      <c r="L13" s="520"/>
      <c r="M13" s="520"/>
      <c r="N13" s="520"/>
    </row>
    <row r="14" spans="1:14" ht="13.5">
      <c r="A14" s="522" t="s">
        <v>1564</v>
      </c>
      <c r="B14" s="520"/>
      <c r="C14" s="520"/>
      <c r="D14" s="520"/>
      <c r="E14" s="520"/>
      <c r="F14" s="520"/>
      <c r="G14" s="520"/>
      <c r="H14" s="520"/>
      <c r="I14" s="520"/>
      <c r="J14" s="520"/>
      <c r="K14" s="520"/>
      <c r="L14" s="520"/>
      <c r="M14" s="520"/>
      <c r="N14" s="520"/>
    </row>
    <row r="15" spans="1:14" ht="13.5">
      <c r="A15" s="523" t="s">
        <v>679</v>
      </c>
      <c r="B15" s="520"/>
      <c r="C15" s="520"/>
      <c r="D15" s="520"/>
      <c r="E15" s="520"/>
      <c r="F15" s="520"/>
      <c r="G15" s="520"/>
      <c r="H15" s="520"/>
      <c r="I15" s="520"/>
      <c r="J15" s="520"/>
      <c r="K15" s="520"/>
      <c r="L15" s="520"/>
      <c r="M15" s="520"/>
      <c r="N15" s="520"/>
    </row>
    <row r="16" spans="1:14" ht="13.5">
      <c r="A16" s="520"/>
      <c r="B16" s="522"/>
      <c r="C16" s="520"/>
      <c r="D16" s="520"/>
      <c r="E16" s="520"/>
      <c r="F16" s="520"/>
      <c r="G16" s="520"/>
      <c r="H16" s="520"/>
      <c r="I16" s="520"/>
      <c r="J16" s="520"/>
      <c r="K16" s="520"/>
      <c r="L16" s="520"/>
      <c r="M16" s="520"/>
      <c r="N16" s="520"/>
    </row>
    <row r="17" spans="1:14" ht="23.25" thickBot="1">
      <c r="A17" s="524"/>
      <c r="B17" s="525" t="s">
        <v>300</v>
      </c>
      <c r="C17" s="525" t="s">
        <v>301</v>
      </c>
      <c r="D17" s="1193" t="s">
        <v>303</v>
      </c>
      <c r="E17" s="1193"/>
      <c r="F17" s="1193" t="s">
        <v>304</v>
      </c>
      <c r="G17" s="1193"/>
      <c r="H17" s="526" t="s">
        <v>305</v>
      </c>
      <c r="I17" s="1194" t="s">
        <v>306</v>
      </c>
      <c r="J17" s="1194"/>
      <c r="K17" s="1192" t="s">
        <v>307</v>
      </c>
      <c r="L17" s="1192"/>
      <c r="M17" s="520"/>
      <c r="N17" s="520"/>
    </row>
    <row r="18" spans="1:14" ht="43.5" customHeight="1" thickBot="1" thickTop="1">
      <c r="A18" s="527" t="s">
        <v>726</v>
      </c>
      <c r="B18" s="135"/>
      <c r="C18" s="135"/>
      <c r="D18" s="1101"/>
      <c r="E18" s="1101"/>
      <c r="F18" s="1101"/>
      <c r="G18" s="1102"/>
      <c r="H18" s="92"/>
      <c r="I18" s="1103"/>
      <c r="J18" s="1101"/>
      <c r="K18" s="1101"/>
      <c r="L18" s="1101"/>
      <c r="M18" s="520"/>
      <c r="N18" s="520"/>
    </row>
    <row r="19" spans="1:14" ht="43.5" customHeight="1" thickBot="1" thickTop="1">
      <c r="A19" s="527" t="s">
        <v>727</v>
      </c>
      <c r="B19" s="135"/>
      <c r="C19" s="135"/>
      <c r="D19" s="1101"/>
      <c r="E19" s="1101"/>
      <c r="F19" s="1101"/>
      <c r="G19" s="1102"/>
      <c r="H19" s="92"/>
      <c r="I19" s="1103"/>
      <c r="J19" s="1101"/>
      <c r="K19" s="1101"/>
      <c r="L19" s="1101"/>
      <c r="M19" s="520"/>
      <c r="N19" s="520"/>
    </row>
    <row r="20" spans="1:14" ht="43.5" customHeight="1" thickBot="1" thickTop="1">
      <c r="A20" s="527" t="s">
        <v>728</v>
      </c>
      <c r="B20" s="135"/>
      <c r="C20" s="135"/>
      <c r="D20" s="1101"/>
      <c r="E20" s="1101"/>
      <c r="F20" s="1101"/>
      <c r="G20" s="1102"/>
      <c r="H20" s="92"/>
      <c r="I20" s="1103"/>
      <c r="J20" s="1101"/>
      <c r="K20" s="1101"/>
      <c r="L20" s="1101"/>
      <c r="M20" s="520"/>
      <c r="N20" s="520"/>
    </row>
    <row r="21" spans="1:14" ht="14.25" thickTop="1">
      <c r="A21" s="520"/>
      <c r="B21" s="522"/>
      <c r="C21" s="520"/>
      <c r="D21" s="520"/>
      <c r="E21" s="520"/>
      <c r="F21" s="520"/>
      <c r="G21" s="520"/>
      <c r="H21" s="520"/>
      <c r="I21" s="520"/>
      <c r="J21" s="520"/>
      <c r="K21" s="520"/>
      <c r="L21" s="520"/>
      <c r="M21" s="520"/>
      <c r="N21" s="520"/>
    </row>
    <row r="22" spans="1:14" ht="21">
      <c r="A22" s="1195" t="s">
        <v>729</v>
      </c>
      <c r="B22" s="1195"/>
      <c r="C22" s="1195"/>
      <c r="D22" s="1195"/>
      <c r="E22" s="1195"/>
      <c r="F22" s="1195"/>
      <c r="G22" s="1195"/>
      <c r="H22" s="1195"/>
      <c r="I22" s="1195"/>
      <c r="J22" s="1195"/>
      <c r="K22" s="1195"/>
      <c r="L22" s="1195"/>
      <c r="M22" s="1195"/>
      <c r="N22" s="520"/>
    </row>
    <row r="23" spans="1:14" ht="13.5">
      <c r="A23" s="520"/>
      <c r="B23" s="528"/>
      <c r="C23" s="520"/>
      <c r="D23" s="528"/>
      <c r="E23" s="520"/>
      <c r="F23" s="520"/>
      <c r="G23" s="520"/>
      <c r="H23" s="520"/>
      <c r="I23" s="520"/>
      <c r="J23" s="520"/>
      <c r="K23" s="520"/>
      <c r="L23" s="520"/>
      <c r="M23" s="520"/>
      <c r="N23" s="520"/>
    </row>
    <row r="24" spans="1:14" ht="14.25" customHeight="1">
      <c r="A24" s="522" t="s">
        <v>205</v>
      </c>
      <c r="B24" s="529"/>
      <c r="C24" s="529"/>
      <c r="D24" s="529"/>
      <c r="E24" s="529"/>
      <c r="F24" s="529"/>
      <c r="G24" s="529"/>
      <c r="H24" s="529"/>
      <c r="I24" s="529"/>
      <c r="J24" s="529"/>
      <c r="K24" s="529"/>
      <c r="L24" s="529"/>
      <c r="M24" s="529"/>
      <c r="N24" s="520"/>
    </row>
    <row r="25" spans="1:14" ht="13.5">
      <c r="A25" s="520"/>
      <c r="B25" s="530"/>
      <c r="C25" s="531"/>
      <c r="D25" s="531"/>
      <c r="E25" s="531"/>
      <c r="F25" s="531"/>
      <c r="G25" s="531"/>
      <c r="H25" s="531"/>
      <c r="I25" s="531"/>
      <c r="J25" s="531"/>
      <c r="K25" s="531"/>
      <c r="L25" s="531"/>
      <c r="M25" s="531"/>
      <c r="N25" s="520"/>
    </row>
    <row r="26" spans="1:14" ht="14.25" thickBot="1">
      <c r="A26" s="520"/>
      <c r="B26" s="1173" t="s">
        <v>193</v>
      </c>
      <c r="C26" s="1174"/>
      <c r="D26" s="1174"/>
      <c r="E26" s="1174"/>
      <c r="F26" s="1174"/>
      <c r="G26" s="1174"/>
      <c r="H26" s="1175"/>
      <c r="I26" s="234" t="s">
        <v>1543</v>
      </c>
      <c r="J26" s="234" t="s">
        <v>1546</v>
      </c>
      <c r="K26" s="532" t="s">
        <v>352</v>
      </c>
      <c r="L26" s="520"/>
      <c r="M26" s="520"/>
      <c r="N26" s="520"/>
    </row>
    <row r="27" spans="1:14" ht="15" thickBot="1" thickTop="1">
      <c r="A27" s="520"/>
      <c r="B27" s="1125" t="s">
        <v>496</v>
      </c>
      <c r="C27" s="1201" t="s">
        <v>730</v>
      </c>
      <c r="D27" s="1202"/>
      <c r="E27" s="1202"/>
      <c r="F27" s="1202"/>
      <c r="G27" s="1202"/>
      <c r="H27" s="1203"/>
      <c r="I27" s="61"/>
      <c r="J27" s="61"/>
      <c r="K27" s="533">
        <f>SUM(I27:J27)</f>
        <v>0</v>
      </c>
      <c r="L27" s="520"/>
      <c r="M27" s="520"/>
      <c r="N27" s="520"/>
    </row>
    <row r="28" spans="1:14" ht="15" thickBot="1" thickTop="1">
      <c r="A28" s="520"/>
      <c r="B28" s="1196"/>
      <c r="C28" s="1159" t="s">
        <v>319</v>
      </c>
      <c r="D28" s="534"/>
      <c r="E28" s="1138"/>
      <c r="F28" s="1139"/>
      <c r="G28" s="1139"/>
      <c r="H28" s="1140"/>
      <c r="I28" s="61"/>
      <c r="J28" s="61"/>
      <c r="K28" s="533">
        <f aca="true" t="shared" si="0" ref="K28:K50">SUM(I28:J28)</f>
        <v>0</v>
      </c>
      <c r="L28" s="520"/>
      <c r="M28" s="520"/>
      <c r="N28" s="520"/>
    </row>
    <row r="29" spans="1:14" ht="15" thickBot="1" thickTop="1">
      <c r="A29" s="520"/>
      <c r="B29" s="1196"/>
      <c r="C29" s="1159"/>
      <c r="D29" s="535"/>
      <c r="E29" s="1138"/>
      <c r="F29" s="1139"/>
      <c r="G29" s="1139"/>
      <c r="H29" s="1140"/>
      <c r="I29" s="61"/>
      <c r="J29" s="61"/>
      <c r="K29" s="533">
        <f t="shared" si="0"/>
        <v>0</v>
      </c>
      <c r="L29" s="520"/>
      <c r="M29" s="520"/>
      <c r="N29" s="520"/>
    </row>
    <row r="30" spans="1:14" ht="15" thickBot="1" thickTop="1">
      <c r="A30" s="520"/>
      <c r="B30" s="1196"/>
      <c r="C30" s="1159"/>
      <c r="D30" s="536"/>
      <c r="E30" s="1138"/>
      <c r="F30" s="1139"/>
      <c r="G30" s="1139"/>
      <c r="H30" s="1140"/>
      <c r="I30" s="61"/>
      <c r="J30" s="61"/>
      <c r="K30" s="533">
        <f t="shared" si="0"/>
        <v>0</v>
      </c>
      <c r="L30" s="520"/>
      <c r="M30" s="520"/>
      <c r="N30" s="520"/>
    </row>
    <row r="31" spans="1:15" ht="15" thickBot="1" thickTop="1">
      <c r="A31" s="520"/>
      <c r="B31" s="1196"/>
      <c r="C31" s="531"/>
      <c r="D31" s="531"/>
      <c r="E31" s="531"/>
      <c r="F31" s="531"/>
      <c r="G31" s="531"/>
      <c r="H31" s="537" t="s">
        <v>1466</v>
      </c>
      <c r="I31" s="533">
        <f>SUM(I27:I30)</f>
        <v>0</v>
      </c>
      <c r="J31" s="533">
        <f>SUM(J27:J30)</f>
        <v>0</v>
      </c>
      <c r="K31" s="533">
        <f t="shared" si="0"/>
        <v>0</v>
      </c>
      <c r="L31" s="520"/>
      <c r="M31" s="520"/>
      <c r="N31" s="520"/>
      <c r="O31" s="157"/>
    </row>
    <row r="32" spans="1:14" ht="15" thickBot="1" thickTop="1">
      <c r="A32" s="520"/>
      <c r="B32" s="1125" t="s">
        <v>731</v>
      </c>
      <c r="C32" s="1144" t="s">
        <v>1467</v>
      </c>
      <c r="D32" s="1145"/>
      <c r="E32" s="538" t="s">
        <v>1469</v>
      </c>
      <c r="F32" s="539"/>
      <c r="G32" s="539"/>
      <c r="H32" s="540"/>
      <c r="I32" s="61"/>
      <c r="J32" s="61"/>
      <c r="K32" s="533">
        <f t="shared" si="0"/>
        <v>0</v>
      </c>
      <c r="L32" s="520"/>
      <c r="M32" s="520"/>
      <c r="N32" s="520"/>
    </row>
    <row r="33" spans="1:14" ht="15" thickBot="1" thickTop="1">
      <c r="A33" s="520"/>
      <c r="B33" s="1125"/>
      <c r="C33" s="1146"/>
      <c r="D33" s="1147"/>
      <c r="E33" s="538" t="s">
        <v>1470</v>
      </c>
      <c r="F33" s="539"/>
      <c r="G33" s="539"/>
      <c r="H33" s="540"/>
      <c r="I33" s="61"/>
      <c r="J33" s="61"/>
      <c r="K33" s="533">
        <f t="shared" si="0"/>
        <v>0</v>
      </c>
      <c r="L33" s="520"/>
      <c r="M33" s="520"/>
      <c r="N33" s="520"/>
    </row>
    <row r="34" spans="1:14" ht="15" thickBot="1" thickTop="1">
      <c r="A34" s="520"/>
      <c r="B34" s="1125"/>
      <c r="C34" s="1148"/>
      <c r="D34" s="1149"/>
      <c r="E34" s="538" t="s">
        <v>1471</v>
      </c>
      <c r="F34" s="539"/>
      <c r="G34" s="539"/>
      <c r="H34" s="540"/>
      <c r="I34" s="61"/>
      <c r="J34" s="61"/>
      <c r="K34" s="533">
        <f t="shared" si="0"/>
        <v>0</v>
      </c>
      <c r="L34" s="520"/>
      <c r="M34" s="520"/>
      <c r="N34" s="520"/>
    </row>
    <row r="35" spans="1:14" ht="15" thickBot="1" thickTop="1">
      <c r="A35" s="520"/>
      <c r="B35" s="1125"/>
      <c r="C35" s="1150" t="s">
        <v>1468</v>
      </c>
      <c r="D35" s="1151"/>
      <c r="E35" s="538" t="s">
        <v>1469</v>
      </c>
      <c r="F35" s="539"/>
      <c r="G35" s="539"/>
      <c r="H35" s="540"/>
      <c r="I35" s="61"/>
      <c r="J35" s="61"/>
      <c r="K35" s="533">
        <f t="shared" si="0"/>
        <v>0</v>
      </c>
      <c r="L35" s="520"/>
      <c r="M35" s="520"/>
      <c r="N35" s="520"/>
    </row>
    <row r="36" spans="1:14" ht="15" thickBot="1" thickTop="1">
      <c r="A36" s="520"/>
      <c r="B36" s="1125"/>
      <c r="C36" s="1152"/>
      <c r="D36" s="1153"/>
      <c r="E36" s="538" t="s">
        <v>1470</v>
      </c>
      <c r="F36" s="539"/>
      <c r="G36" s="539"/>
      <c r="H36" s="540"/>
      <c r="I36" s="61"/>
      <c r="J36" s="61"/>
      <c r="K36" s="533">
        <f t="shared" si="0"/>
        <v>0</v>
      </c>
      <c r="L36" s="520"/>
      <c r="M36" s="520"/>
      <c r="N36" s="520"/>
    </row>
    <row r="37" spans="1:14" ht="15" thickBot="1" thickTop="1">
      <c r="A37" s="520"/>
      <c r="B37" s="1196"/>
      <c r="C37" s="1154"/>
      <c r="D37" s="1155"/>
      <c r="E37" s="538" t="s">
        <v>1471</v>
      </c>
      <c r="F37" s="539"/>
      <c r="G37" s="539"/>
      <c r="H37" s="540"/>
      <c r="I37" s="61"/>
      <c r="J37" s="61"/>
      <c r="K37" s="533">
        <f t="shared" si="0"/>
        <v>0</v>
      </c>
      <c r="L37" s="520"/>
      <c r="M37" s="520"/>
      <c r="N37" s="520"/>
    </row>
    <row r="38" spans="1:14" ht="15" thickBot="1" thickTop="1">
      <c r="A38" s="520"/>
      <c r="B38" s="1196"/>
      <c r="C38" s="1159" t="s">
        <v>319</v>
      </c>
      <c r="D38" s="534"/>
      <c r="E38" s="1138"/>
      <c r="F38" s="1139"/>
      <c r="G38" s="1139"/>
      <c r="H38" s="1140"/>
      <c r="I38" s="61"/>
      <c r="J38" s="61"/>
      <c r="K38" s="533">
        <f t="shared" si="0"/>
        <v>0</v>
      </c>
      <c r="L38" s="520"/>
      <c r="M38" s="520"/>
      <c r="N38" s="520"/>
    </row>
    <row r="39" spans="1:14" ht="15" thickBot="1" thickTop="1">
      <c r="A39" s="520"/>
      <c r="B39" s="1196"/>
      <c r="C39" s="1159"/>
      <c r="D39" s="535"/>
      <c r="E39" s="1138"/>
      <c r="F39" s="1139"/>
      <c r="G39" s="1139"/>
      <c r="H39" s="1140"/>
      <c r="I39" s="61"/>
      <c r="J39" s="61"/>
      <c r="K39" s="533">
        <f t="shared" si="0"/>
        <v>0</v>
      </c>
      <c r="L39" s="520"/>
      <c r="M39" s="520"/>
      <c r="N39" s="520"/>
    </row>
    <row r="40" spans="1:14" ht="15" thickBot="1" thickTop="1">
      <c r="A40" s="520"/>
      <c r="B40" s="1196"/>
      <c r="C40" s="1159"/>
      <c r="D40" s="536"/>
      <c r="E40" s="1138"/>
      <c r="F40" s="1139"/>
      <c r="G40" s="1139"/>
      <c r="H40" s="1140"/>
      <c r="I40" s="61"/>
      <c r="J40" s="61"/>
      <c r="K40" s="533">
        <f t="shared" si="0"/>
        <v>0</v>
      </c>
      <c r="L40" s="520"/>
      <c r="M40" s="520"/>
      <c r="N40" s="520"/>
    </row>
    <row r="41" spans="1:14" ht="15" thickBot="1" thickTop="1">
      <c r="A41" s="520"/>
      <c r="B41" s="1196"/>
      <c r="C41" s="531"/>
      <c r="D41" s="531"/>
      <c r="E41" s="531"/>
      <c r="F41" s="531"/>
      <c r="G41" s="531"/>
      <c r="H41" s="537" t="s">
        <v>1472</v>
      </c>
      <c r="I41" s="533">
        <f>SUM(I32:I40)</f>
        <v>0</v>
      </c>
      <c r="J41" s="533">
        <f>SUM(J32:J40)</f>
        <v>0</v>
      </c>
      <c r="K41" s="533">
        <f t="shared" si="0"/>
        <v>0</v>
      </c>
      <c r="L41" s="520"/>
      <c r="M41" s="520"/>
      <c r="N41" s="520"/>
    </row>
    <row r="42" spans="1:14" ht="15" customHeight="1" thickBot="1" thickTop="1">
      <c r="A42" s="520"/>
      <c r="B42" s="1169" t="s">
        <v>1475</v>
      </c>
      <c r="C42" s="1213" t="s">
        <v>732</v>
      </c>
      <c r="D42" s="1214"/>
      <c r="E42" s="1217" t="s">
        <v>1592</v>
      </c>
      <c r="F42" s="1217"/>
      <c r="G42" s="1217"/>
      <c r="H42" s="1218"/>
      <c r="I42" s="61"/>
      <c r="J42" s="61"/>
      <c r="K42" s="533">
        <f t="shared" si="0"/>
        <v>0</v>
      </c>
      <c r="L42" s="520"/>
      <c r="M42" s="520"/>
      <c r="N42" s="520"/>
    </row>
    <row r="43" spans="1:14" ht="15" customHeight="1" thickBot="1" thickTop="1">
      <c r="A43" s="520"/>
      <c r="B43" s="1170"/>
      <c r="C43" s="1215"/>
      <c r="D43" s="1216"/>
      <c r="E43" s="1217" t="s">
        <v>1593</v>
      </c>
      <c r="F43" s="1217"/>
      <c r="G43" s="1217"/>
      <c r="H43" s="1218"/>
      <c r="I43" s="61"/>
      <c r="J43" s="61"/>
      <c r="K43" s="533">
        <f t="shared" si="0"/>
        <v>0</v>
      </c>
      <c r="L43" s="520"/>
      <c r="M43" s="520"/>
      <c r="N43" s="520"/>
    </row>
    <row r="44" spans="1:14" ht="15" customHeight="1" thickBot="1" thickTop="1">
      <c r="A44" s="520"/>
      <c r="B44" s="1171"/>
      <c r="C44" s="1156" t="s">
        <v>1594</v>
      </c>
      <c r="D44" s="1157"/>
      <c r="E44" s="1157"/>
      <c r="F44" s="1157"/>
      <c r="G44" s="1157"/>
      <c r="H44" s="1158"/>
      <c r="I44" s="61"/>
      <c r="J44" s="61"/>
      <c r="K44" s="533">
        <f t="shared" si="0"/>
        <v>0</v>
      </c>
      <c r="L44" s="520"/>
      <c r="M44" s="520"/>
      <c r="N44" s="520"/>
    </row>
    <row r="45" spans="1:14" ht="15" customHeight="1" thickBot="1" thickTop="1">
      <c r="A45" s="520"/>
      <c r="B45" s="1171"/>
      <c r="C45" s="1156" t="s">
        <v>1595</v>
      </c>
      <c r="D45" s="1157"/>
      <c r="E45" s="1157"/>
      <c r="F45" s="1157"/>
      <c r="G45" s="1157"/>
      <c r="H45" s="1158"/>
      <c r="I45" s="61"/>
      <c r="J45" s="61"/>
      <c r="K45" s="533">
        <f t="shared" si="0"/>
        <v>0</v>
      </c>
      <c r="L45" s="520"/>
      <c r="M45" s="520"/>
      <c r="N45" s="520"/>
    </row>
    <row r="46" spans="1:14" ht="15" thickBot="1" thickTop="1">
      <c r="A46" s="520"/>
      <c r="B46" s="1171"/>
      <c r="C46" s="1159" t="s">
        <v>319</v>
      </c>
      <c r="D46" s="534"/>
      <c r="E46" s="1138"/>
      <c r="F46" s="1139"/>
      <c r="G46" s="1139"/>
      <c r="H46" s="1140"/>
      <c r="I46" s="61"/>
      <c r="J46" s="61"/>
      <c r="K46" s="533">
        <f t="shared" si="0"/>
        <v>0</v>
      </c>
      <c r="L46" s="520"/>
      <c r="M46" s="520"/>
      <c r="N46" s="520"/>
    </row>
    <row r="47" spans="1:14" ht="15" thickBot="1" thickTop="1">
      <c r="A47" s="520"/>
      <c r="B47" s="1171"/>
      <c r="C47" s="1159"/>
      <c r="D47" s="535"/>
      <c r="E47" s="1138"/>
      <c r="F47" s="1139"/>
      <c r="G47" s="1139"/>
      <c r="H47" s="1140"/>
      <c r="I47" s="61"/>
      <c r="J47" s="61"/>
      <c r="K47" s="533">
        <f t="shared" si="0"/>
        <v>0</v>
      </c>
      <c r="L47" s="520"/>
      <c r="M47" s="520"/>
      <c r="N47" s="520"/>
    </row>
    <row r="48" spans="1:14" ht="15" thickBot="1" thickTop="1">
      <c r="A48" s="520"/>
      <c r="B48" s="1172"/>
      <c r="C48" s="1159"/>
      <c r="D48" s="536"/>
      <c r="E48" s="1138"/>
      <c r="F48" s="1139"/>
      <c r="G48" s="1139"/>
      <c r="H48" s="1140"/>
      <c r="I48" s="61"/>
      <c r="J48" s="61"/>
      <c r="K48" s="533">
        <f t="shared" si="0"/>
        <v>0</v>
      </c>
      <c r="L48" s="520"/>
      <c r="M48" s="520"/>
      <c r="N48" s="520"/>
    </row>
    <row r="49" spans="1:14" ht="14.25" thickTop="1">
      <c r="A49" s="520"/>
      <c r="B49" s="531"/>
      <c r="C49" s="531"/>
      <c r="D49" s="531"/>
      <c r="E49" s="531"/>
      <c r="F49" s="531"/>
      <c r="G49" s="531"/>
      <c r="H49" s="537" t="s">
        <v>1473</v>
      </c>
      <c r="I49" s="533">
        <f>SUM(I42:I48)</f>
        <v>0</v>
      </c>
      <c r="J49" s="533">
        <f>SUM(J42:J48)</f>
        <v>0</v>
      </c>
      <c r="K49" s="533">
        <f t="shared" si="0"/>
        <v>0</v>
      </c>
      <c r="L49" s="520"/>
      <c r="M49" s="520"/>
      <c r="N49" s="520"/>
    </row>
    <row r="50" spans="1:14" ht="13.5">
      <c r="A50" s="520"/>
      <c r="B50" s="531"/>
      <c r="C50" s="531"/>
      <c r="D50" s="531"/>
      <c r="E50" s="531"/>
      <c r="F50" s="531"/>
      <c r="G50" s="531"/>
      <c r="H50" s="537" t="s">
        <v>1474</v>
      </c>
      <c r="I50" s="533">
        <f>SUM(I49,I41,I31)</f>
        <v>0</v>
      </c>
      <c r="J50" s="533">
        <f>SUM(J49,J41,J31)</f>
        <v>0</v>
      </c>
      <c r="K50" s="533">
        <f t="shared" si="0"/>
        <v>0</v>
      </c>
      <c r="L50" s="520"/>
      <c r="M50" s="520"/>
      <c r="N50" s="520"/>
    </row>
    <row r="51" spans="1:14" ht="13.5">
      <c r="A51" s="520"/>
      <c r="B51" s="541"/>
      <c r="C51" s="541"/>
      <c r="D51" s="541"/>
      <c r="E51" s="541"/>
      <c r="F51" s="533"/>
      <c r="G51" s="533"/>
      <c r="H51" s="542"/>
      <c r="I51" s="542"/>
      <c r="J51" s="542"/>
      <c r="K51" s="542"/>
      <c r="L51" s="542"/>
      <c r="M51" s="542"/>
      <c r="N51" s="520"/>
    </row>
    <row r="52" spans="1:14" ht="13.5">
      <c r="A52" s="520"/>
      <c r="B52" s="541"/>
      <c r="C52" s="543" t="s">
        <v>1522</v>
      </c>
      <c r="D52" s="541"/>
      <c r="E52" s="541"/>
      <c r="F52" s="542"/>
      <c r="G52" s="542"/>
      <c r="H52" s="542"/>
      <c r="I52" s="542"/>
      <c r="J52" s="542"/>
      <c r="K52" s="542"/>
      <c r="L52" s="542"/>
      <c r="M52" s="542"/>
      <c r="N52" s="520"/>
    </row>
    <row r="53" spans="1:14" ht="13.5">
      <c r="A53" s="520"/>
      <c r="B53" s="541"/>
      <c r="C53" s="544"/>
      <c r="D53" s="541"/>
      <c r="E53" s="541"/>
      <c r="F53" s="542"/>
      <c r="G53" s="542"/>
      <c r="H53" s="542"/>
      <c r="I53" s="542"/>
      <c r="J53" s="542"/>
      <c r="K53" s="542"/>
      <c r="L53" s="542"/>
      <c r="M53" s="542"/>
      <c r="N53" s="520"/>
    </row>
    <row r="54" spans="1:14" ht="14.25" thickBot="1">
      <c r="A54" s="520"/>
      <c r="B54" s="1173" t="s">
        <v>993</v>
      </c>
      <c r="C54" s="1174"/>
      <c r="D54" s="1174"/>
      <c r="E54" s="1174"/>
      <c r="F54" s="1174"/>
      <c r="G54" s="1174"/>
      <c r="H54" s="1175"/>
      <c r="I54" s="234" t="s">
        <v>1543</v>
      </c>
      <c r="J54" s="234" t="s">
        <v>1546</v>
      </c>
      <c r="K54" s="532" t="s">
        <v>352</v>
      </c>
      <c r="L54" s="520"/>
      <c r="M54" s="520"/>
      <c r="N54" s="520"/>
    </row>
    <row r="55" spans="1:14" ht="15" customHeight="1" thickBot="1" thickTop="1">
      <c r="A55" s="520"/>
      <c r="B55" s="1179" t="s">
        <v>987</v>
      </c>
      <c r="C55" s="1213" t="s">
        <v>732</v>
      </c>
      <c r="D55" s="1214"/>
      <c r="E55" s="1217" t="s">
        <v>1592</v>
      </c>
      <c r="F55" s="1217"/>
      <c r="G55" s="1217"/>
      <c r="H55" s="1218"/>
      <c r="I55" s="61"/>
      <c r="J55" s="61"/>
      <c r="K55" s="533">
        <f aca="true" t="shared" si="1" ref="K55:K62">SUM(I55:J55)</f>
        <v>0</v>
      </c>
      <c r="L55" s="520"/>
      <c r="M55" s="520"/>
      <c r="N55" s="520"/>
    </row>
    <row r="56" spans="1:14" ht="15" customHeight="1" thickBot="1" thickTop="1">
      <c r="A56" s="520"/>
      <c r="B56" s="1179"/>
      <c r="C56" s="1215"/>
      <c r="D56" s="1216"/>
      <c r="E56" s="1217" t="s">
        <v>1593</v>
      </c>
      <c r="F56" s="1217"/>
      <c r="G56" s="1217"/>
      <c r="H56" s="1218"/>
      <c r="I56" s="61"/>
      <c r="J56" s="61"/>
      <c r="K56" s="533">
        <f t="shared" si="1"/>
        <v>0</v>
      </c>
      <c r="L56" s="520"/>
      <c r="M56" s="520"/>
      <c r="N56" s="520"/>
    </row>
    <row r="57" spans="1:14" ht="15" customHeight="1" thickBot="1" thickTop="1">
      <c r="A57" s="520"/>
      <c r="B57" s="1180"/>
      <c r="C57" s="1156" t="s">
        <v>1594</v>
      </c>
      <c r="D57" s="1157"/>
      <c r="E57" s="1157"/>
      <c r="F57" s="1157"/>
      <c r="G57" s="1157"/>
      <c r="H57" s="1158"/>
      <c r="I57" s="61"/>
      <c r="J57" s="61"/>
      <c r="K57" s="533">
        <f t="shared" si="1"/>
        <v>0</v>
      </c>
      <c r="L57" s="520"/>
      <c r="M57" s="520"/>
      <c r="N57" s="520"/>
    </row>
    <row r="58" spans="1:14" ht="15" customHeight="1" thickBot="1" thickTop="1">
      <c r="A58" s="520"/>
      <c r="B58" s="1180"/>
      <c r="C58" s="1156" t="s">
        <v>1595</v>
      </c>
      <c r="D58" s="1157"/>
      <c r="E58" s="1157"/>
      <c r="F58" s="1157"/>
      <c r="G58" s="1157"/>
      <c r="H58" s="1158"/>
      <c r="I58" s="61"/>
      <c r="J58" s="61"/>
      <c r="K58" s="533">
        <f t="shared" si="1"/>
        <v>0</v>
      </c>
      <c r="L58" s="520"/>
      <c r="M58" s="520"/>
      <c r="N58" s="520"/>
    </row>
    <row r="59" spans="1:14" ht="15" customHeight="1" thickBot="1" thickTop="1">
      <c r="A59" s="520"/>
      <c r="B59" s="1180"/>
      <c r="C59" s="1159" t="s">
        <v>319</v>
      </c>
      <c r="D59" s="534"/>
      <c r="E59" s="1138"/>
      <c r="F59" s="1139"/>
      <c r="G59" s="1139"/>
      <c r="H59" s="1140"/>
      <c r="I59" s="136"/>
      <c r="J59" s="61"/>
      <c r="K59" s="533">
        <f t="shared" si="1"/>
        <v>0</v>
      </c>
      <c r="L59" s="520"/>
      <c r="M59" s="520"/>
      <c r="N59" s="520"/>
    </row>
    <row r="60" spans="1:14" ht="15" customHeight="1" thickBot="1" thickTop="1">
      <c r="A60" s="520"/>
      <c r="B60" s="1180"/>
      <c r="C60" s="1159"/>
      <c r="D60" s="535"/>
      <c r="E60" s="1138"/>
      <c r="F60" s="1139"/>
      <c r="G60" s="1139"/>
      <c r="H60" s="1140"/>
      <c r="I60" s="136"/>
      <c r="J60" s="61"/>
      <c r="K60" s="533">
        <f t="shared" si="1"/>
        <v>0</v>
      </c>
      <c r="L60" s="520"/>
      <c r="M60" s="520"/>
      <c r="N60" s="520"/>
    </row>
    <row r="61" spans="1:14" ht="15" customHeight="1" thickBot="1" thickTop="1">
      <c r="A61" s="520"/>
      <c r="B61" s="1180"/>
      <c r="C61" s="1159"/>
      <c r="D61" s="536"/>
      <c r="E61" s="1138"/>
      <c r="F61" s="1139"/>
      <c r="G61" s="1139"/>
      <c r="H61" s="1140"/>
      <c r="I61" s="136"/>
      <c r="J61" s="61"/>
      <c r="K61" s="533">
        <f t="shared" si="1"/>
        <v>0</v>
      </c>
      <c r="L61" s="520"/>
      <c r="M61" s="520"/>
      <c r="N61" s="520"/>
    </row>
    <row r="62" spans="1:14" ht="14.25" thickTop="1">
      <c r="A62" s="520"/>
      <c r="B62" s="542"/>
      <c r="C62" s="542"/>
      <c r="D62" s="542"/>
      <c r="E62" s="542"/>
      <c r="F62" s="542"/>
      <c r="G62" s="542"/>
      <c r="H62" s="537" t="s">
        <v>1476</v>
      </c>
      <c r="I62" s="533">
        <f>SUM(I55:I61)</f>
        <v>0</v>
      </c>
      <c r="J62" s="533">
        <f>SUM(J55:J61)</f>
        <v>0</v>
      </c>
      <c r="K62" s="533">
        <f t="shared" si="1"/>
        <v>0</v>
      </c>
      <c r="L62" s="520"/>
      <c r="M62" s="520"/>
      <c r="N62" s="520"/>
    </row>
    <row r="63" spans="1:14" ht="13.5">
      <c r="A63" s="520"/>
      <c r="B63" s="545"/>
      <c r="C63" s="541"/>
      <c r="D63" s="541"/>
      <c r="E63" s="541"/>
      <c r="F63" s="542"/>
      <c r="G63" s="542"/>
      <c r="H63" s="542"/>
      <c r="I63" s="542"/>
      <c r="J63" s="542"/>
      <c r="K63" s="542"/>
      <c r="L63" s="542"/>
      <c r="M63" s="542"/>
      <c r="N63" s="520"/>
    </row>
    <row r="64" spans="1:14" ht="13.5">
      <c r="A64" s="1168" t="s">
        <v>733</v>
      </c>
      <c r="B64" s="1168"/>
      <c r="C64" s="1168"/>
      <c r="D64" s="1168"/>
      <c r="E64" s="1168"/>
      <c r="F64" s="1168"/>
      <c r="G64" s="1168"/>
      <c r="H64" s="1168"/>
      <c r="I64" s="1168"/>
      <c r="J64" s="1168"/>
      <c r="K64" s="1168"/>
      <c r="L64" s="1168"/>
      <c r="M64" s="1168"/>
      <c r="N64" s="520"/>
    </row>
    <row r="65" spans="1:14" ht="14.25" thickBot="1">
      <c r="A65" s="530"/>
      <c r="B65" s="531"/>
      <c r="C65" s="531"/>
      <c r="D65" s="531"/>
      <c r="E65" s="531"/>
      <c r="F65" s="531"/>
      <c r="G65" s="531"/>
      <c r="H65" s="531"/>
      <c r="I65" s="234" t="s">
        <v>1543</v>
      </c>
      <c r="J65" s="234" t="s">
        <v>1546</v>
      </c>
      <c r="K65" s="275"/>
      <c r="L65" s="531"/>
      <c r="M65" s="520"/>
      <c r="N65" s="520"/>
    </row>
    <row r="66" spans="1:14" ht="15" thickBot="1" thickTop="1">
      <c r="A66" s="520"/>
      <c r="B66" s="530" t="s">
        <v>803</v>
      </c>
      <c r="C66" s="520"/>
      <c r="D66" s="520" t="s">
        <v>735</v>
      </c>
      <c r="E66" s="520" t="s">
        <v>735</v>
      </c>
      <c r="F66" s="520" t="s">
        <v>735</v>
      </c>
      <c r="G66" s="520" t="s">
        <v>735</v>
      </c>
      <c r="H66" s="520" t="s">
        <v>735</v>
      </c>
      <c r="I66" s="61"/>
      <c r="J66" s="61"/>
      <c r="K66" s="531" t="s">
        <v>312</v>
      </c>
      <c r="L66" s="531"/>
      <c r="M66" s="520"/>
      <c r="N66" s="520"/>
    </row>
    <row r="67" spans="1:14" ht="15" thickBot="1" thickTop="1">
      <c r="A67" s="520"/>
      <c r="B67" s="530" t="s">
        <v>411</v>
      </c>
      <c r="C67" s="520"/>
      <c r="D67" s="520" t="s">
        <v>348</v>
      </c>
      <c r="E67" s="520" t="s">
        <v>348</v>
      </c>
      <c r="F67" s="520" t="s">
        <v>348</v>
      </c>
      <c r="G67" s="520" t="s">
        <v>348</v>
      </c>
      <c r="H67" s="520" t="s">
        <v>348</v>
      </c>
      <c r="I67" s="61"/>
      <c r="J67" s="61"/>
      <c r="K67" s="531" t="s">
        <v>312</v>
      </c>
      <c r="L67" s="531"/>
      <c r="M67" s="520"/>
      <c r="N67" s="520"/>
    </row>
    <row r="68" spans="1:14" ht="15" thickBot="1" thickTop="1">
      <c r="A68" s="520"/>
      <c r="B68" s="530" t="s">
        <v>804</v>
      </c>
      <c r="C68" s="520"/>
      <c r="D68" s="520" t="s">
        <v>348</v>
      </c>
      <c r="E68" s="520" t="s">
        <v>348</v>
      </c>
      <c r="F68" s="520" t="s">
        <v>348</v>
      </c>
      <c r="G68" s="520" t="s">
        <v>348</v>
      </c>
      <c r="H68" s="520" t="s">
        <v>348</v>
      </c>
      <c r="I68" s="61"/>
      <c r="J68" s="61"/>
      <c r="K68" s="531" t="s">
        <v>312</v>
      </c>
      <c r="L68" s="531"/>
      <c r="M68" s="520"/>
      <c r="N68" s="520"/>
    </row>
    <row r="69" spans="1:14" ht="15" thickBot="1" thickTop="1">
      <c r="A69" s="520"/>
      <c r="B69" s="530" t="s">
        <v>805</v>
      </c>
      <c r="C69" s="520"/>
      <c r="D69" s="520" t="s">
        <v>348</v>
      </c>
      <c r="E69" s="520" t="s">
        <v>348</v>
      </c>
      <c r="F69" s="520" t="s">
        <v>348</v>
      </c>
      <c r="G69" s="520" t="s">
        <v>348</v>
      </c>
      <c r="H69" s="520" t="s">
        <v>348</v>
      </c>
      <c r="I69" s="61"/>
      <c r="J69" s="61"/>
      <c r="K69" s="531" t="s">
        <v>312</v>
      </c>
      <c r="L69" s="531"/>
      <c r="M69" s="520"/>
      <c r="N69" s="520"/>
    </row>
    <row r="70" spans="1:14" ht="15" thickBot="1" thickTop="1">
      <c r="A70" s="520"/>
      <c r="B70" s="530" t="s">
        <v>806</v>
      </c>
      <c r="C70" s="520"/>
      <c r="D70" s="520" t="s">
        <v>348</v>
      </c>
      <c r="E70" s="520" t="s">
        <v>348</v>
      </c>
      <c r="F70" s="520" t="s">
        <v>348</v>
      </c>
      <c r="G70" s="520" t="s">
        <v>348</v>
      </c>
      <c r="H70" s="520" t="s">
        <v>348</v>
      </c>
      <c r="I70" s="61"/>
      <c r="J70" s="61"/>
      <c r="K70" s="531" t="s">
        <v>312</v>
      </c>
      <c r="L70" s="531"/>
      <c r="M70" s="520"/>
      <c r="N70" s="520"/>
    </row>
    <row r="71" spans="1:14" ht="15" thickBot="1" thickTop="1">
      <c r="A71" s="520"/>
      <c r="B71" s="530" t="s">
        <v>807</v>
      </c>
      <c r="C71" s="520"/>
      <c r="D71" s="520" t="s">
        <v>348</v>
      </c>
      <c r="E71" s="520" t="s">
        <v>348</v>
      </c>
      <c r="F71" s="520" t="s">
        <v>348</v>
      </c>
      <c r="G71" s="520" t="s">
        <v>348</v>
      </c>
      <c r="H71" s="520" t="s">
        <v>348</v>
      </c>
      <c r="I71" s="61"/>
      <c r="J71" s="61"/>
      <c r="K71" s="531" t="s">
        <v>312</v>
      </c>
      <c r="L71" s="531"/>
      <c r="M71" s="520"/>
      <c r="N71" s="520"/>
    </row>
    <row r="72" spans="1:14" ht="15" thickBot="1" thickTop="1">
      <c r="A72" s="520"/>
      <c r="B72" s="530" t="s">
        <v>1477</v>
      </c>
      <c r="C72" s="520"/>
      <c r="D72" s="520"/>
      <c r="E72" s="520" t="s">
        <v>60</v>
      </c>
      <c r="F72" s="520" t="s">
        <v>60</v>
      </c>
      <c r="G72" s="520" t="s">
        <v>60</v>
      </c>
      <c r="H72" s="520" t="s">
        <v>60</v>
      </c>
      <c r="I72" s="61"/>
      <c r="J72" s="61"/>
      <c r="K72" s="531" t="s">
        <v>312</v>
      </c>
      <c r="L72" s="531"/>
      <c r="M72" s="520"/>
      <c r="N72" s="520"/>
    </row>
    <row r="73" spans="1:14" ht="15" thickBot="1" thickTop="1">
      <c r="A73" s="520"/>
      <c r="B73" s="829" t="s">
        <v>1524</v>
      </c>
      <c r="C73" s="829"/>
      <c r="D73" s="294" t="s">
        <v>1517</v>
      </c>
      <c r="E73" s="940"/>
      <c r="F73" s="941"/>
      <c r="G73" s="942"/>
      <c r="H73" s="348" t="s">
        <v>168</v>
      </c>
      <c r="I73" s="61"/>
      <c r="J73" s="61"/>
      <c r="K73" s="531" t="s">
        <v>312</v>
      </c>
      <c r="L73" s="531"/>
      <c r="M73" s="520"/>
      <c r="N73" s="520"/>
    </row>
    <row r="74" spans="1:14" ht="15" thickBot="1" thickTop="1">
      <c r="A74" s="520"/>
      <c r="B74" s="295"/>
      <c r="C74" s="294"/>
      <c r="D74" s="294" t="s">
        <v>74</v>
      </c>
      <c r="E74" s="943"/>
      <c r="F74" s="944"/>
      <c r="G74" s="945"/>
      <c r="H74" s="348" t="s">
        <v>168</v>
      </c>
      <c r="I74" s="61"/>
      <c r="J74" s="61"/>
      <c r="K74" s="531" t="s">
        <v>312</v>
      </c>
      <c r="L74" s="531"/>
      <c r="M74" s="520"/>
      <c r="N74" s="520"/>
    </row>
    <row r="75" spans="1:14" ht="15" thickBot="1" thickTop="1">
      <c r="A75" s="520"/>
      <c r="B75" s="295"/>
      <c r="C75" s="294"/>
      <c r="D75" s="294" t="s">
        <v>74</v>
      </c>
      <c r="E75" s="943"/>
      <c r="F75" s="944"/>
      <c r="G75" s="945"/>
      <c r="H75" s="348" t="s">
        <v>168</v>
      </c>
      <c r="I75" s="61"/>
      <c r="J75" s="61"/>
      <c r="K75" s="531" t="s">
        <v>312</v>
      </c>
      <c r="L75" s="531"/>
      <c r="M75" s="520"/>
      <c r="N75" s="520"/>
    </row>
    <row r="76" spans="1:14" ht="14.25" thickTop="1">
      <c r="A76" s="520"/>
      <c r="B76" s="522"/>
      <c r="C76" s="520"/>
      <c r="D76" s="520"/>
      <c r="E76" s="520"/>
      <c r="F76" s="520"/>
      <c r="G76" s="520"/>
      <c r="H76" s="520"/>
      <c r="I76" s="533">
        <f>SUM(I66:I75)</f>
        <v>0</v>
      </c>
      <c r="J76" s="533">
        <f>SUM(J66:J75)</f>
        <v>0</v>
      </c>
      <c r="K76" s="542"/>
      <c r="L76" s="531"/>
      <c r="M76" s="520"/>
      <c r="N76" s="520"/>
    </row>
    <row r="77" spans="1:14" ht="13.5">
      <c r="A77" s="522"/>
      <c r="B77" s="520"/>
      <c r="C77" s="520"/>
      <c r="D77" s="520"/>
      <c r="E77" s="520"/>
      <c r="F77" s="520"/>
      <c r="G77" s="520"/>
      <c r="H77" s="520" t="s">
        <v>360</v>
      </c>
      <c r="I77" s="533">
        <f>SUM(I76:J76)</f>
        <v>0</v>
      </c>
      <c r="J77" s="533"/>
      <c r="K77" s="520"/>
      <c r="L77" s="520"/>
      <c r="M77" s="520"/>
      <c r="N77" s="520"/>
    </row>
    <row r="78" spans="1:14" ht="14.25" thickBot="1">
      <c r="A78" s="522"/>
      <c r="B78" s="520"/>
      <c r="C78" s="546"/>
      <c r="D78" s="546"/>
      <c r="E78" s="546"/>
      <c r="F78" s="546"/>
      <c r="G78" s="546"/>
      <c r="H78" s="546"/>
      <c r="I78" s="520"/>
      <c r="J78" s="520"/>
      <c r="K78" s="520"/>
      <c r="L78" s="520"/>
      <c r="M78" s="520"/>
      <c r="N78" s="520"/>
    </row>
    <row r="79" spans="1:14" ht="15" thickBot="1" thickTop="1">
      <c r="A79" s="522"/>
      <c r="B79" s="1182" t="s">
        <v>737</v>
      </c>
      <c r="C79" s="1182"/>
      <c r="D79" s="1182"/>
      <c r="E79" s="1182"/>
      <c r="F79" s="1182"/>
      <c r="G79" s="1182"/>
      <c r="H79" s="1183"/>
      <c r="I79" s="61"/>
      <c r="J79" s="61"/>
      <c r="K79" s="531" t="s">
        <v>312</v>
      </c>
      <c r="L79" s="520"/>
      <c r="M79" s="520"/>
      <c r="N79" s="520"/>
    </row>
    <row r="80" spans="1:14" ht="14.25" thickTop="1">
      <c r="A80" s="520"/>
      <c r="B80" s="522"/>
      <c r="C80" s="520"/>
      <c r="D80" s="520"/>
      <c r="E80" s="520"/>
      <c r="F80" s="520"/>
      <c r="G80" s="520"/>
      <c r="H80" s="520"/>
      <c r="I80" s="520"/>
      <c r="J80" s="520"/>
      <c r="K80" s="520"/>
      <c r="L80" s="520"/>
      <c r="M80" s="520"/>
      <c r="N80" s="520"/>
    </row>
    <row r="81" spans="1:14" ht="13.5">
      <c r="A81" s="1168" t="s">
        <v>738</v>
      </c>
      <c r="B81" s="1168"/>
      <c r="C81" s="1168"/>
      <c r="D81" s="1168"/>
      <c r="E81" s="1168"/>
      <c r="F81" s="1168"/>
      <c r="G81" s="1168"/>
      <c r="H81" s="1168"/>
      <c r="I81" s="1168"/>
      <c r="J81" s="1168"/>
      <c r="K81" s="1168"/>
      <c r="L81" s="1168"/>
      <c r="M81" s="1168"/>
      <c r="N81" s="520"/>
    </row>
    <row r="82" spans="1:14" ht="13.5">
      <c r="A82" s="544"/>
      <c r="B82" s="544" t="s">
        <v>1565</v>
      </c>
      <c r="C82" s="544"/>
      <c r="D82" s="544"/>
      <c r="E82" s="544"/>
      <c r="F82" s="544"/>
      <c r="G82" s="544"/>
      <c r="H82" s="544"/>
      <c r="I82" s="544"/>
      <c r="J82" s="544"/>
      <c r="K82" s="544"/>
      <c r="L82" s="544"/>
      <c r="M82" s="544"/>
      <c r="N82" s="520"/>
    </row>
    <row r="83" spans="1:14" ht="13.5">
      <c r="A83" s="544"/>
      <c r="B83" s="544" t="s">
        <v>808</v>
      </c>
      <c r="C83" s="544"/>
      <c r="D83" s="544"/>
      <c r="E83" s="544"/>
      <c r="F83" s="544"/>
      <c r="G83" s="544"/>
      <c r="H83" s="544"/>
      <c r="I83" s="544"/>
      <c r="J83" s="544"/>
      <c r="K83" s="544"/>
      <c r="L83" s="544"/>
      <c r="M83" s="544"/>
      <c r="N83" s="520"/>
    </row>
    <row r="84" spans="1:14" ht="13.5">
      <c r="A84" s="751" t="s">
        <v>1613</v>
      </c>
      <c r="B84" s="544"/>
      <c r="C84" s="544"/>
      <c r="D84" s="544"/>
      <c r="E84" s="544"/>
      <c r="F84" s="544"/>
      <c r="G84" s="544"/>
      <c r="H84" s="544"/>
      <c r="I84" s="544"/>
      <c r="J84" s="544"/>
      <c r="K84" s="544"/>
      <c r="L84" s="544"/>
      <c r="M84" s="544"/>
      <c r="N84" s="520"/>
    </row>
    <row r="85" spans="1:14" ht="13.5">
      <c r="A85" s="1184" t="s">
        <v>739</v>
      </c>
      <c r="B85" s="1185"/>
      <c r="C85" s="1185"/>
      <c r="D85" s="1186"/>
      <c r="E85" s="1181" t="s">
        <v>461</v>
      </c>
      <c r="F85" s="838"/>
      <c r="G85" s="1181" t="s">
        <v>1581</v>
      </c>
      <c r="H85" s="1113"/>
      <c r="I85" s="1181" t="s">
        <v>1580</v>
      </c>
      <c r="J85" s="1113"/>
      <c r="K85" s="1210" t="s">
        <v>459</v>
      </c>
      <c r="L85" s="1211"/>
      <c r="M85" s="1181" t="s">
        <v>741</v>
      </c>
      <c r="N85" s="1113"/>
    </row>
    <row r="86" spans="1:14" ht="14.25" thickBot="1">
      <c r="A86" s="1187"/>
      <c r="B86" s="1188"/>
      <c r="C86" s="1188"/>
      <c r="D86" s="1189"/>
      <c r="E86" s="838"/>
      <c r="F86" s="838"/>
      <c r="G86" s="1190"/>
      <c r="H86" s="1190"/>
      <c r="I86" s="1190"/>
      <c r="J86" s="1190"/>
      <c r="K86" s="1212" t="s">
        <v>460</v>
      </c>
      <c r="L86" s="1171"/>
      <c r="M86" s="1113"/>
      <c r="N86" s="1113"/>
    </row>
    <row r="87" spans="1:14" ht="19.5" customHeight="1" thickTop="1">
      <c r="A87" s="745"/>
      <c r="B87" s="753" t="s">
        <v>1619</v>
      </c>
      <c r="C87" s="745"/>
      <c r="D87" s="753" t="s">
        <v>1620</v>
      </c>
      <c r="E87" s="745"/>
      <c r="F87" s="755" t="s">
        <v>1621</v>
      </c>
      <c r="G87" s="745"/>
      <c r="H87" s="753" t="s">
        <v>1622</v>
      </c>
      <c r="I87" s="745"/>
      <c r="J87" s="756" t="s">
        <v>1623</v>
      </c>
      <c r="K87" s="1197"/>
      <c r="L87" s="1198"/>
      <c r="M87" s="1206"/>
      <c r="N87" s="1207"/>
    </row>
    <row r="88" spans="1:14" ht="19.5" customHeight="1" thickBot="1">
      <c r="A88" s="745"/>
      <c r="B88" s="754" t="s">
        <v>1624</v>
      </c>
      <c r="C88" s="745"/>
      <c r="D88" s="754" t="s">
        <v>1625</v>
      </c>
      <c r="E88" s="745"/>
      <c r="F88" s="754" t="s">
        <v>1626</v>
      </c>
      <c r="G88" s="745"/>
      <c r="H88" s="754" t="s">
        <v>1627</v>
      </c>
      <c r="I88" s="745"/>
      <c r="J88" s="757" t="s">
        <v>1628</v>
      </c>
      <c r="K88" s="1199"/>
      <c r="L88" s="1200"/>
      <c r="M88" s="1208"/>
      <c r="N88" s="1209"/>
    </row>
    <row r="89" spans="1:14" ht="19.5" customHeight="1" thickTop="1">
      <c r="A89" s="745"/>
      <c r="B89" s="753" t="s">
        <v>1619</v>
      </c>
      <c r="C89" s="745"/>
      <c r="D89" s="753" t="s">
        <v>1620</v>
      </c>
      <c r="E89" s="745"/>
      <c r="F89" s="755" t="s">
        <v>1621</v>
      </c>
      <c r="G89" s="745"/>
      <c r="H89" s="753" t="s">
        <v>1622</v>
      </c>
      <c r="I89" s="745"/>
      <c r="J89" s="756" t="s">
        <v>1623</v>
      </c>
      <c r="K89" s="1197"/>
      <c r="L89" s="1198"/>
      <c r="M89" s="1206"/>
      <c r="N89" s="1207"/>
    </row>
    <row r="90" spans="1:14" ht="19.5" customHeight="1" thickBot="1">
      <c r="A90" s="745"/>
      <c r="B90" s="754" t="s">
        <v>1624</v>
      </c>
      <c r="C90" s="745"/>
      <c r="D90" s="754" t="s">
        <v>1625</v>
      </c>
      <c r="E90" s="745"/>
      <c r="F90" s="754" t="s">
        <v>1626</v>
      </c>
      <c r="G90" s="745"/>
      <c r="H90" s="754" t="s">
        <v>1627</v>
      </c>
      <c r="I90" s="745"/>
      <c r="J90" s="757" t="s">
        <v>1628</v>
      </c>
      <c r="K90" s="1199"/>
      <c r="L90" s="1200"/>
      <c r="M90" s="1208"/>
      <c r="N90" s="1209"/>
    </row>
    <row r="91" spans="1:14" ht="19.5" customHeight="1" thickTop="1">
      <c r="A91" s="745"/>
      <c r="B91" s="753" t="s">
        <v>1619</v>
      </c>
      <c r="C91" s="745"/>
      <c r="D91" s="753" t="s">
        <v>1620</v>
      </c>
      <c r="E91" s="745"/>
      <c r="F91" s="755" t="s">
        <v>1621</v>
      </c>
      <c r="G91" s="745"/>
      <c r="H91" s="753" t="s">
        <v>1622</v>
      </c>
      <c r="I91" s="745"/>
      <c r="J91" s="756" t="s">
        <v>1623</v>
      </c>
      <c r="K91" s="1197"/>
      <c r="L91" s="1198"/>
      <c r="M91" s="1206"/>
      <c r="N91" s="1207"/>
    </row>
    <row r="92" spans="1:14" ht="19.5" customHeight="1" thickBot="1">
      <c r="A92" s="745"/>
      <c r="B92" s="754" t="s">
        <v>1624</v>
      </c>
      <c r="C92" s="745"/>
      <c r="D92" s="754" t="s">
        <v>1625</v>
      </c>
      <c r="E92" s="745"/>
      <c r="F92" s="754" t="s">
        <v>1626</v>
      </c>
      <c r="G92" s="745"/>
      <c r="H92" s="754" t="s">
        <v>1627</v>
      </c>
      <c r="I92" s="745"/>
      <c r="J92" s="757" t="s">
        <v>1628</v>
      </c>
      <c r="K92" s="1199"/>
      <c r="L92" s="1200"/>
      <c r="M92" s="1208"/>
      <c r="N92" s="1209"/>
    </row>
    <row r="93" spans="1:14" ht="19.5" customHeight="1" thickTop="1">
      <c r="A93" s="745"/>
      <c r="B93" s="753" t="s">
        <v>1619</v>
      </c>
      <c r="C93" s="745"/>
      <c r="D93" s="753" t="s">
        <v>1620</v>
      </c>
      <c r="E93" s="745"/>
      <c r="F93" s="755" t="s">
        <v>1621</v>
      </c>
      <c r="G93" s="745"/>
      <c r="H93" s="753" t="s">
        <v>1622</v>
      </c>
      <c r="I93" s="745"/>
      <c r="J93" s="756" t="s">
        <v>1623</v>
      </c>
      <c r="K93" s="1197"/>
      <c r="L93" s="1198"/>
      <c r="M93" s="1206"/>
      <c r="N93" s="1207"/>
    </row>
    <row r="94" spans="1:14" ht="19.5" customHeight="1" thickBot="1">
      <c r="A94" s="745"/>
      <c r="B94" s="754" t="s">
        <v>1624</v>
      </c>
      <c r="C94" s="745"/>
      <c r="D94" s="754" t="s">
        <v>1625</v>
      </c>
      <c r="E94" s="745"/>
      <c r="F94" s="754" t="s">
        <v>1626</v>
      </c>
      <c r="G94" s="745"/>
      <c r="H94" s="754" t="s">
        <v>1627</v>
      </c>
      <c r="I94" s="745"/>
      <c r="J94" s="757" t="s">
        <v>1628</v>
      </c>
      <c r="K94" s="1199"/>
      <c r="L94" s="1200"/>
      <c r="M94" s="1208"/>
      <c r="N94" s="1209"/>
    </row>
    <row r="95" spans="1:14" ht="19.5" customHeight="1" thickTop="1">
      <c r="A95" s="745"/>
      <c r="B95" s="753" t="s">
        <v>1619</v>
      </c>
      <c r="C95" s="745"/>
      <c r="D95" s="753" t="s">
        <v>1620</v>
      </c>
      <c r="E95" s="745"/>
      <c r="F95" s="755" t="s">
        <v>1621</v>
      </c>
      <c r="G95" s="745"/>
      <c r="H95" s="753" t="s">
        <v>1622</v>
      </c>
      <c r="I95" s="745"/>
      <c r="J95" s="756" t="s">
        <v>1623</v>
      </c>
      <c r="K95" s="1197"/>
      <c r="L95" s="1198"/>
      <c r="M95" s="1206"/>
      <c r="N95" s="1207"/>
    </row>
    <row r="96" spans="1:14" ht="19.5" customHeight="1" thickBot="1">
      <c r="A96" s="745"/>
      <c r="B96" s="754" t="s">
        <v>1624</v>
      </c>
      <c r="C96" s="745"/>
      <c r="D96" s="754" t="s">
        <v>1625</v>
      </c>
      <c r="E96" s="745"/>
      <c r="F96" s="754" t="s">
        <v>1626</v>
      </c>
      <c r="G96" s="745"/>
      <c r="H96" s="754" t="s">
        <v>1627</v>
      </c>
      <c r="I96" s="745"/>
      <c r="J96" s="757" t="s">
        <v>1628</v>
      </c>
      <c r="K96" s="1199"/>
      <c r="L96" s="1200"/>
      <c r="M96" s="1208"/>
      <c r="N96" s="1209"/>
    </row>
    <row r="97" spans="1:14" ht="14.25" thickTop="1">
      <c r="A97" s="752" t="s">
        <v>1610</v>
      </c>
      <c r="B97" s="544"/>
      <c r="C97" s="544"/>
      <c r="D97" s="544"/>
      <c r="E97" s="544"/>
      <c r="F97" s="544"/>
      <c r="G97" s="544"/>
      <c r="H97" s="544"/>
      <c r="I97" s="544"/>
      <c r="J97" s="544"/>
      <c r="K97" s="544"/>
      <c r="L97" s="544"/>
      <c r="M97" s="544"/>
      <c r="N97" s="520"/>
    </row>
    <row r="98" spans="1:14" s="1" customFormat="1" ht="13.5">
      <c r="A98" s="227"/>
      <c r="B98" s="227"/>
      <c r="C98" s="226"/>
      <c r="D98" s="226"/>
      <c r="E98" s="226"/>
      <c r="F98" s="226"/>
      <c r="G98" s="226"/>
      <c r="H98" s="226"/>
      <c r="I98" s="237"/>
      <c r="J98" s="237"/>
      <c r="K98" s="223"/>
      <c r="L98" s="218"/>
      <c r="M98" s="218"/>
      <c r="N98" s="218"/>
    </row>
    <row r="99" spans="1:14" ht="21">
      <c r="A99" s="1205" t="s">
        <v>988</v>
      </c>
      <c r="B99" s="1205"/>
      <c r="C99" s="1205"/>
      <c r="D99" s="1205"/>
      <c r="E99" s="1205"/>
      <c r="F99" s="1205"/>
      <c r="G99" s="1205"/>
      <c r="H99" s="1205"/>
      <c r="I99" s="1205"/>
      <c r="J99" s="1205"/>
      <c r="K99" s="1205"/>
      <c r="L99" s="1205"/>
      <c r="M99" s="1205"/>
      <c r="N99" s="520"/>
    </row>
    <row r="100" spans="1:14" ht="14.25" customHeight="1">
      <c r="A100" s="547"/>
      <c r="B100" s="547"/>
      <c r="C100" s="547"/>
      <c r="D100" s="547"/>
      <c r="E100" s="547"/>
      <c r="F100" s="547"/>
      <c r="G100" s="547"/>
      <c r="H100" s="547"/>
      <c r="I100" s="547"/>
      <c r="J100" s="547"/>
      <c r="K100" s="547"/>
      <c r="L100" s="547"/>
      <c r="M100" s="547"/>
      <c r="N100" s="520"/>
    </row>
    <row r="101" spans="1:14" ht="14.25" customHeight="1">
      <c r="A101" s="522" t="s">
        <v>742</v>
      </c>
      <c r="B101" s="529"/>
      <c r="C101" s="529"/>
      <c r="D101" s="529"/>
      <c r="E101" s="529"/>
      <c r="F101" s="529"/>
      <c r="G101" s="529"/>
      <c r="H101" s="529"/>
      <c r="I101" s="529"/>
      <c r="J101" s="529"/>
      <c r="K101" s="529"/>
      <c r="L101" s="529"/>
      <c r="M101" s="529"/>
      <c r="N101" s="520"/>
    </row>
    <row r="102" spans="1:14" ht="14.25" customHeight="1">
      <c r="A102" s="227"/>
      <c r="B102" s="227"/>
      <c r="C102" s="226"/>
      <c r="D102" s="226"/>
      <c r="E102" s="226"/>
      <c r="F102" s="226"/>
      <c r="G102" s="226"/>
      <c r="H102" s="226"/>
      <c r="I102" s="237"/>
      <c r="J102" s="237"/>
      <c r="K102" s="223"/>
      <c r="L102" s="529"/>
      <c r="M102" s="529"/>
      <c r="N102" s="529"/>
    </row>
    <row r="103" spans="1:14" ht="13.5">
      <c r="A103" s="227"/>
      <c r="B103" s="1204" t="s">
        <v>989</v>
      </c>
      <c r="C103" s="1204"/>
      <c r="D103" s="1204"/>
      <c r="E103" s="1204"/>
      <c r="F103" s="1204"/>
      <c r="G103" s="837" t="s">
        <v>1543</v>
      </c>
      <c r="H103" s="838"/>
      <c r="I103" s="838"/>
      <c r="J103" s="837" t="s">
        <v>1546</v>
      </c>
      <c r="K103" s="838"/>
      <c r="L103" s="838"/>
      <c r="M103" s="529"/>
      <c r="N103" s="529"/>
    </row>
    <row r="104" spans="1:14" ht="14.25" thickBot="1">
      <c r="A104" s="520"/>
      <c r="B104" s="1204"/>
      <c r="C104" s="1204"/>
      <c r="D104" s="1204"/>
      <c r="E104" s="1204"/>
      <c r="F104" s="1204"/>
      <c r="G104" s="548" t="s">
        <v>27</v>
      </c>
      <c r="H104" s="1142" t="s">
        <v>203</v>
      </c>
      <c r="I104" s="1143"/>
      <c r="J104" s="548" t="s">
        <v>27</v>
      </c>
      <c r="K104" s="1142" t="s">
        <v>203</v>
      </c>
      <c r="L104" s="1143"/>
      <c r="M104" s="532" t="s">
        <v>992</v>
      </c>
      <c r="N104" s="529"/>
    </row>
    <row r="105" spans="1:14" ht="14.25" customHeight="1" thickBot="1" thickTop="1">
      <c r="A105" s="520"/>
      <c r="B105" s="549" t="s">
        <v>743</v>
      </c>
      <c r="C105" s="1127" t="s">
        <v>744</v>
      </c>
      <c r="D105" s="1141"/>
      <c r="E105" s="1141"/>
      <c r="F105" s="550"/>
      <c r="G105" s="81"/>
      <c r="H105" s="1124"/>
      <c r="I105" s="1124"/>
      <c r="J105" s="81"/>
      <c r="K105" s="1124"/>
      <c r="L105" s="1124"/>
      <c r="M105" s="552">
        <f>G105+J105</f>
        <v>0</v>
      </c>
      <c r="N105" s="529"/>
    </row>
    <row r="106" spans="1:14" ht="15" thickBot="1" thickTop="1">
      <c r="A106" s="520"/>
      <c r="B106" s="1125" t="s">
        <v>745</v>
      </c>
      <c r="C106" s="1127" t="s">
        <v>746</v>
      </c>
      <c r="D106" s="1128"/>
      <c r="E106" s="1128"/>
      <c r="F106" s="550"/>
      <c r="G106" s="81"/>
      <c r="H106" s="1124"/>
      <c r="I106" s="1124"/>
      <c r="J106" s="81"/>
      <c r="K106" s="1124"/>
      <c r="L106" s="1124"/>
      <c r="M106" s="552">
        <f aca="true" t="shared" si="2" ref="M106:M119">G106+J106</f>
        <v>0</v>
      </c>
      <c r="N106" s="529"/>
    </row>
    <row r="107" spans="1:14" ht="14.25" customHeight="1" thickBot="1" thickTop="1">
      <c r="A107" s="520"/>
      <c r="B107" s="1125"/>
      <c r="C107" s="1127" t="s">
        <v>747</v>
      </c>
      <c r="D107" s="1128"/>
      <c r="E107" s="1128"/>
      <c r="F107" s="550"/>
      <c r="G107" s="81"/>
      <c r="H107" s="1124"/>
      <c r="I107" s="1124"/>
      <c r="J107" s="81"/>
      <c r="K107" s="1124"/>
      <c r="L107" s="1124"/>
      <c r="M107" s="552">
        <f t="shared" si="2"/>
        <v>0</v>
      </c>
      <c r="N107" s="529"/>
    </row>
    <row r="108" spans="1:14" ht="15" thickBot="1" thickTop="1">
      <c r="A108" s="520"/>
      <c r="B108" s="1125"/>
      <c r="C108" s="1127" t="s">
        <v>748</v>
      </c>
      <c r="D108" s="1128"/>
      <c r="E108" s="1128"/>
      <c r="F108" s="550"/>
      <c r="G108" s="81"/>
      <c r="H108" s="1124"/>
      <c r="I108" s="1124"/>
      <c r="J108" s="81"/>
      <c r="K108" s="1124"/>
      <c r="L108" s="1124"/>
      <c r="M108" s="552">
        <f t="shared" si="2"/>
        <v>0</v>
      </c>
      <c r="N108" s="529"/>
    </row>
    <row r="109" spans="1:14" ht="15" thickBot="1" thickTop="1">
      <c r="A109" s="520"/>
      <c r="B109" s="1125"/>
      <c r="C109" s="1129" t="s">
        <v>319</v>
      </c>
      <c r="D109" s="1122"/>
      <c r="E109" s="1122"/>
      <c r="F109" s="1123"/>
      <c r="G109" s="81"/>
      <c r="H109" s="1124"/>
      <c r="I109" s="1124"/>
      <c r="J109" s="81"/>
      <c r="K109" s="1124"/>
      <c r="L109" s="1124"/>
      <c r="M109" s="552">
        <f t="shared" si="2"/>
        <v>0</v>
      </c>
      <c r="N109" s="529"/>
    </row>
    <row r="110" spans="1:14" ht="15" thickBot="1" thickTop="1">
      <c r="A110" s="520"/>
      <c r="B110" s="1125"/>
      <c r="C110" s="1129"/>
      <c r="D110" s="1122"/>
      <c r="E110" s="1122"/>
      <c r="F110" s="1123"/>
      <c r="G110" s="81"/>
      <c r="H110" s="1124"/>
      <c r="I110" s="1124"/>
      <c r="J110" s="81"/>
      <c r="K110" s="1124"/>
      <c r="L110" s="1124"/>
      <c r="M110" s="552">
        <f t="shared" si="2"/>
        <v>0</v>
      </c>
      <c r="N110" s="529"/>
    </row>
    <row r="111" spans="1:14" ht="15" thickBot="1" thickTop="1">
      <c r="A111" s="520"/>
      <c r="B111" s="1125"/>
      <c r="C111" s="1129"/>
      <c r="D111" s="1122"/>
      <c r="E111" s="1122"/>
      <c r="F111" s="1123"/>
      <c r="G111" s="81"/>
      <c r="H111" s="1124"/>
      <c r="I111" s="1124"/>
      <c r="J111" s="81"/>
      <c r="K111" s="1124"/>
      <c r="L111" s="1124"/>
      <c r="M111" s="552">
        <f t="shared" si="2"/>
        <v>0</v>
      </c>
      <c r="N111" s="529"/>
    </row>
    <row r="112" spans="1:14" ht="15" thickBot="1" thickTop="1">
      <c r="A112" s="520"/>
      <c r="B112" s="1125"/>
      <c r="C112" s="1121"/>
      <c r="D112" s="1121"/>
      <c r="E112" s="1121"/>
      <c r="F112" s="533" t="s">
        <v>355</v>
      </c>
      <c r="G112" s="533">
        <f>SUM(G105:G111)</f>
        <v>0</v>
      </c>
      <c r="H112" s="1161">
        <f>SUM(H105:I111)</f>
        <v>0</v>
      </c>
      <c r="I112" s="1161"/>
      <c r="J112" s="533">
        <f>SUM(J105:J111)</f>
        <v>0</v>
      </c>
      <c r="K112" s="1161">
        <f>SUM(K105:L111)</f>
        <v>0</v>
      </c>
      <c r="L112" s="1161"/>
      <c r="M112" s="552">
        <f t="shared" si="2"/>
        <v>0</v>
      </c>
      <c r="N112" s="529"/>
    </row>
    <row r="113" spans="1:14" ht="14.25" customHeight="1" thickBot="1" thickTop="1">
      <c r="A113" s="520"/>
      <c r="B113" s="1125" t="s">
        <v>749</v>
      </c>
      <c r="C113" s="1127" t="s">
        <v>746</v>
      </c>
      <c r="D113" s="1128"/>
      <c r="E113" s="1128"/>
      <c r="F113" s="550"/>
      <c r="G113" s="81"/>
      <c r="H113" s="1124"/>
      <c r="I113" s="1124"/>
      <c r="J113" s="81"/>
      <c r="K113" s="1124"/>
      <c r="L113" s="1124"/>
      <c r="M113" s="552">
        <f t="shared" si="2"/>
        <v>0</v>
      </c>
      <c r="N113" s="529"/>
    </row>
    <row r="114" spans="1:14" ht="15" thickBot="1" thickTop="1">
      <c r="A114" s="520"/>
      <c r="B114" s="1125"/>
      <c r="C114" s="1127" t="s">
        <v>747</v>
      </c>
      <c r="D114" s="1128"/>
      <c r="E114" s="1128"/>
      <c r="F114" s="550"/>
      <c r="G114" s="81"/>
      <c r="H114" s="1124"/>
      <c r="I114" s="1124"/>
      <c r="J114" s="81"/>
      <c r="K114" s="1124"/>
      <c r="L114" s="1124"/>
      <c r="M114" s="552">
        <f t="shared" si="2"/>
        <v>0</v>
      </c>
      <c r="N114" s="529"/>
    </row>
    <row r="115" spans="1:14" ht="15" thickBot="1" thickTop="1">
      <c r="A115" s="520"/>
      <c r="B115" s="1125"/>
      <c r="C115" s="1127" t="s">
        <v>748</v>
      </c>
      <c r="D115" s="1128"/>
      <c r="E115" s="1128"/>
      <c r="F115" s="550"/>
      <c r="G115" s="81"/>
      <c r="H115" s="1124"/>
      <c r="I115" s="1124"/>
      <c r="J115" s="81"/>
      <c r="K115" s="1124"/>
      <c r="L115" s="1124"/>
      <c r="M115" s="552">
        <f t="shared" si="2"/>
        <v>0</v>
      </c>
      <c r="N115" s="529"/>
    </row>
    <row r="116" spans="1:14" ht="15" thickBot="1" thickTop="1">
      <c r="A116" s="520"/>
      <c r="B116" s="1125"/>
      <c r="C116" s="1129" t="s">
        <v>319</v>
      </c>
      <c r="D116" s="1122"/>
      <c r="E116" s="1122"/>
      <c r="F116" s="1123"/>
      <c r="G116" s="81"/>
      <c r="H116" s="1124"/>
      <c r="I116" s="1124"/>
      <c r="J116" s="81"/>
      <c r="K116" s="1124"/>
      <c r="L116" s="1124"/>
      <c r="M116" s="552">
        <f t="shared" si="2"/>
        <v>0</v>
      </c>
      <c r="N116" s="529"/>
    </row>
    <row r="117" spans="1:14" ht="15" thickBot="1" thickTop="1">
      <c r="A117" s="520"/>
      <c r="B117" s="1125"/>
      <c r="C117" s="1129"/>
      <c r="D117" s="1122"/>
      <c r="E117" s="1122"/>
      <c r="F117" s="1123"/>
      <c r="G117" s="81"/>
      <c r="H117" s="1124"/>
      <c r="I117" s="1124"/>
      <c r="J117" s="81"/>
      <c r="K117" s="1124"/>
      <c r="L117" s="1124"/>
      <c r="M117" s="552">
        <f t="shared" si="2"/>
        <v>0</v>
      </c>
      <c r="N117" s="529"/>
    </row>
    <row r="118" spans="1:14" ht="15" thickBot="1" thickTop="1">
      <c r="A118" s="520"/>
      <c r="B118" s="1125"/>
      <c r="C118" s="1129"/>
      <c r="D118" s="1122"/>
      <c r="E118" s="1122"/>
      <c r="F118" s="1123"/>
      <c r="G118" s="81"/>
      <c r="H118" s="1124"/>
      <c r="I118" s="1124"/>
      <c r="J118" s="81"/>
      <c r="K118" s="1124"/>
      <c r="L118" s="1124"/>
      <c r="M118" s="552">
        <f t="shared" si="2"/>
        <v>0</v>
      </c>
      <c r="N118" s="529"/>
    </row>
    <row r="119" spans="1:14" ht="15" thickBot="1" thickTop="1">
      <c r="A119" s="520"/>
      <c r="B119" s="1126"/>
      <c r="C119" s="1121"/>
      <c r="D119" s="1121"/>
      <c r="E119" s="1121"/>
      <c r="F119" s="524" t="s">
        <v>358</v>
      </c>
      <c r="G119" s="533">
        <f>SUM(G113:G118)</f>
        <v>0</v>
      </c>
      <c r="H119" s="1161">
        <f>SUM(H113:I118)</f>
        <v>0</v>
      </c>
      <c r="I119" s="1161"/>
      <c r="J119" s="533">
        <f>SUM(J113:J118)</f>
        <v>0</v>
      </c>
      <c r="K119" s="1161">
        <f>SUM(K113:L118)</f>
        <v>0</v>
      </c>
      <c r="L119" s="1161"/>
      <c r="M119" s="552">
        <f t="shared" si="2"/>
        <v>0</v>
      </c>
      <c r="N119" s="529"/>
    </row>
    <row r="120" spans="1:15" ht="14.25" thickTop="1">
      <c r="A120" s="520"/>
      <c r="B120" s="1130" t="s">
        <v>750</v>
      </c>
      <c r="C120" s="1131" t="s">
        <v>751</v>
      </c>
      <c r="D120" s="1128"/>
      <c r="E120" s="1128"/>
      <c r="F120" s="551"/>
      <c r="G120" s="1132"/>
      <c r="H120" s="1134"/>
      <c r="I120" s="1135"/>
      <c r="J120" s="1132"/>
      <c r="K120" s="1134"/>
      <c r="L120" s="1135"/>
      <c r="M120" s="552"/>
      <c r="N120" s="529"/>
      <c r="O120" s="45"/>
    </row>
    <row r="121" spans="1:14" ht="14.25" thickBot="1">
      <c r="A121" s="520"/>
      <c r="B121" s="1130"/>
      <c r="C121" s="1176" t="s">
        <v>752</v>
      </c>
      <c r="D121" s="1177"/>
      <c r="E121" s="1177"/>
      <c r="F121" s="1178"/>
      <c r="G121" s="1133"/>
      <c r="H121" s="1136"/>
      <c r="I121" s="1137"/>
      <c r="J121" s="1133"/>
      <c r="K121" s="1136"/>
      <c r="L121" s="1137"/>
      <c r="M121" s="553">
        <f>G120+J120</f>
        <v>0</v>
      </c>
      <c r="N121" s="529"/>
    </row>
    <row r="122" spans="1:14" ht="14.25" thickTop="1">
      <c r="A122" s="520"/>
      <c r="B122" s="1167" t="s">
        <v>753</v>
      </c>
      <c r="C122" s="1167"/>
      <c r="D122" s="1167"/>
      <c r="E122" s="1167"/>
      <c r="F122" s="1191"/>
      <c r="G122" s="533">
        <f>SUM(G120,G119,G112)</f>
        <v>0</v>
      </c>
      <c r="H122" s="1161">
        <f>SUM(H120,H119,H112)</f>
        <v>0</v>
      </c>
      <c r="I122" s="1162"/>
      <c r="J122" s="533">
        <f>SUM(J120,J119,J112)</f>
        <v>0</v>
      </c>
      <c r="K122" s="1161">
        <f>SUM(K120,K119,K112)</f>
        <v>0</v>
      </c>
      <c r="L122" s="1162"/>
      <c r="M122" s="552">
        <f>G122+J122</f>
        <v>0</v>
      </c>
      <c r="N122" s="529"/>
    </row>
    <row r="123" spans="1:14" ht="13.5">
      <c r="A123" s="520"/>
      <c r="B123" s="541"/>
      <c r="C123" s="541"/>
      <c r="D123" s="541"/>
      <c r="E123" s="541"/>
      <c r="F123" s="541"/>
      <c r="G123" s="552"/>
      <c r="H123" s="542"/>
      <c r="I123" s="542"/>
      <c r="J123" s="542"/>
      <c r="K123" s="542"/>
      <c r="L123" s="529"/>
      <c r="M123" s="529"/>
      <c r="N123" s="529"/>
    </row>
    <row r="124" spans="1:14" ht="13.5">
      <c r="A124" s="520"/>
      <c r="B124" s="543" t="s">
        <v>754</v>
      </c>
      <c r="C124" s="543"/>
      <c r="D124" s="528"/>
      <c r="E124" s="554"/>
      <c r="F124" s="520"/>
      <c r="G124" s="520"/>
      <c r="H124" s="520"/>
      <c r="I124" s="520"/>
      <c r="J124" s="520"/>
      <c r="K124" s="520"/>
      <c r="L124" s="520"/>
      <c r="M124" s="520"/>
      <c r="N124" s="520"/>
    </row>
    <row r="125" spans="1:14" ht="13.5">
      <c r="A125" s="520"/>
      <c r="B125" s="543" t="s">
        <v>204</v>
      </c>
      <c r="C125" s="528"/>
      <c r="D125" s="528"/>
      <c r="E125" s="554"/>
      <c r="F125" s="520"/>
      <c r="G125" s="520"/>
      <c r="H125" s="520"/>
      <c r="I125" s="520"/>
      <c r="J125" s="520"/>
      <c r="K125" s="520"/>
      <c r="L125" s="520"/>
      <c r="M125" s="520"/>
      <c r="N125" s="520"/>
    </row>
    <row r="126" spans="1:14" ht="13.5">
      <c r="A126" s="520"/>
      <c r="B126" s="528"/>
      <c r="C126" s="528"/>
      <c r="D126" s="528"/>
      <c r="E126" s="554"/>
      <c r="F126" s="520"/>
      <c r="G126" s="520"/>
      <c r="H126" s="520"/>
      <c r="I126" s="520"/>
      <c r="J126" s="520"/>
      <c r="K126" s="520"/>
      <c r="L126" s="520"/>
      <c r="M126" s="520"/>
      <c r="N126" s="520"/>
    </row>
    <row r="127" spans="1:14" ht="13.5">
      <c r="A127" s="520"/>
      <c r="B127" s="1160" t="s">
        <v>990</v>
      </c>
      <c r="C127" s="1160"/>
      <c r="D127" s="1160"/>
      <c r="E127" s="1160"/>
      <c r="F127" s="1160"/>
      <c r="G127" s="1160"/>
      <c r="H127" s="1160"/>
      <c r="I127" s="1160"/>
      <c r="J127" s="1160"/>
      <c r="K127" s="1160"/>
      <c r="L127" s="1160"/>
      <c r="M127" s="1160"/>
      <c r="N127" s="520"/>
    </row>
    <row r="128" spans="1:14" ht="13.5">
      <c r="A128" s="520"/>
      <c r="B128" s="528"/>
      <c r="C128" s="528"/>
      <c r="D128" s="528"/>
      <c r="E128" s="554"/>
      <c r="F128" s="520"/>
      <c r="G128" s="520"/>
      <c r="H128" s="520"/>
      <c r="I128" s="520"/>
      <c r="J128" s="520"/>
      <c r="K128" s="520"/>
      <c r="L128" s="520"/>
      <c r="M128" s="520"/>
      <c r="N128" s="520"/>
    </row>
    <row r="129" spans="1:14" ht="14.25" thickBot="1">
      <c r="A129" s="520"/>
      <c r="B129" s="1164" t="s">
        <v>991</v>
      </c>
      <c r="C129" s="1165"/>
      <c r="D129" s="1165"/>
      <c r="E129" s="1165"/>
      <c r="F129" s="1165"/>
      <c r="G129" s="1165"/>
      <c r="H129" s="1166"/>
      <c r="I129" s="444" t="s">
        <v>1543</v>
      </c>
      <c r="J129" s="444" t="s">
        <v>1546</v>
      </c>
      <c r="K129" s="532" t="s">
        <v>352</v>
      </c>
      <c r="L129" s="520"/>
      <c r="M129" s="520"/>
      <c r="N129" s="520"/>
    </row>
    <row r="130" spans="1:14" ht="14.25" customHeight="1" thickBot="1" thickTop="1">
      <c r="A130" s="520"/>
      <c r="B130" s="1163" t="s">
        <v>749</v>
      </c>
      <c r="C130" s="558" t="s">
        <v>746</v>
      </c>
      <c r="D130" s="555"/>
      <c r="E130" s="555"/>
      <c r="F130" s="550"/>
      <c r="G130" s="550"/>
      <c r="H130" s="550"/>
      <c r="I130" s="81"/>
      <c r="J130" s="81"/>
      <c r="K130" s="533">
        <f>SUM(I130:J130)</f>
        <v>0</v>
      </c>
      <c r="L130" s="520"/>
      <c r="M130" s="520"/>
      <c r="N130" s="520"/>
    </row>
    <row r="131" spans="1:14" ht="15" thickBot="1" thickTop="1">
      <c r="A131" s="520"/>
      <c r="B131" s="1125"/>
      <c r="C131" s="558" t="s">
        <v>747</v>
      </c>
      <c r="D131" s="556"/>
      <c r="E131" s="556"/>
      <c r="F131" s="550"/>
      <c r="G131" s="550"/>
      <c r="H131" s="550"/>
      <c r="I131" s="81"/>
      <c r="J131" s="81"/>
      <c r="K131" s="533">
        <f aca="true" t="shared" si="3" ref="K131:K136">SUM(I131:J131)</f>
        <v>0</v>
      </c>
      <c r="L131" s="520"/>
      <c r="M131" s="520"/>
      <c r="N131" s="520"/>
    </row>
    <row r="132" spans="1:14" ht="15" thickBot="1" thickTop="1">
      <c r="A132" s="520"/>
      <c r="B132" s="1125"/>
      <c r="C132" s="558" t="s">
        <v>748</v>
      </c>
      <c r="D132" s="557"/>
      <c r="E132" s="557"/>
      <c r="F132" s="550"/>
      <c r="G132" s="550"/>
      <c r="H132" s="550"/>
      <c r="I132" s="81"/>
      <c r="J132" s="81"/>
      <c r="K132" s="533">
        <f t="shared" si="3"/>
        <v>0</v>
      </c>
      <c r="L132" s="520"/>
      <c r="M132" s="520"/>
      <c r="N132" s="520"/>
    </row>
    <row r="133" spans="1:14" ht="15" thickBot="1" thickTop="1">
      <c r="A133" s="520"/>
      <c r="B133" s="1125"/>
      <c r="C133" s="1159" t="s">
        <v>319</v>
      </c>
      <c r="D133" s="534"/>
      <c r="E133" s="1138"/>
      <c r="F133" s="1139"/>
      <c r="G133" s="1139"/>
      <c r="H133" s="1140"/>
      <c r="I133" s="81"/>
      <c r="J133" s="81"/>
      <c r="K133" s="533">
        <f t="shared" si="3"/>
        <v>0</v>
      </c>
      <c r="L133" s="520"/>
      <c r="M133" s="520"/>
      <c r="N133" s="520"/>
    </row>
    <row r="134" spans="1:14" ht="15" thickBot="1" thickTop="1">
      <c r="A134" s="520"/>
      <c r="B134" s="1125"/>
      <c r="C134" s="1159"/>
      <c r="D134" s="535"/>
      <c r="E134" s="1138"/>
      <c r="F134" s="1139"/>
      <c r="G134" s="1139"/>
      <c r="H134" s="1140"/>
      <c r="I134" s="81"/>
      <c r="J134" s="81"/>
      <c r="K134" s="533">
        <f t="shared" si="3"/>
        <v>0</v>
      </c>
      <c r="L134" s="520"/>
      <c r="M134" s="520"/>
      <c r="N134" s="520"/>
    </row>
    <row r="135" spans="1:14" ht="15" thickBot="1" thickTop="1">
      <c r="A135" s="520"/>
      <c r="B135" s="1125"/>
      <c r="C135" s="1159"/>
      <c r="D135" s="536"/>
      <c r="E135" s="1138"/>
      <c r="F135" s="1139"/>
      <c r="G135" s="1139"/>
      <c r="H135" s="1140"/>
      <c r="I135" s="81"/>
      <c r="J135" s="81"/>
      <c r="K135" s="533">
        <f t="shared" si="3"/>
        <v>0</v>
      </c>
      <c r="L135" s="520"/>
      <c r="M135" s="520"/>
      <c r="N135" s="520"/>
    </row>
    <row r="136" spans="1:14" ht="14.25" thickTop="1">
      <c r="A136" s="520"/>
      <c r="B136" s="1167" t="s">
        <v>321</v>
      </c>
      <c r="C136" s="1167"/>
      <c r="D136" s="1167"/>
      <c r="E136" s="1167"/>
      <c r="F136" s="520"/>
      <c r="G136" s="520"/>
      <c r="H136" s="520"/>
      <c r="I136" s="533">
        <f>SUM(I130:I135)</f>
        <v>0</v>
      </c>
      <c r="J136" s="533">
        <f>SUM(J130:J135)</f>
        <v>0</v>
      </c>
      <c r="K136" s="533">
        <f t="shared" si="3"/>
        <v>0</v>
      </c>
      <c r="L136" s="520"/>
      <c r="M136" s="520"/>
      <c r="N136" s="520"/>
    </row>
    <row r="137" spans="1:14" ht="13.5">
      <c r="A137" s="520"/>
      <c r="B137" s="528"/>
      <c r="C137" s="520"/>
      <c r="D137" s="528"/>
      <c r="E137" s="554"/>
      <c r="F137" s="520"/>
      <c r="G137" s="520"/>
      <c r="H137" s="520"/>
      <c r="I137" s="520"/>
      <c r="J137" s="520"/>
      <c r="K137" s="520"/>
      <c r="L137" s="520"/>
      <c r="M137" s="520"/>
      <c r="N137" s="520"/>
    </row>
    <row r="138" spans="1:14" ht="13.5">
      <c r="A138" s="1168" t="s">
        <v>755</v>
      </c>
      <c r="B138" s="1168"/>
      <c r="C138" s="1168"/>
      <c r="D138" s="1168"/>
      <c r="E138" s="1168"/>
      <c r="F138" s="1168"/>
      <c r="G138" s="1168"/>
      <c r="H138" s="1168"/>
      <c r="I138" s="1168"/>
      <c r="J138" s="1168"/>
      <c r="K138" s="1168"/>
      <c r="L138" s="1168"/>
      <c r="M138" s="1168"/>
      <c r="N138" s="520"/>
    </row>
    <row r="139" spans="1:14" ht="14.25" thickBot="1">
      <c r="A139" s="530"/>
      <c r="B139" s="531"/>
      <c r="C139" s="531"/>
      <c r="D139" s="531"/>
      <c r="E139" s="531"/>
      <c r="F139" s="531"/>
      <c r="G139" s="531"/>
      <c r="H139" s="531"/>
      <c r="I139" s="444" t="s">
        <v>1543</v>
      </c>
      <c r="J139" s="444" t="s">
        <v>1546</v>
      </c>
      <c r="K139" s="275"/>
      <c r="L139" s="531"/>
      <c r="M139" s="520"/>
      <c r="N139" s="520"/>
    </row>
    <row r="140" spans="1:14" ht="15" thickBot="1" thickTop="1">
      <c r="A140" s="520"/>
      <c r="B140" s="544" t="s">
        <v>734</v>
      </c>
      <c r="C140" s="520"/>
      <c r="D140" s="520" t="s">
        <v>735</v>
      </c>
      <c r="E140" s="520" t="s">
        <v>735</v>
      </c>
      <c r="F140" s="520" t="s">
        <v>735</v>
      </c>
      <c r="G140" s="520" t="s">
        <v>735</v>
      </c>
      <c r="H140" s="520" t="s">
        <v>735</v>
      </c>
      <c r="I140" s="81"/>
      <c r="J140" s="81"/>
      <c r="K140" s="218" t="s">
        <v>312</v>
      </c>
      <c r="L140" s="531"/>
      <c r="M140" s="520"/>
      <c r="N140" s="520"/>
    </row>
    <row r="141" spans="1:14" ht="15" thickBot="1" thickTop="1">
      <c r="A141" s="520"/>
      <c r="B141" s="544" t="s">
        <v>736</v>
      </c>
      <c r="C141" s="520"/>
      <c r="D141" s="520" t="s">
        <v>348</v>
      </c>
      <c r="E141" s="520" t="s">
        <v>348</v>
      </c>
      <c r="F141" s="520" t="s">
        <v>348</v>
      </c>
      <c r="G141" s="520" t="s">
        <v>348</v>
      </c>
      <c r="H141" s="520" t="s">
        <v>348</v>
      </c>
      <c r="I141" s="81"/>
      <c r="J141" s="81"/>
      <c r="K141" s="218" t="s">
        <v>312</v>
      </c>
      <c r="L141" s="531"/>
      <c r="M141" s="520"/>
      <c r="N141" s="520"/>
    </row>
    <row r="142" spans="1:14" ht="15" thickBot="1" thickTop="1">
      <c r="A142" s="520"/>
      <c r="B142" s="544" t="s">
        <v>761</v>
      </c>
      <c r="C142" s="520"/>
      <c r="D142" s="520"/>
      <c r="E142" s="520" t="s">
        <v>348</v>
      </c>
      <c r="F142" s="520" t="s">
        <v>348</v>
      </c>
      <c r="G142" s="520" t="s">
        <v>348</v>
      </c>
      <c r="H142" s="520" t="s">
        <v>348</v>
      </c>
      <c r="I142" s="81"/>
      <c r="J142" s="81"/>
      <c r="K142" s="218" t="s">
        <v>312</v>
      </c>
      <c r="L142" s="531"/>
      <c r="M142" s="520"/>
      <c r="N142" s="520"/>
    </row>
    <row r="143" spans="1:14" ht="15" thickBot="1" thickTop="1">
      <c r="A143" s="520"/>
      <c r="B143" s="544" t="s">
        <v>762</v>
      </c>
      <c r="C143" s="520"/>
      <c r="D143" s="520" t="s">
        <v>348</v>
      </c>
      <c r="E143" s="520" t="s">
        <v>348</v>
      </c>
      <c r="F143" s="520" t="s">
        <v>348</v>
      </c>
      <c r="G143" s="520" t="s">
        <v>348</v>
      </c>
      <c r="H143" s="520" t="s">
        <v>348</v>
      </c>
      <c r="I143" s="81"/>
      <c r="J143" s="81"/>
      <c r="K143" s="218" t="s">
        <v>312</v>
      </c>
      <c r="L143" s="531"/>
      <c r="M143" s="520"/>
      <c r="N143" s="520"/>
    </row>
    <row r="144" spans="1:14" ht="15" thickBot="1" thickTop="1">
      <c r="A144" s="520"/>
      <c r="B144" s="544" t="s">
        <v>763</v>
      </c>
      <c r="C144" s="520"/>
      <c r="D144" s="520" t="s">
        <v>348</v>
      </c>
      <c r="E144" s="520" t="s">
        <v>348</v>
      </c>
      <c r="F144" s="520" t="s">
        <v>348</v>
      </c>
      <c r="G144" s="520" t="s">
        <v>348</v>
      </c>
      <c r="H144" s="520" t="s">
        <v>348</v>
      </c>
      <c r="I144" s="81"/>
      <c r="J144" s="81"/>
      <c r="K144" s="218" t="s">
        <v>312</v>
      </c>
      <c r="L144" s="531"/>
      <c r="M144" s="520"/>
      <c r="N144" s="520"/>
    </row>
    <row r="145" spans="1:14" ht="15" thickBot="1" thickTop="1">
      <c r="A145" s="520"/>
      <c r="B145" s="544" t="s">
        <v>764</v>
      </c>
      <c r="C145" s="520"/>
      <c r="D145" s="520" t="s">
        <v>348</v>
      </c>
      <c r="E145" s="520" t="s">
        <v>348</v>
      </c>
      <c r="F145" s="520" t="s">
        <v>348</v>
      </c>
      <c r="G145" s="520" t="s">
        <v>348</v>
      </c>
      <c r="H145" s="520" t="s">
        <v>348</v>
      </c>
      <c r="I145" s="81"/>
      <c r="J145" s="81"/>
      <c r="K145" s="218" t="s">
        <v>312</v>
      </c>
      <c r="L145" s="531"/>
      <c r="M145" s="520"/>
      <c r="N145" s="520"/>
    </row>
    <row r="146" spans="1:14" ht="15" thickBot="1" thickTop="1">
      <c r="A146" s="520"/>
      <c r="B146" s="544" t="s">
        <v>765</v>
      </c>
      <c r="C146" s="520"/>
      <c r="D146" s="520" t="s">
        <v>348</v>
      </c>
      <c r="E146" s="559" t="s">
        <v>1038</v>
      </c>
      <c r="F146" s="520" t="s">
        <v>348</v>
      </c>
      <c r="G146" s="520" t="s">
        <v>348</v>
      </c>
      <c r="H146" s="520" t="s">
        <v>348</v>
      </c>
      <c r="I146" s="81"/>
      <c r="J146" s="81"/>
      <c r="K146" s="218" t="s">
        <v>312</v>
      </c>
      <c r="L146" s="531"/>
      <c r="M146" s="520"/>
      <c r="N146" s="520"/>
    </row>
    <row r="147" spans="1:14" ht="15" thickBot="1" thickTop="1">
      <c r="A147" s="520"/>
      <c r="B147" s="544" t="s">
        <v>1478</v>
      </c>
      <c r="C147" s="520"/>
      <c r="D147" s="520"/>
      <c r="E147" s="559" t="s">
        <v>60</v>
      </c>
      <c r="F147" s="520" t="s">
        <v>60</v>
      </c>
      <c r="G147" s="520" t="s">
        <v>60</v>
      </c>
      <c r="H147" s="520" t="s">
        <v>60</v>
      </c>
      <c r="I147" s="81"/>
      <c r="J147" s="81"/>
      <c r="K147" s="218" t="s">
        <v>312</v>
      </c>
      <c r="L147" s="531"/>
      <c r="M147" s="520"/>
      <c r="N147" s="520"/>
    </row>
    <row r="148" spans="1:14" ht="15" thickBot="1" thickTop="1">
      <c r="A148" s="520"/>
      <c r="B148" s="829" t="s">
        <v>1533</v>
      </c>
      <c r="C148" s="829"/>
      <c r="D148" s="294" t="s">
        <v>1517</v>
      </c>
      <c r="E148" s="940"/>
      <c r="F148" s="941"/>
      <c r="G148" s="942"/>
      <c r="H148" s="348" t="s">
        <v>168</v>
      </c>
      <c r="I148" s="81"/>
      <c r="J148" s="81"/>
      <c r="K148" s="218" t="s">
        <v>312</v>
      </c>
      <c r="L148" s="531"/>
      <c r="M148" s="520"/>
      <c r="N148" s="520"/>
    </row>
    <row r="149" spans="1:14" ht="15" thickBot="1" thickTop="1">
      <c r="A149" s="520"/>
      <c r="B149" s="295"/>
      <c r="C149" s="294"/>
      <c r="D149" s="294" t="s">
        <v>74</v>
      </c>
      <c r="E149" s="943"/>
      <c r="F149" s="944"/>
      <c r="G149" s="945"/>
      <c r="H149" s="348" t="s">
        <v>168</v>
      </c>
      <c r="I149" s="81"/>
      <c r="J149" s="81"/>
      <c r="K149" s="218" t="s">
        <v>312</v>
      </c>
      <c r="L149" s="531"/>
      <c r="M149" s="520"/>
      <c r="N149" s="520"/>
    </row>
    <row r="150" spans="1:14" ht="15" thickBot="1" thickTop="1">
      <c r="A150" s="520"/>
      <c r="B150" s="295"/>
      <c r="C150" s="294"/>
      <c r="D150" s="294" t="s">
        <v>74</v>
      </c>
      <c r="E150" s="943"/>
      <c r="F150" s="944"/>
      <c r="G150" s="945"/>
      <c r="H150" s="348" t="s">
        <v>168</v>
      </c>
      <c r="I150" s="81"/>
      <c r="J150" s="81"/>
      <c r="K150" s="218" t="s">
        <v>312</v>
      </c>
      <c r="L150" s="531"/>
      <c r="M150" s="520"/>
      <c r="N150" s="520"/>
    </row>
    <row r="151" spans="1:14" ht="14.25" thickTop="1">
      <c r="A151" s="520"/>
      <c r="B151" s="520"/>
      <c r="C151" s="520"/>
      <c r="D151" s="520"/>
      <c r="E151" s="520"/>
      <c r="F151" s="520"/>
      <c r="G151" s="520"/>
      <c r="H151" s="520"/>
      <c r="I151" s="533">
        <f>SUM(I140:I150)</f>
        <v>0</v>
      </c>
      <c r="J151" s="533">
        <f>SUM(J140:J150)</f>
        <v>0</v>
      </c>
      <c r="K151" s="542"/>
      <c r="L151" s="520"/>
      <c r="M151" s="520"/>
      <c r="N151" s="520"/>
    </row>
    <row r="152" spans="1:14" ht="14.25" thickBot="1">
      <c r="A152" s="520"/>
      <c r="B152" s="520"/>
      <c r="C152" s="520"/>
      <c r="D152" s="520"/>
      <c r="E152" s="520"/>
      <c r="F152" s="520"/>
      <c r="G152" s="520"/>
      <c r="H152" s="520"/>
      <c r="I152" s="542"/>
      <c r="J152" s="520"/>
      <c r="K152" s="520"/>
      <c r="L152" s="520"/>
      <c r="M152" s="520"/>
      <c r="N152" s="520"/>
    </row>
    <row r="153" spans="1:14" ht="15" thickBot="1" thickTop="1">
      <c r="A153" s="520"/>
      <c r="B153" s="1118" t="s">
        <v>756</v>
      </c>
      <c r="C153" s="1119"/>
      <c r="D153" s="1119"/>
      <c r="E153" s="1119"/>
      <c r="F153" s="1119"/>
      <c r="G153" s="1119"/>
      <c r="H153" s="1120"/>
      <c r="I153" s="81"/>
      <c r="J153" s="81"/>
      <c r="K153" s="218" t="s">
        <v>312</v>
      </c>
      <c r="L153" s="520"/>
      <c r="M153" s="520"/>
      <c r="N153" s="520"/>
    </row>
    <row r="154" spans="1:14" ht="14.25" thickTop="1">
      <c r="A154" s="520"/>
      <c r="B154" s="520"/>
      <c r="C154" s="520"/>
      <c r="D154" s="520"/>
      <c r="E154" s="520"/>
      <c r="F154" s="520"/>
      <c r="G154" s="520"/>
      <c r="H154" s="520"/>
      <c r="I154" s="520"/>
      <c r="J154" s="520"/>
      <c r="K154" s="520"/>
      <c r="L154" s="520"/>
      <c r="M154" s="520"/>
      <c r="N154" s="520"/>
    </row>
    <row r="155" spans="1:14" s="1" customFormat="1" ht="13.5">
      <c r="A155" s="227"/>
      <c r="B155" s="227"/>
      <c r="C155" s="226"/>
      <c r="D155" s="226"/>
      <c r="E155" s="226"/>
      <c r="F155" s="226"/>
      <c r="G155" s="226"/>
      <c r="H155" s="226"/>
      <c r="I155" s="237"/>
      <c r="J155" s="237"/>
      <c r="K155" s="223"/>
      <c r="L155" s="218"/>
      <c r="M155" s="218"/>
      <c r="N155" s="218"/>
    </row>
    <row r="156" spans="1:14" s="3" customFormat="1" ht="21">
      <c r="A156" s="217" t="s">
        <v>1561</v>
      </c>
      <c r="B156" s="230"/>
      <c r="C156" s="230"/>
      <c r="D156" s="230"/>
      <c r="E156" s="230"/>
      <c r="F156" s="230"/>
      <c r="G156" s="230"/>
      <c r="H156" s="230"/>
      <c r="I156" s="230"/>
      <c r="J156" s="230"/>
      <c r="K156" s="230"/>
      <c r="L156" s="230"/>
      <c r="M156" s="230"/>
      <c r="N156" s="230"/>
    </row>
    <row r="157" spans="1:14" s="3" customFormat="1" ht="13.5">
      <c r="A157" s="230"/>
      <c r="B157" s="230" t="s">
        <v>428</v>
      </c>
      <c r="C157" s="230"/>
      <c r="D157" s="230"/>
      <c r="E157" s="230"/>
      <c r="F157" s="230"/>
      <c r="G157" s="230"/>
      <c r="H157" s="230"/>
      <c r="I157" s="230"/>
      <c r="J157" s="230"/>
      <c r="K157" s="230"/>
      <c r="L157" s="230"/>
      <c r="M157" s="230"/>
      <c r="N157" s="230"/>
    </row>
    <row r="158" spans="1:14" s="3" customFormat="1" ht="13.5">
      <c r="A158" s="230"/>
      <c r="B158" s="230" t="s">
        <v>457</v>
      </c>
      <c r="C158" s="230"/>
      <c r="D158" s="230"/>
      <c r="E158" s="230"/>
      <c r="F158" s="230"/>
      <c r="G158" s="230"/>
      <c r="H158" s="230"/>
      <c r="I158" s="230"/>
      <c r="J158" s="230"/>
      <c r="K158" s="230"/>
      <c r="L158" s="230"/>
      <c r="M158" s="230"/>
      <c r="N158" s="230"/>
    </row>
    <row r="159" spans="1:14" s="3" customFormat="1" ht="13.5">
      <c r="A159" s="230"/>
      <c r="B159" s="748" t="s">
        <v>1613</v>
      </c>
      <c r="C159" s="230"/>
      <c r="D159" s="230"/>
      <c r="E159" s="230"/>
      <c r="F159" s="230"/>
      <c r="G159" s="230"/>
      <c r="H159" s="230"/>
      <c r="I159" s="230"/>
      <c r="J159" s="230"/>
      <c r="K159" s="230"/>
      <c r="L159" s="230"/>
      <c r="M159" s="230"/>
      <c r="N159" s="230"/>
    </row>
    <row r="160" spans="1:14" s="3" customFormat="1" ht="14.25" thickBot="1">
      <c r="A160" s="334" t="s">
        <v>429</v>
      </c>
      <c r="B160" s="921" t="s">
        <v>575</v>
      </c>
      <c r="C160" s="922"/>
      <c r="D160" s="335" t="s">
        <v>430</v>
      </c>
      <c r="E160" s="828" t="s">
        <v>431</v>
      </c>
      <c r="F160" s="828"/>
      <c r="G160" s="828" t="s">
        <v>432</v>
      </c>
      <c r="H160" s="828"/>
      <c r="I160" s="334" t="s">
        <v>433</v>
      </c>
      <c r="J160" s="827" t="s">
        <v>434</v>
      </c>
      <c r="K160" s="828"/>
      <c r="L160" s="859" t="s">
        <v>435</v>
      </c>
      <c r="M160" s="859"/>
      <c r="N160" s="230"/>
    </row>
    <row r="161" spans="1:14" s="3" customFormat="1" ht="19.5" customHeight="1" thickTop="1">
      <c r="A161" s="919"/>
      <c r="B161" s="745"/>
      <c r="C161" s="746" t="s">
        <v>1611</v>
      </c>
      <c r="D161" s="805"/>
      <c r="E161" s="1006"/>
      <c r="F161" s="866"/>
      <c r="G161" s="797"/>
      <c r="H161" s="866"/>
      <c r="I161" s="1004"/>
      <c r="J161" s="797"/>
      <c r="K161" s="798"/>
      <c r="L161" s="801"/>
      <c r="M161" s="802"/>
      <c r="N161" s="230"/>
    </row>
    <row r="162" spans="1:14" s="3" customFormat="1" ht="19.5" customHeight="1" thickBot="1">
      <c r="A162" s="920"/>
      <c r="B162" s="745"/>
      <c r="C162" s="747" t="s">
        <v>1612</v>
      </c>
      <c r="D162" s="806"/>
      <c r="E162" s="1007"/>
      <c r="F162" s="871"/>
      <c r="G162" s="799"/>
      <c r="H162" s="871"/>
      <c r="I162" s="1005"/>
      <c r="J162" s="799"/>
      <c r="K162" s="800"/>
      <c r="L162" s="803"/>
      <c r="M162" s="804"/>
      <c r="N162" s="230"/>
    </row>
    <row r="163" spans="1:14" s="3" customFormat="1" ht="19.5" customHeight="1" thickTop="1">
      <c r="A163" s="919"/>
      <c r="B163" s="745"/>
      <c r="C163" s="279" t="s">
        <v>1611</v>
      </c>
      <c r="D163" s="805"/>
      <c r="E163" s="1006"/>
      <c r="F163" s="866"/>
      <c r="G163" s="797"/>
      <c r="H163" s="866"/>
      <c r="I163" s="1004"/>
      <c r="J163" s="797"/>
      <c r="K163" s="798"/>
      <c r="L163" s="801"/>
      <c r="M163" s="802"/>
      <c r="N163" s="230"/>
    </row>
    <row r="164" spans="1:14" s="3" customFormat="1" ht="19.5" customHeight="1" thickBot="1">
      <c r="A164" s="920"/>
      <c r="B164" s="745"/>
      <c r="C164" s="747" t="s">
        <v>1612</v>
      </c>
      <c r="D164" s="806"/>
      <c r="E164" s="1007"/>
      <c r="F164" s="871"/>
      <c r="G164" s="799"/>
      <c r="H164" s="871"/>
      <c r="I164" s="1005"/>
      <c r="J164" s="799"/>
      <c r="K164" s="800"/>
      <c r="L164" s="803"/>
      <c r="M164" s="804"/>
      <c r="N164" s="230"/>
    </row>
    <row r="165" spans="1:14" s="3" customFormat="1" ht="19.5" customHeight="1" thickTop="1">
      <c r="A165" s="919"/>
      <c r="B165" s="745"/>
      <c r="C165" s="279" t="s">
        <v>1611</v>
      </c>
      <c r="D165" s="805"/>
      <c r="E165" s="1006"/>
      <c r="F165" s="866"/>
      <c r="G165" s="797"/>
      <c r="H165" s="866"/>
      <c r="I165" s="1004"/>
      <c r="J165" s="797"/>
      <c r="K165" s="798"/>
      <c r="L165" s="801"/>
      <c r="M165" s="802"/>
      <c r="N165" s="230"/>
    </row>
    <row r="166" spans="1:14" s="3" customFormat="1" ht="19.5" customHeight="1" thickBot="1">
      <c r="A166" s="920"/>
      <c r="B166" s="745"/>
      <c r="C166" s="747" t="s">
        <v>1612</v>
      </c>
      <c r="D166" s="806"/>
      <c r="E166" s="1007"/>
      <c r="F166" s="871"/>
      <c r="G166" s="799"/>
      <c r="H166" s="871"/>
      <c r="I166" s="1005"/>
      <c r="J166" s="799"/>
      <c r="K166" s="800"/>
      <c r="L166" s="803"/>
      <c r="M166" s="804"/>
      <c r="N166" s="230"/>
    </row>
    <row r="167" spans="1:14" s="3" customFormat="1" ht="19.5" customHeight="1" thickTop="1">
      <c r="A167" s="919"/>
      <c r="B167" s="745"/>
      <c r="C167" s="279" t="s">
        <v>1611</v>
      </c>
      <c r="D167" s="805"/>
      <c r="E167" s="1006"/>
      <c r="F167" s="866"/>
      <c r="G167" s="797"/>
      <c r="H167" s="866"/>
      <c r="I167" s="1004"/>
      <c r="J167" s="797"/>
      <c r="K167" s="798"/>
      <c r="L167" s="801"/>
      <c r="M167" s="802"/>
      <c r="N167" s="230"/>
    </row>
    <row r="168" spans="1:14" s="3" customFormat="1" ht="19.5" customHeight="1" thickBot="1">
      <c r="A168" s="920"/>
      <c r="B168" s="745"/>
      <c r="C168" s="747" t="s">
        <v>1612</v>
      </c>
      <c r="D168" s="806"/>
      <c r="E168" s="1007"/>
      <c r="F168" s="871"/>
      <c r="G168" s="799"/>
      <c r="H168" s="871"/>
      <c r="I168" s="1005"/>
      <c r="J168" s="799"/>
      <c r="K168" s="800"/>
      <c r="L168" s="803"/>
      <c r="M168" s="804"/>
      <c r="N168" s="230"/>
    </row>
    <row r="169" spans="1:14" s="3" customFormat="1" ht="19.5" customHeight="1" thickTop="1">
      <c r="A169" s="919"/>
      <c r="B169" s="745"/>
      <c r="C169" s="279" t="s">
        <v>1611</v>
      </c>
      <c r="D169" s="805"/>
      <c r="E169" s="1006"/>
      <c r="F169" s="866"/>
      <c r="G169" s="797"/>
      <c r="H169" s="866"/>
      <c r="I169" s="1004"/>
      <c r="J169" s="797"/>
      <c r="K169" s="798"/>
      <c r="L169" s="801"/>
      <c r="M169" s="802"/>
      <c r="N169" s="230"/>
    </row>
    <row r="170" spans="1:14" s="3" customFormat="1" ht="19.5" customHeight="1" thickBot="1">
      <c r="A170" s="920"/>
      <c r="B170" s="745"/>
      <c r="C170" s="747" t="s">
        <v>1612</v>
      </c>
      <c r="D170" s="806"/>
      <c r="E170" s="1007"/>
      <c r="F170" s="871"/>
      <c r="G170" s="799"/>
      <c r="H170" s="871"/>
      <c r="I170" s="1005"/>
      <c r="J170" s="799"/>
      <c r="K170" s="800"/>
      <c r="L170" s="803"/>
      <c r="M170" s="804"/>
      <c r="N170" s="230"/>
    </row>
    <row r="171" spans="1:14" s="3" customFormat="1" ht="12.75" thickTop="1">
      <c r="A171" s="230"/>
      <c r="B171" s="230"/>
      <c r="C171" s="230"/>
      <c r="D171" s="230"/>
      <c r="E171" s="230"/>
      <c r="F171" s="230"/>
      <c r="G171" s="230"/>
      <c r="H171" s="230"/>
      <c r="I171" s="230"/>
      <c r="J171" s="230"/>
      <c r="K171" s="230"/>
      <c r="L171" s="230"/>
      <c r="M171" s="230"/>
      <c r="N171" s="230"/>
    </row>
    <row r="172" spans="1:14" s="3" customFormat="1" ht="12.75">
      <c r="A172" s="230"/>
      <c r="B172" s="230" t="s">
        <v>436</v>
      </c>
      <c r="C172" s="230"/>
      <c r="D172" s="230"/>
      <c r="E172" s="230"/>
      <c r="F172" s="230"/>
      <c r="G172" s="230"/>
      <c r="H172" s="230"/>
      <c r="I172" s="230"/>
      <c r="J172" s="230"/>
      <c r="K172" s="230"/>
      <c r="L172" s="230"/>
      <c r="M172" s="230"/>
      <c r="N172" s="230"/>
    </row>
    <row r="173" spans="1:14" s="3" customFormat="1" ht="12.75">
      <c r="A173" s="230"/>
      <c r="B173" s="230" t="s">
        <v>458</v>
      </c>
      <c r="C173" s="230"/>
      <c r="D173" s="230"/>
      <c r="E173" s="230"/>
      <c r="F173" s="230"/>
      <c r="G173" s="230"/>
      <c r="H173" s="230"/>
      <c r="I173" s="230"/>
      <c r="J173" s="230"/>
      <c r="K173" s="230"/>
      <c r="L173" s="230"/>
      <c r="M173" s="230"/>
      <c r="N173" s="230"/>
    </row>
    <row r="174" spans="1:14" s="1" customFormat="1" ht="21">
      <c r="A174" s="217" t="s">
        <v>437</v>
      </c>
      <c r="B174" s="218"/>
      <c r="C174" s="218"/>
      <c r="D174" s="218"/>
      <c r="E174" s="218"/>
      <c r="F174" s="218"/>
      <c r="G174" s="218"/>
      <c r="H174" s="218"/>
      <c r="I174" s="218"/>
      <c r="J174" s="218"/>
      <c r="K174" s="218"/>
      <c r="L174" s="218"/>
      <c r="M174" s="218"/>
      <c r="N174" s="218"/>
    </row>
    <row r="175" spans="1:14" s="1" customFormat="1" ht="12.75">
      <c r="A175" s="218"/>
      <c r="B175" s="218"/>
      <c r="C175" s="218"/>
      <c r="D175" s="218"/>
      <c r="E175" s="218"/>
      <c r="F175" s="218"/>
      <c r="G175" s="218"/>
      <c r="H175" s="218"/>
      <c r="I175" s="218"/>
      <c r="J175" s="218"/>
      <c r="K175" s="218"/>
      <c r="L175" s="218"/>
      <c r="M175" s="218"/>
      <c r="N175" s="218"/>
    </row>
    <row r="176" spans="1:14" s="1" customFormat="1" ht="12.75">
      <c r="A176" s="218"/>
      <c r="B176" s="286" t="s">
        <v>956</v>
      </c>
      <c r="C176" s="218"/>
      <c r="D176" s="218"/>
      <c r="E176" s="218"/>
      <c r="F176" s="218"/>
      <c r="G176" s="218"/>
      <c r="H176" s="218"/>
      <c r="I176" s="218"/>
      <c r="J176" s="218"/>
      <c r="K176" s="218"/>
      <c r="L176" s="218"/>
      <c r="M176" s="218"/>
      <c r="N176" s="218"/>
    </row>
    <row r="177" spans="1:14" s="1" customFormat="1" ht="12.75">
      <c r="A177" s="218"/>
      <c r="B177" s="218" t="s">
        <v>198</v>
      </c>
      <c r="C177" s="218"/>
      <c r="D177" s="218"/>
      <c r="E177" s="218"/>
      <c r="F177" s="218"/>
      <c r="G177" s="218"/>
      <c r="H177" s="218"/>
      <c r="I177" s="218"/>
      <c r="J177" s="218"/>
      <c r="K177" s="218"/>
      <c r="L177" s="218"/>
      <c r="M177" s="218"/>
      <c r="N177" s="218"/>
    </row>
    <row r="178" spans="1:14" s="1" customFormat="1" ht="12.75">
      <c r="A178" s="218"/>
      <c r="B178" s="811"/>
      <c r="C178" s="865"/>
      <c r="D178" s="865"/>
      <c r="E178" s="865"/>
      <c r="F178" s="865"/>
      <c r="G178" s="865"/>
      <c r="H178" s="865"/>
      <c r="I178" s="865"/>
      <c r="J178" s="865"/>
      <c r="K178" s="865"/>
      <c r="L178" s="865"/>
      <c r="M178" s="866"/>
      <c r="N178" s="218"/>
    </row>
    <row r="179" spans="1:14" s="1" customFormat="1" ht="12.75">
      <c r="A179" s="218"/>
      <c r="B179" s="867"/>
      <c r="C179" s="868"/>
      <c r="D179" s="868"/>
      <c r="E179" s="868"/>
      <c r="F179" s="868"/>
      <c r="G179" s="868"/>
      <c r="H179" s="868"/>
      <c r="I179" s="868"/>
      <c r="J179" s="868"/>
      <c r="K179" s="868"/>
      <c r="L179" s="868"/>
      <c r="M179" s="869"/>
      <c r="N179" s="218"/>
    </row>
    <row r="180" spans="1:14" s="1" customFormat="1" ht="12.75">
      <c r="A180" s="218"/>
      <c r="B180" s="867"/>
      <c r="C180" s="868"/>
      <c r="D180" s="868"/>
      <c r="E180" s="868"/>
      <c r="F180" s="868"/>
      <c r="G180" s="868"/>
      <c r="H180" s="868"/>
      <c r="I180" s="868"/>
      <c r="J180" s="868"/>
      <c r="K180" s="868"/>
      <c r="L180" s="868"/>
      <c r="M180" s="869"/>
      <c r="N180" s="218"/>
    </row>
    <row r="181" spans="1:14" s="1" customFormat="1" ht="12.75">
      <c r="A181" s="218"/>
      <c r="B181" s="867"/>
      <c r="C181" s="868"/>
      <c r="D181" s="868"/>
      <c r="E181" s="868"/>
      <c r="F181" s="868"/>
      <c r="G181" s="868"/>
      <c r="H181" s="868"/>
      <c r="I181" s="868"/>
      <c r="J181" s="868"/>
      <c r="K181" s="868"/>
      <c r="L181" s="868"/>
      <c r="M181" s="869"/>
      <c r="N181" s="218"/>
    </row>
    <row r="182" spans="1:14" s="1" customFormat="1" ht="12.75">
      <c r="A182" s="218"/>
      <c r="B182" s="867"/>
      <c r="C182" s="868"/>
      <c r="D182" s="868"/>
      <c r="E182" s="868"/>
      <c r="F182" s="868"/>
      <c r="G182" s="868"/>
      <c r="H182" s="868"/>
      <c r="I182" s="868"/>
      <c r="J182" s="868"/>
      <c r="K182" s="868"/>
      <c r="L182" s="868"/>
      <c r="M182" s="869"/>
      <c r="N182" s="218"/>
    </row>
    <row r="183" spans="1:14" s="1" customFormat="1" ht="12.75">
      <c r="A183" s="218"/>
      <c r="B183" s="867"/>
      <c r="C183" s="868"/>
      <c r="D183" s="868"/>
      <c r="E183" s="868"/>
      <c r="F183" s="868"/>
      <c r="G183" s="868"/>
      <c r="H183" s="868"/>
      <c r="I183" s="868"/>
      <c r="J183" s="868"/>
      <c r="K183" s="868"/>
      <c r="L183" s="868"/>
      <c r="M183" s="869"/>
      <c r="N183" s="218"/>
    </row>
    <row r="184" spans="1:14" s="1" customFormat="1" ht="12.75">
      <c r="A184" s="218"/>
      <c r="B184" s="867"/>
      <c r="C184" s="868"/>
      <c r="D184" s="868"/>
      <c r="E184" s="868"/>
      <c r="F184" s="868"/>
      <c r="G184" s="868"/>
      <c r="H184" s="868"/>
      <c r="I184" s="868"/>
      <c r="J184" s="868"/>
      <c r="K184" s="868"/>
      <c r="L184" s="868"/>
      <c r="M184" s="869"/>
      <c r="N184" s="218"/>
    </row>
    <row r="185" spans="1:14" s="1" customFormat="1" ht="12.75">
      <c r="A185" s="218"/>
      <c r="B185" s="799"/>
      <c r="C185" s="870"/>
      <c r="D185" s="870"/>
      <c r="E185" s="870"/>
      <c r="F185" s="870"/>
      <c r="G185" s="870"/>
      <c r="H185" s="870"/>
      <c r="I185" s="870"/>
      <c r="J185" s="870"/>
      <c r="K185" s="870"/>
      <c r="L185" s="870"/>
      <c r="M185" s="871"/>
      <c r="N185" s="218"/>
    </row>
    <row r="186" spans="1:14" ht="12.75">
      <c r="A186" s="520"/>
      <c r="B186" s="520"/>
      <c r="C186" s="520"/>
      <c r="D186" s="520"/>
      <c r="E186" s="520"/>
      <c r="F186" s="520"/>
      <c r="G186" s="520"/>
      <c r="H186" s="520"/>
      <c r="I186" s="520"/>
      <c r="J186" s="520"/>
      <c r="K186" s="520"/>
      <c r="L186" s="520"/>
      <c r="M186" s="520"/>
      <c r="N186" s="520"/>
    </row>
    <row r="187" spans="1:14" ht="21">
      <c r="A187" s="520"/>
      <c r="B187" s="519" t="s">
        <v>206</v>
      </c>
      <c r="C187" s="520"/>
      <c r="D187" s="520"/>
      <c r="E187" s="520"/>
      <c r="F187" s="520"/>
      <c r="G187" s="520"/>
      <c r="H187" s="520"/>
      <c r="I187" s="520"/>
      <c r="J187" s="520"/>
      <c r="K187" s="520"/>
      <c r="L187" s="520"/>
      <c r="M187" s="520"/>
      <c r="N187" s="520"/>
    </row>
  </sheetData>
  <sheetProtection sheet="1" selectLockedCells="1"/>
  <mergeCells count="196">
    <mergeCell ref="C58:H58"/>
    <mergeCell ref="K85:L85"/>
    <mergeCell ref="K86:L86"/>
    <mergeCell ref="I85:J86"/>
    <mergeCell ref="C42:D43"/>
    <mergeCell ref="E42:H42"/>
    <mergeCell ref="E43:H43"/>
    <mergeCell ref="C45:H45"/>
    <mergeCell ref="C55:D56"/>
    <mergeCell ref="E55:H55"/>
    <mergeCell ref="E56:H56"/>
    <mergeCell ref="M85:N86"/>
    <mergeCell ref="M87:N88"/>
    <mergeCell ref="M89:N90"/>
    <mergeCell ref="M91:N92"/>
    <mergeCell ref="M93:N94"/>
    <mergeCell ref="M95:N96"/>
    <mergeCell ref="K113:L113"/>
    <mergeCell ref="K115:L115"/>
    <mergeCell ref="K114:L114"/>
    <mergeCell ref="K116:L116"/>
    <mergeCell ref="K107:L107"/>
    <mergeCell ref="K108:L108"/>
    <mergeCell ref="K109:L109"/>
    <mergeCell ref="K110:L110"/>
    <mergeCell ref="I163:I164"/>
    <mergeCell ref="J163:K164"/>
    <mergeCell ref="L163:M164"/>
    <mergeCell ref="E73:G73"/>
    <mergeCell ref="E74:G74"/>
    <mergeCell ref="E75:G75"/>
    <mergeCell ref="E148:G148"/>
    <mergeCell ref="E149:G149"/>
    <mergeCell ref="E150:G150"/>
    <mergeCell ref="H119:I119"/>
    <mergeCell ref="D167:D168"/>
    <mergeCell ref="E167:F168"/>
    <mergeCell ref="G167:H168"/>
    <mergeCell ref="I167:I168"/>
    <mergeCell ref="J167:K168"/>
    <mergeCell ref="L167:M168"/>
    <mergeCell ref="D20:E20"/>
    <mergeCell ref="F20:G20"/>
    <mergeCell ref="C38:C40"/>
    <mergeCell ref="K20:L20"/>
    <mergeCell ref="I169:I170"/>
    <mergeCell ref="J169:K170"/>
    <mergeCell ref="L169:M170"/>
    <mergeCell ref="D165:D166"/>
    <mergeCell ref="E165:F166"/>
    <mergeCell ref="G165:H166"/>
    <mergeCell ref="B26:H26"/>
    <mergeCell ref="K95:L96"/>
    <mergeCell ref="B103:F104"/>
    <mergeCell ref="J103:L103"/>
    <mergeCell ref="A99:M99"/>
    <mergeCell ref="A64:M64"/>
    <mergeCell ref="K87:L88"/>
    <mergeCell ref="K89:L90"/>
    <mergeCell ref="K91:L92"/>
    <mergeCell ref="B32:B41"/>
    <mergeCell ref="A22:M22"/>
    <mergeCell ref="B27:B31"/>
    <mergeCell ref="C28:C30"/>
    <mergeCell ref="G103:I103"/>
    <mergeCell ref="I20:J20"/>
    <mergeCell ref="K93:L94"/>
    <mergeCell ref="C27:H27"/>
    <mergeCell ref="E28:H28"/>
    <mergeCell ref="E29:H29"/>
    <mergeCell ref="E30:H30"/>
    <mergeCell ref="D17:E17"/>
    <mergeCell ref="F17:G17"/>
    <mergeCell ref="D19:E19"/>
    <mergeCell ref="F19:G19"/>
    <mergeCell ref="I17:J17"/>
    <mergeCell ref="I19:J19"/>
    <mergeCell ref="C114:E114"/>
    <mergeCell ref="C115:E115"/>
    <mergeCell ref="H122:I122"/>
    <mergeCell ref="B122:F122"/>
    <mergeCell ref="K19:L19"/>
    <mergeCell ref="K17:L17"/>
    <mergeCell ref="D18:E18"/>
    <mergeCell ref="F18:G18"/>
    <mergeCell ref="I18:J18"/>
    <mergeCell ref="K18:L18"/>
    <mergeCell ref="B79:H79"/>
    <mergeCell ref="A85:D86"/>
    <mergeCell ref="G85:H86"/>
    <mergeCell ref="K111:L111"/>
    <mergeCell ref="K112:L112"/>
    <mergeCell ref="H105:I105"/>
    <mergeCell ref="H106:I106"/>
    <mergeCell ref="H107:I107"/>
    <mergeCell ref="K105:L105"/>
    <mergeCell ref="K106:L106"/>
    <mergeCell ref="J120:J121"/>
    <mergeCell ref="K120:L121"/>
    <mergeCell ref="E134:H134"/>
    <mergeCell ref="K117:L117"/>
    <mergeCell ref="K118:L118"/>
    <mergeCell ref="E85:F86"/>
    <mergeCell ref="H113:I113"/>
    <mergeCell ref="H114:I114"/>
    <mergeCell ref="K119:L119"/>
    <mergeCell ref="H115:I115"/>
    <mergeCell ref="C112:E112"/>
    <mergeCell ref="H110:I110"/>
    <mergeCell ref="D117:F117"/>
    <mergeCell ref="D116:F116"/>
    <mergeCell ref="B55:B61"/>
    <mergeCell ref="C59:C61"/>
    <mergeCell ref="A81:M81"/>
    <mergeCell ref="K104:L104"/>
    <mergeCell ref="C107:E107"/>
    <mergeCell ref="B73:C73"/>
    <mergeCell ref="B42:B48"/>
    <mergeCell ref="B54:H54"/>
    <mergeCell ref="C57:H57"/>
    <mergeCell ref="E59:H59"/>
    <mergeCell ref="C121:F121"/>
    <mergeCell ref="H109:I109"/>
    <mergeCell ref="C109:C111"/>
    <mergeCell ref="C108:E108"/>
    <mergeCell ref="D110:F110"/>
    <mergeCell ref="D109:F109"/>
    <mergeCell ref="I161:I162"/>
    <mergeCell ref="J161:K162"/>
    <mergeCell ref="L161:M162"/>
    <mergeCell ref="D169:D170"/>
    <mergeCell ref="E169:F170"/>
    <mergeCell ref="E135:H135"/>
    <mergeCell ref="G169:H170"/>
    <mergeCell ref="I165:I166"/>
    <mergeCell ref="J165:K166"/>
    <mergeCell ref="L165:M166"/>
    <mergeCell ref="K122:L122"/>
    <mergeCell ref="C133:C135"/>
    <mergeCell ref="B130:B135"/>
    <mergeCell ref="B129:H129"/>
    <mergeCell ref="E133:H133"/>
    <mergeCell ref="B148:C148"/>
    <mergeCell ref="B136:E136"/>
    <mergeCell ref="A138:M138"/>
    <mergeCell ref="E47:H47"/>
    <mergeCell ref="E48:H48"/>
    <mergeCell ref="C44:H44"/>
    <mergeCell ref="C46:C48"/>
    <mergeCell ref="B178:M185"/>
    <mergeCell ref="L160:M160"/>
    <mergeCell ref="E160:F160"/>
    <mergeCell ref="G160:H160"/>
    <mergeCell ref="J160:K160"/>
    <mergeCell ref="B127:M127"/>
    <mergeCell ref="C32:D34"/>
    <mergeCell ref="C35:D37"/>
    <mergeCell ref="E38:H38"/>
    <mergeCell ref="E39:H39"/>
    <mergeCell ref="E40:H40"/>
    <mergeCell ref="E46:H46"/>
    <mergeCell ref="E60:H60"/>
    <mergeCell ref="E61:H61"/>
    <mergeCell ref="C106:E106"/>
    <mergeCell ref="C105:E105"/>
    <mergeCell ref="B106:B112"/>
    <mergeCell ref="H104:I104"/>
    <mergeCell ref="H108:I108"/>
    <mergeCell ref="H111:I111"/>
    <mergeCell ref="H112:I112"/>
    <mergeCell ref="D111:F111"/>
    <mergeCell ref="H116:I116"/>
    <mergeCell ref="B113:B119"/>
    <mergeCell ref="C113:E113"/>
    <mergeCell ref="C116:C118"/>
    <mergeCell ref="B120:B121"/>
    <mergeCell ref="C120:E120"/>
    <mergeCell ref="G120:G121"/>
    <mergeCell ref="H120:I121"/>
    <mergeCell ref="H118:I118"/>
    <mergeCell ref="H117:I117"/>
    <mergeCell ref="B153:H153"/>
    <mergeCell ref="C119:E119"/>
    <mergeCell ref="D118:F118"/>
    <mergeCell ref="D163:D164"/>
    <mergeCell ref="E163:F164"/>
    <mergeCell ref="G163:H164"/>
    <mergeCell ref="D161:D162"/>
    <mergeCell ref="E161:F162"/>
    <mergeCell ref="G161:H162"/>
    <mergeCell ref="B160:C160"/>
    <mergeCell ref="A161:A162"/>
    <mergeCell ref="A163:A164"/>
    <mergeCell ref="A165:A166"/>
    <mergeCell ref="A167:A168"/>
    <mergeCell ref="A169:A170"/>
  </mergeCells>
  <dataValidations count="9">
    <dataValidation allowBlank="1" showInputMessage="1" showErrorMessage="1" imeMode="on" sqref="B178:M185 M91 D109:F111 G169 M87 B18:G20 E73:E75 D116:F118 I169:J169 M89 M95 M93 I18:L20 E161 G161 I161:J161 I163:J163 E163 G163 I165:J165 E165 G165 I167:J167 E167 G167 E169 E148:E150"/>
    <dataValidation type="whole" allowBlank="1" showInputMessage="1" showErrorMessage="1" imeMode="off" sqref="I140:J150 I153:J153 M128 K130:K136 F98:J98 M124:M126 G120:G121 J105:J111 K27:K50 G105:G111 I66:J75 M137 I42:J48 I79:J79 J113:J118 G113:G118 F102:J102 J120:J121 F155:J155 I27:J30 I32:J40 K55:K62 I130:J135 I55:J61">
      <formula1>0</formula1>
      <formula2>9999999999</formula2>
    </dataValidation>
    <dataValidation type="whole" allowBlank="1" showInputMessage="1" showErrorMessage="1" imeMode="off" sqref="L169 H18:H20 L161 L163 L165 L167 K87 K89 K91 K93 K95">
      <formula1>0</formula1>
      <formula2>1000</formula2>
    </dataValidation>
    <dataValidation type="whole" allowBlank="1" showInputMessage="1" showErrorMessage="1" imeMode="off" sqref="D161 D163 D165 D167 D169">
      <formula1>0</formula1>
      <formula2>150</formula2>
    </dataValidation>
    <dataValidation allowBlank="1" showInputMessage="1" imeMode="off" sqref="G103:L103"/>
    <dataValidation type="whole" allowBlank="1" showInputMessage="1" showErrorMessage="1" imeMode="off" sqref="K105:L111 H113:I118 K113:L118 H105:I111">
      <formula1>0</formula1>
      <formula2>99999999999</formula2>
    </dataValidation>
    <dataValidation type="whole" allowBlank="1" showInputMessage="1" showErrorMessage="1" sqref="H120:I121 K120:L121">
      <formula1>0</formula1>
      <formula2>99999999999999</formula2>
    </dataValidation>
    <dataValidation type="whole" allowBlank="1" showInputMessage="1" showErrorMessage="1" imeMode="off" sqref="A161:A170">
      <formula1>1900</formula1>
      <formula2>2030</formula2>
    </dataValidation>
    <dataValidation type="list" allowBlank="1" showInputMessage="1" prompt="セル右側▼をクリックしてください。" sqref="E9 A87:A96 C87:C96 E87:E96 G87:G96 I87:I96 B161:B170">
      <formula1>"✓"</formula1>
    </dataValidation>
  </dataValidations>
  <printOptions/>
  <pageMargins left="0.5905511811023623" right="0" top="0.6299212598425197" bottom="0.6299212598425197" header="0.5118110236220472" footer="0.5118110236220472"/>
  <pageSetup horizontalDpi="300" verticalDpi="300" orientation="portrait" paperSize="9" r:id="rId3"/>
  <headerFooter alignWithMargins="0">
    <oddHeader>&amp;C&amp;A</oddHeader>
    <oddFooter>&amp;C&amp;P / &amp;N ページ</oddFooter>
  </headerFooter>
  <ignoredErrors>
    <ignoredError sqref="A18:A20" numberStoredAsText="1"/>
  </ignoredErrors>
  <legacyDrawing r:id="rId2"/>
</worksheet>
</file>

<file path=xl/worksheets/sheet9.xml><?xml version="1.0" encoding="utf-8"?>
<worksheet xmlns="http://schemas.openxmlformats.org/spreadsheetml/2006/main" xmlns:r="http://schemas.openxmlformats.org/officeDocument/2006/relationships">
  <dimension ref="A1:N97"/>
  <sheetViews>
    <sheetView zoomScalePageLayoutView="0" workbookViewId="0" topLeftCell="A1">
      <selection activeCell="A2" sqref="A2"/>
    </sheetView>
  </sheetViews>
  <sheetFormatPr defaultColWidth="6.625" defaultRowHeight="13.5"/>
  <cols>
    <col min="1" max="1" width="6.625" style="14" customWidth="1"/>
    <col min="2" max="2" width="12.875" style="14" customWidth="1"/>
    <col min="3" max="7" width="6.625" style="14" customWidth="1"/>
    <col min="8" max="8" width="6.75390625" style="14" customWidth="1"/>
    <col min="9" max="13" width="6.625" style="14" customWidth="1"/>
    <col min="14" max="14" width="2.75390625" style="14" customWidth="1"/>
    <col min="15" max="16384" width="6.625" style="14" customWidth="1"/>
  </cols>
  <sheetData>
    <row r="1" spans="1:14" ht="21">
      <c r="A1" s="560" t="s">
        <v>244</v>
      </c>
      <c r="B1" s="561"/>
      <c r="C1" s="561"/>
      <c r="D1" s="561"/>
      <c r="E1" s="561"/>
      <c r="F1" s="561"/>
      <c r="G1" s="561"/>
      <c r="H1" s="561"/>
      <c r="I1" s="561"/>
      <c r="J1" s="561"/>
      <c r="K1" s="561"/>
      <c r="L1" s="561"/>
      <c r="M1" s="561"/>
      <c r="N1" s="561"/>
    </row>
    <row r="2" spans="1:14" ht="13.5">
      <c r="A2" s="562"/>
      <c r="B2" s="561"/>
      <c r="C2" s="561"/>
      <c r="D2" s="561"/>
      <c r="E2" s="561"/>
      <c r="F2" s="561"/>
      <c r="G2" s="561"/>
      <c r="H2" s="561"/>
      <c r="I2" s="561"/>
      <c r="J2" s="561"/>
      <c r="K2" s="561"/>
      <c r="L2" s="561"/>
      <c r="M2" s="561"/>
      <c r="N2" s="561"/>
    </row>
    <row r="3" spans="1:14" ht="13.5">
      <c r="A3" s="561"/>
      <c r="B3" s="106"/>
      <c r="C3" s="107"/>
      <c r="D3" s="107"/>
      <c r="E3" s="107"/>
      <c r="F3" s="107"/>
      <c r="G3" s="107"/>
      <c r="H3" s="107"/>
      <c r="I3" s="107"/>
      <c r="J3" s="107"/>
      <c r="K3" s="107"/>
      <c r="L3" s="108"/>
      <c r="M3" s="561"/>
      <c r="N3" s="561"/>
    </row>
    <row r="4" spans="1:14" ht="13.5">
      <c r="A4" s="561"/>
      <c r="B4" s="109"/>
      <c r="C4" s="51" t="s">
        <v>145</v>
      </c>
      <c r="D4" s="51"/>
      <c r="E4" s="51"/>
      <c r="F4" s="51"/>
      <c r="G4" s="51"/>
      <c r="H4" s="51"/>
      <c r="I4" s="51"/>
      <c r="J4" s="51"/>
      <c r="K4" s="51"/>
      <c r="L4" s="110"/>
      <c r="M4" s="561"/>
      <c r="N4" s="561"/>
    </row>
    <row r="5" spans="1:14" ht="13.5">
      <c r="A5" s="561"/>
      <c r="B5" s="109"/>
      <c r="C5" s="51" t="s">
        <v>146</v>
      </c>
      <c r="D5" s="51"/>
      <c r="E5" s="115"/>
      <c r="F5" s="51" t="s">
        <v>147</v>
      </c>
      <c r="G5" s="51"/>
      <c r="H5" s="51"/>
      <c r="I5" s="51"/>
      <c r="J5" s="51"/>
      <c r="K5" s="51"/>
      <c r="L5" s="110"/>
      <c r="M5" s="561"/>
      <c r="N5" s="561"/>
    </row>
    <row r="6" spans="1:14" ht="3" customHeight="1" thickBot="1">
      <c r="A6" s="561"/>
      <c r="B6" s="109"/>
      <c r="C6" s="51"/>
      <c r="D6" s="51"/>
      <c r="E6" s="51"/>
      <c r="F6" s="51"/>
      <c r="G6" s="51"/>
      <c r="H6" s="51"/>
      <c r="I6" s="51"/>
      <c r="J6" s="51"/>
      <c r="K6" s="51"/>
      <c r="L6" s="110"/>
      <c r="M6" s="561"/>
      <c r="N6" s="561"/>
    </row>
    <row r="7" spans="1:14" ht="15" thickBot="1" thickTop="1">
      <c r="A7" s="561"/>
      <c r="B7" s="109"/>
      <c r="C7" s="51"/>
      <c r="D7" s="51"/>
      <c r="E7" s="52"/>
      <c r="F7" s="51" t="s">
        <v>148</v>
      </c>
      <c r="G7" s="51"/>
      <c r="H7" s="51"/>
      <c r="I7" s="51"/>
      <c r="J7" s="51"/>
      <c r="K7" s="51"/>
      <c r="L7" s="110"/>
      <c r="M7" s="561"/>
      <c r="N7" s="561"/>
    </row>
    <row r="8" spans="1:14" ht="3" customHeight="1" thickTop="1">
      <c r="A8" s="561"/>
      <c r="B8" s="109"/>
      <c r="C8" s="51"/>
      <c r="D8" s="51"/>
      <c r="E8" s="51"/>
      <c r="F8" s="51"/>
      <c r="G8" s="51"/>
      <c r="H8" s="51"/>
      <c r="I8" s="51"/>
      <c r="J8" s="51"/>
      <c r="K8" s="51"/>
      <c r="L8" s="110"/>
      <c r="M8" s="561"/>
      <c r="N8" s="561"/>
    </row>
    <row r="9" spans="1:14" ht="13.5">
      <c r="A9" s="561"/>
      <c r="B9" s="109"/>
      <c r="C9" s="51"/>
      <c r="D9" s="51"/>
      <c r="E9" s="745" t="s">
        <v>1629</v>
      </c>
      <c r="F9" s="51" t="s">
        <v>149</v>
      </c>
      <c r="G9" s="51"/>
      <c r="H9" s="51"/>
      <c r="I9" s="51"/>
      <c r="J9" s="51"/>
      <c r="K9" s="51"/>
      <c r="L9" s="110"/>
      <c r="M9" s="561"/>
      <c r="N9" s="561"/>
    </row>
    <row r="10" spans="1:14" ht="13.5">
      <c r="A10" s="561"/>
      <c r="B10" s="111"/>
      <c r="C10" s="112"/>
      <c r="D10" s="112"/>
      <c r="E10" s="112"/>
      <c r="F10" s="112"/>
      <c r="G10" s="112"/>
      <c r="H10" s="112"/>
      <c r="I10" s="112"/>
      <c r="J10" s="112"/>
      <c r="K10" s="112"/>
      <c r="L10" s="113"/>
      <c r="M10" s="561"/>
      <c r="N10" s="561"/>
    </row>
    <row r="11" spans="1:14" ht="13.5">
      <c r="A11" s="561"/>
      <c r="B11" s="561"/>
      <c r="C11" s="561"/>
      <c r="D11" s="561"/>
      <c r="E11" s="561"/>
      <c r="F11" s="561"/>
      <c r="G11" s="561"/>
      <c r="H11" s="561"/>
      <c r="I11" s="561"/>
      <c r="J11" s="561"/>
      <c r="K11" s="561"/>
      <c r="L11" s="561"/>
      <c r="M11" s="561"/>
      <c r="N11" s="561"/>
    </row>
    <row r="12" spans="1:14" s="13" customFormat="1" ht="21">
      <c r="A12" s="1195" t="s">
        <v>997</v>
      </c>
      <c r="B12" s="1195"/>
      <c r="C12" s="1195"/>
      <c r="D12" s="1195"/>
      <c r="E12" s="1195"/>
      <c r="F12" s="1195"/>
      <c r="G12" s="1195"/>
      <c r="H12" s="1195"/>
      <c r="I12" s="1195"/>
      <c r="J12" s="1195"/>
      <c r="K12" s="1195"/>
      <c r="L12" s="1195"/>
      <c r="M12" s="1195"/>
      <c r="N12" s="520"/>
    </row>
    <row r="13" spans="1:14" ht="21">
      <c r="A13" s="563"/>
      <c r="B13" s="561"/>
      <c r="C13" s="561"/>
      <c r="D13" s="561"/>
      <c r="E13" s="560" t="s">
        <v>996</v>
      </c>
      <c r="F13" s="561"/>
      <c r="G13" s="560"/>
      <c r="H13" s="561"/>
      <c r="I13" s="561"/>
      <c r="J13" s="561"/>
      <c r="K13" s="561"/>
      <c r="L13" s="561"/>
      <c r="M13" s="561"/>
      <c r="N13" s="561"/>
    </row>
    <row r="14" spans="1:14" s="13" customFormat="1" ht="14.25" customHeight="1">
      <c r="A14" s="522" t="s">
        <v>924</v>
      </c>
      <c r="B14" s="529"/>
      <c r="C14" s="529"/>
      <c r="D14" s="529"/>
      <c r="E14" s="529"/>
      <c r="F14" s="529"/>
      <c r="G14" s="529"/>
      <c r="H14" s="529"/>
      <c r="I14" s="529"/>
      <c r="J14" s="529"/>
      <c r="K14" s="529"/>
      <c r="L14" s="529"/>
      <c r="M14" s="529"/>
      <c r="N14" s="520"/>
    </row>
    <row r="15" spans="1:14" s="13" customFormat="1" ht="14.25" customHeight="1">
      <c r="A15" s="522"/>
      <c r="B15" s="564" t="s">
        <v>1106</v>
      </c>
      <c r="C15" s="529"/>
      <c r="D15" s="529"/>
      <c r="E15" s="529"/>
      <c r="F15" s="529"/>
      <c r="G15" s="529"/>
      <c r="H15" s="529"/>
      <c r="I15" s="529"/>
      <c r="J15" s="529"/>
      <c r="K15" s="529"/>
      <c r="L15" s="529"/>
      <c r="M15" s="529"/>
      <c r="N15" s="520"/>
    </row>
    <row r="16" spans="1:14" s="13" customFormat="1" ht="14.25" customHeight="1">
      <c r="A16" s="522"/>
      <c r="B16" s="565" t="s">
        <v>1107</v>
      </c>
      <c r="C16" s="529"/>
      <c r="D16" s="529"/>
      <c r="E16" s="529"/>
      <c r="F16" s="529"/>
      <c r="G16" s="529"/>
      <c r="H16" s="529"/>
      <c r="I16" s="529"/>
      <c r="J16" s="529"/>
      <c r="K16" s="529"/>
      <c r="L16" s="529"/>
      <c r="M16" s="529"/>
      <c r="N16" s="520"/>
    </row>
    <row r="17" spans="1:14" ht="14.25" thickBot="1">
      <c r="A17" s="561"/>
      <c r="B17" s="1237" t="s">
        <v>1003</v>
      </c>
      <c r="C17" s="1237"/>
      <c r="D17" s="1237"/>
      <c r="E17" s="1237"/>
      <c r="F17" s="234" t="s">
        <v>1543</v>
      </c>
      <c r="G17" s="234" t="s">
        <v>1546</v>
      </c>
      <c r="H17" s="566" t="s">
        <v>352</v>
      </c>
      <c r="I17" s="561"/>
      <c r="J17" s="561"/>
      <c r="K17" s="561"/>
      <c r="L17" s="561"/>
      <c r="M17" s="561"/>
      <c r="N17" s="561"/>
    </row>
    <row r="18" spans="1:14" ht="15" thickBot="1" thickTop="1">
      <c r="A18" s="561"/>
      <c r="B18" s="1232" t="s">
        <v>925</v>
      </c>
      <c r="C18" s="1232"/>
      <c r="D18" s="1232"/>
      <c r="E18" s="1232"/>
      <c r="F18" s="89"/>
      <c r="G18" s="89"/>
      <c r="H18" s="567">
        <f>SUM(F18:G18)</f>
        <v>0</v>
      </c>
      <c r="I18" s="561"/>
      <c r="J18" s="561"/>
      <c r="K18" s="561"/>
      <c r="L18" s="561"/>
      <c r="M18" s="561"/>
      <c r="N18" s="561"/>
    </row>
    <row r="19" spans="1:14" ht="15" thickBot="1" thickTop="1">
      <c r="A19" s="561"/>
      <c r="B19" s="1232" t="s">
        <v>916</v>
      </c>
      <c r="C19" s="1232"/>
      <c r="D19" s="1232"/>
      <c r="E19" s="1232"/>
      <c r="F19" s="89"/>
      <c r="G19" s="89"/>
      <c r="H19" s="567">
        <f aca="true" t="shared" si="0" ref="H19:H35">SUM(F19:G19)</f>
        <v>0</v>
      </c>
      <c r="I19" s="561"/>
      <c r="J19" s="561"/>
      <c r="K19" s="561"/>
      <c r="L19" s="561"/>
      <c r="M19" s="561"/>
      <c r="N19" s="561"/>
    </row>
    <row r="20" spans="1:14" ht="15" thickBot="1" thickTop="1">
      <c r="A20" s="561"/>
      <c r="B20" s="1242" t="s">
        <v>917</v>
      </c>
      <c r="C20" s="1243"/>
      <c r="D20" s="1243"/>
      <c r="E20" s="1244"/>
      <c r="F20" s="89"/>
      <c r="G20" s="89"/>
      <c r="H20" s="567">
        <v>0</v>
      </c>
      <c r="I20" s="561"/>
      <c r="J20" s="561"/>
      <c r="K20" s="561"/>
      <c r="L20" s="561"/>
      <c r="M20" s="561"/>
      <c r="N20" s="561"/>
    </row>
    <row r="21" spans="1:14" ht="15" thickBot="1" thickTop="1">
      <c r="A21" s="561"/>
      <c r="B21" s="1232" t="s">
        <v>918</v>
      </c>
      <c r="C21" s="1232"/>
      <c r="D21" s="1232"/>
      <c r="E21" s="1232"/>
      <c r="F21" s="89"/>
      <c r="G21" s="89"/>
      <c r="H21" s="567">
        <f t="shared" si="0"/>
        <v>0</v>
      </c>
      <c r="I21" s="561"/>
      <c r="J21" s="561"/>
      <c r="K21" s="561"/>
      <c r="L21" s="561"/>
      <c r="M21" s="561"/>
      <c r="N21" s="561"/>
    </row>
    <row r="22" spans="1:14" ht="15" thickBot="1" thickTop="1">
      <c r="A22" s="561"/>
      <c r="B22" s="1232" t="s">
        <v>919</v>
      </c>
      <c r="C22" s="1232"/>
      <c r="D22" s="1232"/>
      <c r="E22" s="1232"/>
      <c r="F22" s="89"/>
      <c r="G22" s="89"/>
      <c r="H22" s="567">
        <f t="shared" si="0"/>
        <v>0</v>
      </c>
      <c r="I22" s="561"/>
      <c r="J22" s="561"/>
      <c r="K22" s="561"/>
      <c r="L22" s="561"/>
      <c r="M22" s="561"/>
      <c r="N22" s="561"/>
    </row>
    <row r="23" spans="1:14" ht="15" thickBot="1" thickTop="1">
      <c r="A23" s="561"/>
      <c r="B23" s="1232" t="s">
        <v>920</v>
      </c>
      <c r="C23" s="1232"/>
      <c r="D23" s="1232"/>
      <c r="E23" s="1232"/>
      <c r="F23" s="89"/>
      <c r="G23" s="89"/>
      <c r="H23" s="567">
        <f t="shared" si="0"/>
        <v>0</v>
      </c>
      <c r="I23" s="561"/>
      <c r="J23" s="561"/>
      <c r="K23" s="561"/>
      <c r="L23" s="561"/>
      <c r="M23" s="561"/>
      <c r="N23" s="561"/>
    </row>
    <row r="24" spans="1:14" ht="15" thickBot="1" thickTop="1">
      <c r="A24" s="561"/>
      <c r="B24" s="1232" t="s">
        <v>921</v>
      </c>
      <c r="C24" s="1232"/>
      <c r="D24" s="1232"/>
      <c r="E24" s="1232"/>
      <c r="F24" s="89"/>
      <c r="G24" s="89"/>
      <c r="H24" s="567">
        <f t="shared" si="0"/>
        <v>0</v>
      </c>
      <c r="I24" s="561"/>
      <c r="J24" s="561"/>
      <c r="K24" s="561"/>
      <c r="L24" s="561"/>
      <c r="M24" s="561"/>
      <c r="N24" s="561"/>
    </row>
    <row r="25" spans="1:14" ht="13.5" customHeight="1" thickBot="1" thickTop="1">
      <c r="A25" s="561"/>
      <c r="B25" s="1242" t="s">
        <v>922</v>
      </c>
      <c r="C25" s="1243"/>
      <c r="D25" s="1243"/>
      <c r="E25" s="1244"/>
      <c r="F25" s="89"/>
      <c r="G25" s="89"/>
      <c r="H25" s="567">
        <f t="shared" si="0"/>
        <v>0</v>
      </c>
      <c r="I25" s="561"/>
      <c r="J25" s="561"/>
      <c r="K25" s="561"/>
      <c r="L25" s="561"/>
      <c r="M25" s="561"/>
      <c r="N25" s="561"/>
    </row>
    <row r="26" spans="1:14" ht="15" thickBot="1" thickTop="1">
      <c r="A26" s="561"/>
      <c r="B26" s="1242" t="s">
        <v>923</v>
      </c>
      <c r="C26" s="1243"/>
      <c r="D26" s="1243"/>
      <c r="E26" s="1244"/>
      <c r="F26" s="89"/>
      <c r="G26" s="89"/>
      <c r="H26" s="567">
        <f t="shared" si="0"/>
        <v>0</v>
      </c>
      <c r="I26" s="561"/>
      <c r="J26" s="561"/>
      <c r="K26" s="561"/>
      <c r="L26" s="561"/>
      <c r="M26" s="561"/>
      <c r="N26" s="561"/>
    </row>
    <row r="27" spans="1:14" ht="40.5" customHeight="1" thickBot="1" thickTop="1">
      <c r="A27" s="561"/>
      <c r="B27" s="1235" t="s">
        <v>995</v>
      </c>
      <c r="C27" s="1232"/>
      <c r="D27" s="1232"/>
      <c r="E27" s="1232"/>
      <c r="F27" s="165"/>
      <c r="G27" s="165"/>
      <c r="H27" s="568">
        <f t="shared" si="0"/>
        <v>0</v>
      </c>
      <c r="I27" s="561"/>
      <c r="J27" s="561"/>
      <c r="K27" s="561"/>
      <c r="L27" s="561"/>
      <c r="M27" s="561"/>
      <c r="N27" s="561"/>
    </row>
    <row r="28" spans="1:14" ht="13.5" customHeight="1" thickBot="1" thickTop="1">
      <c r="A28" s="561"/>
      <c r="B28" s="1223" t="s">
        <v>1507</v>
      </c>
      <c r="C28" s="1219" t="s">
        <v>1108</v>
      </c>
      <c r="D28" s="1220"/>
      <c r="E28" s="1221"/>
      <c r="F28" s="89"/>
      <c r="G28" s="89"/>
      <c r="H28" s="569">
        <f t="shared" si="0"/>
        <v>0</v>
      </c>
      <c r="I28" s="561"/>
      <c r="J28" s="561"/>
      <c r="K28" s="561"/>
      <c r="L28" s="561"/>
      <c r="M28" s="561"/>
      <c r="N28" s="561"/>
    </row>
    <row r="29" spans="1:14" ht="13.5" customHeight="1" thickBot="1" thickTop="1">
      <c r="A29" s="561"/>
      <c r="B29" s="1224"/>
      <c r="C29" s="1219" t="s">
        <v>1109</v>
      </c>
      <c r="D29" s="1220"/>
      <c r="E29" s="1221"/>
      <c r="F29" s="89"/>
      <c r="G29" s="89"/>
      <c r="H29" s="569">
        <f t="shared" si="0"/>
        <v>0</v>
      </c>
      <c r="I29" s="561"/>
      <c r="J29" s="561"/>
      <c r="K29" s="561"/>
      <c r="L29" s="561"/>
      <c r="M29" s="561"/>
      <c r="N29" s="561"/>
    </row>
    <row r="30" spans="1:14" ht="13.5" customHeight="1" thickBot="1" thickTop="1">
      <c r="A30" s="561"/>
      <c r="B30" s="1224"/>
      <c r="C30" s="1219" t="s">
        <v>1110</v>
      </c>
      <c r="D30" s="1220"/>
      <c r="E30" s="1221"/>
      <c r="F30" s="89"/>
      <c r="G30" s="89"/>
      <c r="H30" s="569">
        <f t="shared" si="0"/>
        <v>0</v>
      </c>
      <c r="I30" s="561"/>
      <c r="J30" s="561"/>
      <c r="K30" s="561"/>
      <c r="L30" s="561"/>
      <c r="M30" s="561"/>
      <c r="N30" s="561"/>
    </row>
    <row r="31" spans="1:14" ht="13.5" customHeight="1" thickBot="1" thickTop="1">
      <c r="A31" s="561"/>
      <c r="B31" s="1224"/>
      <c r="C31" s="1245" t="s">
        <v>1112</v>
      </c>
      <c r="D31" s="1246"/>
      <c r="E31" s="1247"/>
      <c r="F31" s="89"/>
      <c r="G31" s="89"/>
      <c r="H31" s="569">
        <f t="shared" si="0"/>
        <v>0</v>
      </c>
      <c r="I31" s="561"/>
      <c r="J31" s="561"/>
      <c r="K31" s="561"/>
      <c r="L31" s="561"/>
      <c r="M31" s="561"/>
      <c r="N31" s="561"/>
    </row>
    <row r="32" spans="1:14" ht="13.5" customHeight="1" thickBot="1" thickTop="1">
      <c r="A32" s="561"/>
      <c r="B32" s="1224"/>
      <c r="C32" s="1219" t="s">
        <v>1111</v>
      </c>
      <c r="D32" s="1220"/>
      <c r="E32" s="1221"/>
      <c r="F32" s="89"/>
      <c r="G32" s="89"/>
      <c r="H32" s="569">
        <f t="shared" si="0"/>
        <v>0</v>
      </c>
      <c r="I32" s="561"/>
      <c r="J32" s="561"/>
      <c r="K32" s="561"/>
      <c r="L32" s="561"/>
      <c r="M32" s="561"/>
      <c r="N32" s="561"/>
    </row>
    <row r="33" spans="1:14" ht="13.5" customHeight="1" thickBot="1" thickTop="1">
      <c r="A33" s="561"/>
      <c r="B33" s="1225"/>
      <c r="C33" s="1222"/>
      <c r="D33" s="1222"/>
      <c r="E33" s="1222"/>
      <c r="F33" s="89"/>
      <c r="G33" s="89"/>
      <c r="H33" s="569">
        <f t="shared" si="0"/>
        <v>0</v>
      </c>
      <c r="I33" s="561"/>
      <c r="J33" s="561"/>
      <c r="K33" s="561"/>
      <c r="L33" s="561"/>
      <c r="M33" s="561"/>
      <c r="N33" s="561"/>
    </row>
    <row r="34" spans="1:14" ht="15" thickBot="1" thickTop="1">
      <c r="A34" s="561"/>
      <c r="B34" s="1236" t="s">
        <v>926</v>
      </c>
      <c r="C34" s="1222"/>
      <c r="D34" s="1222"/>
      <c r="E34" s="1222"/>
      <c r="F34" s="89"/>
      <c r="G34" s="89"/>
      <c r="H34" s="567">
        <f t="shared" si="0"/>
        <v>0</v>
      </c>
      <c r="I34" s="561"/>
      <c r="J34" s="561"/>
      <c r="K34" s="561"/>
      <c r="L34" s="561"/>
      <c r="M34" s="561"/>
      <c r="N34" s="561"/>
    </row>
    <row r="35" spans="1:14" ht="15" thickBot="1" thickTop="1">
      <c r="A35" s="561"/>
      <c r="B35" s="1236"/>
      <c r="C35" s="1222"/>
      <c r="D35" s="1222"/>
      <c r="E35" s="1222"/>
      <c r="F35" s="89"/>
      <c r="G35" s="89"/>
      <c r="H35" s="567">
        <f t="shared" si="0"/>
        <v>0</v>
      </c>
      <c r="I35" s="561"/>
      <c r="J35" s="561"/>
      <c r="K35" s="561"/>
      <c r="L35" s="561"/>
      <c r="M35" s="561"/>
      <c r="N35" s="561"/>
    </row>
    <row r="36" spans="1:14" ht="14.25" thickTop="1">
      <c r="A36" s="561"/>
      <c r="B36" s="1234" t="s">
        <v>927</v>
      </c>
      <c r="C36" s="1234"/>
      <c r="D36" s="1234"/>
      <c r="E36" s="1234"/>
      <c r="F36" s="567">
        <f>SUM(F18:F35)</f>
        <v>0</v>
      </c>
      <c r="G36" s="567">
        <f>SUM(G18:G35)</f>
        <v>0</v>
      </c>
      <c r="H36" s="567">
        <f>SUM(F36:G36)</f>
        <v>0</v>
      </c>
      <c r="I36" s="561"/>
      <c r="J36" s="561"/>
      <c r="K36" s="561"/>
      <c r="L36" s="561"/>
      <c r="M36" s="561"/>
      <c r="N36" s="561"/>
    </row>
    <row r="37" spans="1:14" ht="13.5">
      <c r="A37" s="561"/>
      <c r="B37" s="570"/>
      <c r="C37" s="570"/>
      <c r="D37" s="570"/>
      <c r="E37" s="570"/>
      <c r="F37" s="570"/>
      <c r="G37" s="570"/>
      <c r="H37" s="570"/>
      <c r="I37" s="570"/>
      <c r="J37" s="570"/>
      <c r="K37" s="570"/>
      <c r="L37" s="570"/>
      <c r="M37" s="561"/>
      <c r="N37" s="561"/>
    </row>
    <row r="38" spans="1:14" s="1" customFormat="1" ht="13.5">
      <c r="A38" s="571" t="s">
        <v>1054</v>
      </c>
      <c r="B38" s="227"/>
      <c r="C38" s="226"/>
      <c r="D38" s="226"/>
      <c r="E38" s="226"/>
      <c r="F38" s="226"/>
      <c r="G38" s="226"/>
      <c r="H38" s="226"/>
      <c r="I38" s="237"/>
      <c r="J38" s="237"/>
      <c r="K38" s="223"/>
      <c r="L38" s="218"/>
      <c r="M38" s="218"/>
      <c r="N38" s="218"/>
    </row>
    <row r="39" spans="1:14" s="1" customFormat="1" ht="13.5">
      <c r="A39" s="227"/>
      <c r="B39" s="227"/>
      <c r="C39" s="226"/>
      <c r="D39" s="226"/>
      <c r="E39" s="226"/>
      <c r="F39" s="226"/>
      <c r="G39" s="226"/>
      <c r="H39" s="226"/>
      <c r="I39" s="237"/>
      <c r="J39" s="237"/>
      <c r="K39" s="572"/>
      <c r="L39" s="218"/>
      <c r="M39" s="218"/>
      <c r="N39" s="218"/>
    </row>
    <row r="40" spans="1:14" s="1" customFormat="1" ht="14.25" thickBot="1">
      <c r="A40" s="227"/>
      <c r="B40" s="443"/>
      <c r="C40" s="443"/>
      <c r="D40" s="443"/>
      <c r="E40" s="443"/>
      <c r="F40" s="234" t="s">
        <v>1543</v>
      </c>
      <c r="G40" s="234" t="s">
        <v>1546</v>
      </c>
      <c r="H40" s="226"/>
      <c r="I40" s="237"/>
      <c r="J40" s="218"/>
      <c r="K40" s="218"/>
      <c r="L40" s="218"/>
      <c r="M40" s="218"/>
      <c r="N40" s="218"/>
    </row>
    <row r="41" spans="1:14" s="1" customFormat="1" ht="15" thickBot="1" thickTop="1">
      <c r="A41" s="227"/>
      <c r="B41" s="443"/>
      <c r="C41" s="443"/>
      <c r="D41" s="443"/>
      <c r="E41" s="443"/>
      <c r="F41" s="48"/>
      <c r="G41" s="48"/>
      <c r="H41" s="226"/>
      <c r="I41" s="237"/>
      <c r="J41" s="218"/>
      <c r="K41" s="218"/>
      <c r="L41" s="218"/>
      <c r="M41" s="218"/>
      <c r="N41" s="218"/>
    </row>
    <row r="42" spans="1:14" s="1" customFormat="1" ht="15" thickBot="1" thickTop="1">
      <c r="A42" s="227"/>
      <c r="B42" s="227"/>
      <c r="C42" s="226"/>
      <c r="D42" s="226"/>
      <c r="E42" s="226"/>
      <c r="F42" s="226"/>
      <c r="G42" s="226"/>
      <c r="H42" s="226"/>
      <c r="I42" s="237"/>
      <c r="J42" s="218"/>
      <c r="K42" s="218"/>
      <c r="L42" s="218"/>
      <c r="M42" s="218"/>
      <c r="N42" s="218"/>
    </row>
    <row r="43" spans="1:14" s="1" customFormat="1" ht="15" thickBot="1" thickTop="1">
      <c r="A43" s="1226" t="s">
        <v>998</v>
      </c>
      <c r="B43" s="1226"/>
      <c r="C43" s="1226"/>
      <c r="D43" s="1226"/>
      <c r="E43" s="1226"/>
      <c r="F43" s="1227"/>
      <c r="G43" s="50"/>
      <c r="H43" s="218" t="s">
        <v>312</v>
      </c>
      <c r="I43" s="218"/>
      <c r="J43" s="218"/>
      <c r="K43" s="218"/>
      <c r="L43" s="218"/>
      <c r="M43" s="218"/>
      <c r="N43" s="218"/>
    </row>
    <row r="44" spans="1:14" s="1" customFormat="1" ht="14.25" thickTop="1">
      <c r="A44" s="573" t="s">
        <v>1479</v>
      </c>
      <c r="B44" s="225"/>
      <c r="C44" s="278"/>
      <c r="D44" s="278"/>
      <c r="E44" s="278"/>
      <c r="F44" s="265"/>
      <c r="G44" s="265"/>
      <c r="H44" s="218"/>
      <c r="I44" s="218"/>
      <c r="J44" s="218"/>
      <c r="K44" s="218"/>
      <c r="L44" s="218"/>
      <c r="M44" s="218"/>
      <c r="N44" s="218"/>
    </row>
    <row r="45" spans="1:14" s="1" customFormat="1" ht="13.5">
      <c r="A45" s="571" t="s">
        <v>999</v>
      </c>
      <c r="B45" s="227"/>
      <c r="C45" s="226"/>
      <c r="D45" s="226"/>
      <c r="E45" s="226"/>
      <c r="F45" s="237" t="s">
        <v>1000</v>
      </c>
      <c r="G45" s="1238"/>
      <c r="H45" s="1239"/>
      <c r="I45" s="1239"/>
      <c r="J45" s="1239"/>
      <c r="K45" s="1239"/>
      <c r="L45" s="1240"/>
      <c r="M45" s="218"/>
      <c r="N45" s="218"/>
    </row>
    <row r="46" spans="1:14" s="1" customFormat="1" ht="13.5">
      <c r="A46" s="571" t="s">
        <v>1480</v>
      </c>
      <c r="B46" s="227"/>
      <c r="C46" s="226"/>
      <c r="D46" s="226"/>
      <c r="E46" s="226"/>
      <c r="F46" s="237"/>
      <c r="G46" s="237"/>
      <c r="H46" s="218"/>
      <c r="I46" s="218"/>
      <c r="J46" s="218"/>
      <c r="K46" s="218"/>
      <c r="L46" s="218"/>
      <c r="M46" s="218"/>
      <c r="N46" s="218"/>
    </row>
    <row r="47" spans="1:14" s="1" customFormat="1" ht="13.5">
      <c r="A47" s="227"/>
      <c r="B47" s="227"/>
      <c r="C47" s="226"/>
      <c r="D47" s="226"/>
      <c r="E47" s="226"/>
      <c r="F47" s="237"/>
      <c r="G47" s="226"/>
      <c r="H47" s="218"/>
      <c r="I47" s="218"/>
      <c r="J47" s="218"/>
      <c r="K47" s="218"/>
      <c r="L47" s="218"/>
      <c r="M47" s="218"/>
      <c r="N47" s="218"/>
    </row>
    <row r="48" spans="1:14" s="13" customFormat="1" ht="21">
      <c r="A48" s="1195" t="s">
        <v>1001</v>
      </c>
      <c r="B48" s="1195"/>
      <c r="C48" s="1195"/>
      <c r="D48" s="1195"/>
      <c r="E48" s="1195"/>
      <c r="F48" s="1195"/>
      <c r="G48" s="1195"/>
      <c r="H48" s="1195"/>
      <c r="I48" s="1195"/>
      <c r="J48" s="1195"/>
      <c r="K48" s="1195"/>
      <c r="L48" s="1195"/>
      <c r="M48" s="1195"/>
      <c r="N48" s="520"/>
    </row>
    <row r="49" spans="1:14" ht="13.5">
      <c r="A49" s="563"/>
      <c r="B49" s="561"/>
      <c r="C49" s="561"/>
      <c r="D49" s="561"/>
      <c r="E49" s="561"/>
      <c r="F49" s="561"/>
      <c r="G49" s="561"/>
      <c r="H49" s="561"/>
      <c r="I49" s="561"/>
      <c r="J49" s="561"/>
      <c r="K49" s="561"/>
      <c r="L49" s="561"/>
      <c r="M49" s="561"/>
      <c r="N49" s="561"/>
    </row>
    <row r="50" spans="1:14" s="13" customFormat="1" ht="14.25" customHeight="1">
      <c r="A50" s="522" t="s">
        <v>924</v>
      </c>
      <c r="B50" s="529"/>
      <c r="C50" s="529"/>
      <c r="D50" s="529"/>
      <c r="E50" s="529"/>
      <c r="F50" s="529"/>
      <c r="G50" s="529"/>
      <c r="H50" s="529"/>
      <c r="I50" s="529"/>
      <c r="J50" s="529"/>
      <c r="K50" s="529"/>
      <c r="L50" s="529"/>
      <c r="M50" s="529"/>
      <c r="N50" s="520"/>
    </row>
    <row r="51" spans="1:14" s="13" customFormat="1" ht="14.25" customHeight="1">
      <c r="A51" s="522"/>
      <c r="B51" s="529"/>
      <c r="C51" s="529"/>
      <c r="D51" s="529"/>
      <c r="E51" s="529"/>
      <c r="F51" s="529"/>
      <c r="G51" s="529"/>
      <c r="H51" s="529"/>
      <c r="I51" s="529"/>
      <c r="J51" s="529"/>
      <c r="K51" s="529"/>
      <c r="L51" s="529"/>
      <c r="M51" s="529"/>
      <c r="N51" s="520"/>
    </row>
    <row r="52" spans="1:14" ht="14.25" thickBot="1">
      <c r="A52" s="561"/>
      <c r="B52" s="1228" t="s">
        <v>1002</v>
      </c>
      <c r="C52" s="1228"/>
      <c r="D52" s="1228"/>
      <c r="E52" s="1228"/>
      <c r="F52" s="1229"/>
      <c r="G52" s="574" t="s">
        <v>1543</v>
      </c>
      <c r="H52" s="574" t="s">
        <v>1546</v>
      </c>
      <c r="I52" s="566" t="s">
        <v>352</v>
      </c>
      <c r="J52" s="529"/>
      <c r="K52" s="529"/>
      <c r="L52" s="529"/>
      <c r="M52" s="529"/>
      <c r="N52" s="529"/>
    </row>
    <row r="53" spans="1:14" ht="27.75" customHeight="1" thickBot="1" thickTop="1">
      <c r="A53" s="561"/>
      <c r="B53" s="1230" t="s">
        <v>994</v>
      </c>
      <c r="C53" s="1231"/>
      <c r="D53" s="1231"/>
      <c r="E53" s="1231"/>
      <c r="F53" s="1231"/>
      <c r="G53" s="91"/>
      <c r="H53" s="91"/>
      <c r="I53" s="575">
        <f>SUM(G53:H53)</f>
        <v>0</v>
      </c>
      <c r="J53" s="529"/>
      <c r="K53" s="529"/>
      <c r="L53" s="529"/>
      <c r="M53" s="529"/>
      <c r="N53" s="529"/>
    </row>
    <row r="54" spans="1:14" ht="15" thickBot="1" thickTop="1">
      <c r="A54" s="561"/>
      <c r="B54" s="1232" t="s">
        <v>928</v>
      </c>
      <c r="C54" s="1232"/>
      <c r="D54" s="1232"/>
      <c r="E54" s="1232"/>
      <c r="F54" s="1233"/>
      <c r="G54" s="89"/>
      <c r="H54" s="89"/>
      <c r="I54" s="567">
        <f>SUM(G54:H54)</f>
        <v>0</v>
      </c>
      <c r="J54" s="529"/>
      <c r="K54" s="529"/>
      <c r="L54" s="529"/>
      <c r="M54" s="529"/>
      <c r="N54" s="529"/>
    </row>
    <row r="55" spans="1:14" ht="15" thickBot="1" thickTop="1">
      <c r="A55" s="561"/>
      <c r="B55" s="1236" t="s">
        <v>926</v>
      </c>
      <c r="C55" s="1222"/>
      <c r="D55" s="1222"/>
      <c r="E55" s="1222"/>
      <c r="F55" s="1241"/>
      <c r="G55" s="89"/>
      <c r="H55" s="89"/>
      <c r="I55" s="567">
        <f>SUM(G55:H55)</f>
        <v>0</v>
      </c>
      <c r="J55" s="529"/>
      <c r="K55" s="529"/>
      <c r="L55" s="529"/>
      <c r="M55" s="529"/>
      <c r="N55" s="529"/>
    </row>
    <row r="56" spans="1:14" ht="15" thickBot="1" thickTop="1">
      <c r="A56" s="561"/>
      <c r="B56" s="1236"/>
      <c r="C56" s="1222"/>
      <c r="D56" s="1222"/>
      <c r="E56" s="1222"/>
      <c r="F56" s="1241"/>
      <c r="G56" s="89"/>
      <c r="H56" s="89"/>
      <c r="I56" s="567">
        <f>SUM(G56:H56)</f>
        <v>0</v>
      </c>
      <c r="J56" s="529"/>
      <c r="K56" s="529"/>
      <c r="L56" s="529"/>
      <c r="M56" s="529"/>
      <c r="N56" s="529"/>
    </row>
    <row r="57" spans="1:14" ht="14.25" thickTop="1">
      <c r="A57" s="561"/>
      <c r="B57" s="1234" t="s">
        <v>927</v>
      </c>
      <c r="C57" s="1234"/>
      <c r="D57" s="1234"/>
      <c r="E57" s="1234"/>
      <c r="F57" s="561"/>
      <c r="G57" s="576">
        <f>SUM(G53:G56)</f>
        <v>0</v>
      </c>
      <c r="H57" s="576">
        <f>SUM(H53:H56)</f>
        <v>0</v>
      </c>
      <c r="I57" s="567">
        <f>SUM(G57:H57)</f>
        <v>0</v>
      </c>
      <c r="J57" s="529"/>
      <c r="K57" s="529"/>
      <c r="L57" s="529"/>
      <c r="M57" s="529"/>
      <c r="N57" s="529"/>
    </row>
    <row r="58" spans="1:14" ht="13.5">
      <c r="A58" s="561"/>
      <c r="B58" s="570"/>
      <c r="C58" s="570"/>
      <c r="D58" s="570"/>
      <c r="E58" s="570"/>
      <c r="F58" s="570"/>
      <c r="G58" s="570"/>
      <c r="H58" s="570"/>
      <c r="I58" s="570"/>
      <c r="J58" s="570"/>
      <c r="K58" s="570"/>
      <c r="L58" s="570"/>
      <c r="M58" s="561"/>
      <c r="N58" s="561"/>
    </row>
    <row r="59" spans="1:14" s="1" customFormat="1" ht="13.5">
      <c r="A59" s="571" t="s">
        <v>1054</v>
      </c>
      <c r="B59" s="227"/>
      <c r="C59" s="226"/>
      <c r="D59" s="226"/>
      <c r="E59" s="226"/>
      <c r="F59" s="226"/>
      <c r="G59" s="226"/>
      <c r="H59" s="226"/>
      <c r="I59" s="237"/>
      <c r="J59" s="237"/>
      <c r="K59" s="223"/>
      <c r="L59" s="218"/>
      <c r="M59" s="218"/>
      <c r="N59" s="218"/>
    </row>
    <row r="60" spans="1:14" s="1" customFormat="1" ht="13.5">
      <c r="A60" s="227"/>
      <c r="B60" s="227"/>
      <c r="C60" s="226"/>
      <c r="D60" s="226"/>
      <c r="E60" s="226"/>
      <c r="F60" s="226"/>
      <c r="G60" s="226"/>
      <c r="H60" s="226"/>
      <c r="I60" s="237"/>
      <c r="J60" s="237"/>
      <c r="K60" s="572"/>
      <c r="L60" s="218"/>
      <c r="M60" s="218"/>
      <c r="N60" s="218"/>
    </row>
    <row r="61" spans="1:14" s="1" customFormat="1" ht="14.25" thickBot="1">
      <c r="A61" s="227"/>
      <c r="B61" s="227"/>
      <c r="C61" s="226"/>
      <c r="D61" s="226"/>
      <c r="E61" s="226"/>
      <c r="F61" s="234" t="s">
        <v>1543</v>
      </c>
      <c r="G61" s="234" t="s">
        <v>1546</v>
      </c>
      <c r="H61" s="226"/>
      <c r="I61" s="218"/>
      <c r="J61" s="218"/>
      <c r="K61" s="218"/>
      <c r="L61" s="218"/>
      <c r="M61" s="218"/>
      <c r="N61" s="218"/>
    </row>
    <row r="62" spans="1:14" s="1" customFormat="1" ht="15" thickBot="1" thickTop="1">
      <c r="A62" s="227"/>
      <c r="B62" s="227"/>
      <c r="C62" s="226"/>
      <c r="D62" s="226"/>
      <c r="E62" s="226"/>
      <c r="F62" s="48"/>
      <c r="G62" s="48"/>
      <c r="H62" s="226"/>
      <c r="I62" s="218"/>
      <c r="J62" s="218"/>
      <c r="K62" s="218"/>
      <c r="L62" s="218"/>
      <c r="M62" s="218"/>
      <c r="N62" s="218"/>
    </row>
    <row r="63" spans="1:14" s="1" customFormat="1" ht="14.25" thickTop="1">
      <c r="A63" s="227"/>
      <c r="B63" s="227"/>
      <c r="C63" s="226"/>
      <c r="D63" s="226"/>
      <c r="E63" s="226"/>
      <c r="F63" s="226"/>
      <c r="G63" s="226"/>
      <c r="H63" s="226"/>
      <c r="I63" s="218"/>
      <c r="J63" s="218"/>
      <c r="K63" s="218"/>
      <c r="L63" s="218"/>
      <c r="M63" s="218"/>
      <c r="N63" s="218"/>
    </row>
    <row r="64" spans="1:14" ht="13.5">
      <c r="A64" s="561"/>
      <c r="B64" s="570"/>
      <c r="C64" s="570"/>
      <c r="D64" s="570"/>
      <c r="E64" s="570"/>
      <c r="F64" s="570"/>
      <c r="G64" s="570"/>
      <c r="H64" s="570"/>
      <c r="I64" s="218"/>
      <c r="J64" s="218"/>
      <c r="K64" s="218"/>
      <c r="L64" s="218"/>
      <c r="M64" s="561"/>
      <c r="N64" s="561"/>
    </row>
    <row r="65" spans="1:14" s="3" customFormat="1" ht="21">
      <c r="A65" s="217" t="s">
        <v>1561</v>
      </c>
      <c r="B65" s="230"/>
      <c r="C65" s="230"/>
      <c r="D65" s="230"/>
      <c r="E65" s="230"/>
      <c r="F65" s="230"/>
      <c r="G65" s="230"/>
      <c r="H65" s="230"/>
      <c r="I65" s="230"/>
      <c r="J65" s="230"/>
      <c r="K65" s="230"/>
      <c r="L65" s="230"/>
      <c r="M65" s="230"/>
      <c r="N65" s="230"/>
    </row>
    <row r="66" spans="1:14" s="3" customFormat="1" ht="13.5">
      <c r="A66" s="230"/>
      <c r="B66" s="230" t="s">
        <v>428</v>
      </c>
      <c r="C66" s="230"/>
      <c r="D66" s="230"/>
      <c r="E66" s="230"/>
      <c r="F66" s="230"/>
      <c r="G66" s="230"/>
      <c r="H66" s="230"/>
      <c r="I66" s="230"/>
      <c r="J66" s="230"/>
      <c r="K66" s="230"/>
      <c r="L66" s="230"/>
      <c r="M66" s="230"/>
      <c r="N66" s="230"/>
    </row>
    <row r="67" spans="1:14" s="3" customFormat="1" ht="13.5">
      <c r="A67" s="230"/>
      <c r="B67" s="230" t="s">
        <v>457</v>
      </c>
      <c r="C67" s="230"/>
      <c r="D67" s="230"/>
      <c r="E67" s="230"/>
      <c r="F67" s="230"/>
      <c r="G67" s="230"/>
      <c r="H67" s="230"/>
      <c r="I67" s="230"/>
      <c r="J67" s="230"/>
      <c r="K67" s="230"/>
      <c r="L67" s="230"/>
      <c r="M67" s="230"/>
      <c r="N67" s="230"/>
    </row>
    <row r="68" spans="1:14" s="3" customFormat="1" ht="13.5">
      <c r="A68" s="230"/>
      <c r="B68" s="748" t="s">
        <v>1613</v>
      </c>
      <c r="C68" s="230"/>
      <c r="D68" s="230"/>
      <c r="E68" s="230"/>
      <c r="F68" s="230"/>
      <c r="G68" s="230"/>
      <c r="H68" s="230"/>
      <c r="I68" s="230"/>
      <c r="J68" s="230"/>
      <c r="K68" s="230"/>
      <c r="L68" s="230"/>
      <c r="M68" s="230"/>
      <c r="N68" s="230"/>
    </row>
    <row r="69" spans="1:14" s="3" customFormat="1" ht="14.25" thickBot="1">
      <c r="A69" s="334" t="s">
        <v>429</v>
      </c>
      <c r="B69" s="921" t="s">
        <v>575</v>
      </c>
      <c r="C69" s="922"/>
      <c r="D69" s="335" t="s">
        <v>430</v>
      </c>
      <c r="E69" s="828" t="s">
        <v>431</v>
      </c>
      <c r="F69" s="828"/>
      <c r="G69" s="828" t="s">
        <v>432</v>
      </c>
      <c r="H69" s="828"/>
      <c r="I69" s="334" t="s">
        <v>433</v>
      </c>
      <c r="J69" s="827" t="s">
        <v>434</v>
      </c>
      <c r="K69" s="828"/>
      <c r="L69" s="859" t="s">
        <v>435</v>
      </c>
      <c r="M69" s="859"/>
      <c r="N69" s="230"/>
    </row>
    <row r="70" spans="1:14" s="3" customFormat="1" ht="19.5" customHeight="1" thickTop="1">
      <c r="A70" s="919"/>
      <c r="B70" s="745"/>
      <c r="C70" s="746" t="s">
        <v>1611</v>
      </c>
      <c r="D70" s="805"/>
      <c r="E70" s="1006"/>
      <c r="F70" s="866"/>
      <c r="G70" s="797"/>
      <c r="H70" s="866"/>
      <c r="I70" s="1004"/>
      <c r="J70" s="797"/>
      <c r="K70" s="798"/>
      <c r="L70" s="801"/>
      <c r="M70" s="802"/>
      <c r="N70" s="230"/>
    </row>
    <row r="71" spans="1:14" s="3" customFormat="1" ht="19.5" customHeight="1" thickBot="1">
      <c r="A71" s="920"/>
      <c r="B71" s="745"/>
      <c r="C71" s="747" t="s">
        <v>1612</v>
      </c>
      <c r="D71" s="806"/>
      <c r="E71" s="1007"/>
      <c r="F71" s="871"/>
      <c r="G71" s="799"/>
      <c r="H71" s="871"/>
      <c r="I71" s="1005"/>
      <c r="J71" s="799"/>
      <c r="K71" s="800"/>
      <c r="L71" s="803"/>
      <c r="M71" s="804"/>
      <c r="N71" s="230"/>
    </row>
    <row r="72" spans="1:14" s="3" customFormat="1" ht="19.5" customHeight="1" thickTop="1">
      <c r="A72" s="919"/>
      <c r="B72" s="745"/>
      <c r="C72" s="279" t="s">
        <v>1611</v>
      </c>
      <c r="D72" s="805"/>
      <c r="E72" s="1006"/>
      <c r="F72" s="866"/>
      <c r="G72" s="797"/>
      <c r="H72" s="866"/>
      <c r="I72" s="1004"/>
      <c r="J72" s="797"/>
      <c r="K72" s="798"/>
      <c r="L72" s="801"/>
      <c r="M72" s="802"/>
      <c r="N72" s="230"/>
    </row>
    <row r="73" spans="1:14" s="3" customFormat="1" ht="19.5" customHeight="1" thickBot="1">
      <c r="A73" s="920"/>
      <c r="B73" s="745"/>
      <c r="C73" s="747" t="s">
        <v>1612</v>
      </c>
      <c r="D73" s="806"/>
      <c r="E73" s="1007"/>
      <c r="F73" s="871"/>
      <c r="G73" s="799"/>
      <c r="H73" s="871"/>
      <c r="I73" s="1005"/>
      <c r="J73" s="799"/>
      <c r="K73" s="800"/>
      <c r="L73" s="803"/>
      <c r="M73" s="804"/>
      <c r="N73" s="230"/>
    </row>
    <row r="74" spans="1:14" s="3" customFormat="1" ht="19.5" customHeight="1" thickTop="1">
      <c r="A74" s="919"/>
      <c r="B74" s="745"/>
      <c r="C74" s="279" t="s">
        <v>1611</v>
      </c>
      <c r="D74" s="805"/>
      <c r="E74" s="1006"/>
      <c r="F74" s="866"/>
      <c r="G74" s="797"/>
      <c r="H74" s="866"/>
      <c r="I74" s="1004"/>
      <c r="J74" s="797"/>
      <c r="K74" s="798"/>
      <c r="L74" s="801"/>
      <c r="M74" s="802"/>
      <c r="N74" s="230"/>
    </row>
    <row r="75" spans="1:14" s="3" customFormat="1" ht="19.5" customHeight="1" thickBot="1">
      <c r="A75" s="920"/>
      <c r="B75" s="745"/>
      <c r="C75" s="747" t="s">
        <v>1612</v>
      </c>
      <c r="D75" s="806"/>
      <c r="E75" s="1007"/>
      <c r="F75" s="871"/>
      <c r="G75" s="799"/>
      <c r="H75" s="871"/>
      <c r="I75" s="1005"/>
      <c r="J75" s="799"/>
      <c r="K75" s="800"/>
      <c r="L75" s="803"/>
      <c r="M75" s="804"/>
      <c r="N75" s="230"/>
    </row>
    <row r="76" spans="1:14" s="3" customFormat="1" ht="19.5" customHeight="1" thickTop="1">
      <c r="A76" s="919"/>
      <c r="B76" s="745"/>
      <c r="C76" s="279" t="s">
        <v>1611</v>
      </c>
      <c r="D76" s="805"/>
      <c r="E76" s="1006"/>
      <c r="F76" s="866"/>
      <c r="G76" s="797"/>
      <c r="H76" s="866"/>
      <c r="I76" s="1004"/>
      <c r="J76" s="797"/>
      <c r="K76" s="798"/>
      <c r="L76" s="801"/>
      <c r="M76" s="802"/>
      <c r="N76" s="230"/>
    </row>
    <row r="77" spans="1:14" s="3" customFormat="1" ht="19.5" customHeight="1" thickBot="1">
      <c r="A77" s="920"/>
      <c r="B77" s="745"/>
      <c r="C77" s="747" t="s">
        <v>1612</v>
      </c>
      <c r="D77" s="806"/>
      <c r="E77" s="1007"/>
      <c r="F77" s="871"/>
      <c r="G77" s="799"/>
      <c r="H77" s="871"/>
      <c r="I77" s="1005"/>
      <c r="J77" s="799"/>
      <c r="K77" s="800"/>
      <c r="L77" s="803"/>
      <c r="M77" s="804"/>
      <c r="N77" s="230"/>
    </row>
    <row r="78" spans="1:14" s="3" customFormat="1" ht="19.5" customHeight="1" thickTop="1">
      <c r="A78" s="919"/>
      <c r="B78" s="745"/>
      <c r="C78" s="279" t="s">
        <v>1611</v>
      </c>
      <c r="D78" s="805"/>
      <c r="E78" s="1006"/>
      <c r="F78" s="866"/>
      <c r="G78" s="797"/>
      <c r="H78" s="866"/>
      <c r="I78" s="1004"/>
      <c r="J78" s="797"/>
      <c r="K78" s="798"/>
      <c r="L78" s="801"/>
      <c r="M78" s="802"/>
      <c r="N78" s="230"/>
    </row>
    <row r="79" spans="1:14" s="3" customFormat="1" ht="19.5" customHeight="1" thickBot="1">
      <c r="A79" s="920"/>
      <c r="B79" s="745"/>
      <c r="C79" s="747" t="s">
        <v>1612</v>
      </c>
      <c r="D79" s="806"/>
      <c r="E79" s="1007"/>
      <c r="F79" s="871"/>
      <c r="G79" s="799"/>
      <c r="H79" s="871"/>
      <c r="I79" s="1005"/>
      <c r="J79" s="799"/>
      <c r="K79" s="800"/>
      <c r="L79" s="803"/>
      <c r="M79" s="804"/>
      <c r="N79" s="230"/>
    </row>
    <row r="80" spans="1:14" s="3" customFormat="1" ht="12.75" thickTop="1">
      <c r="A80" s="230"/>
      <c r="B80" s="230"/>
      <c r="C80" s="230"/>
      <c r="D80" s="230"/>
      <c r="E80" s="230"/>
      <c r="F80" s="230"/>
      <c r="G80" s="230"/>
      <c r="H80" s="230"/>
      <c r="I80" s="230"/>
      <c r="J80" s="230"/>
      <c r="K80" s="230"/>
      <c r="L80" s="230"/>
      <c r="M80" s="230"/>
      <c r="N80" s="230"/>
    </row>
    <row r="81" spans="1:14" s="3" customFormat="1" ht="12.75">
      <c r="A81" s="230"/>
      <c r="B81" s="230" t="s">
        <v>436</v>
      </c>
      <c r="C81" s="230"/>
      <c r="D81" s="230"/>
      <c r="E81" s="230"/>
      <c r="F81" s="230"/>
      <c r="G81" s="230"/>
      <c r="H81" s="230"/>
      <c r="I81" s="230"/>
      <c r="J81" s="230"/>
      <c r="K81" s="230"/>
      <c r="L81" s="230"/>
      <c r="M81" s="230"/>
      <c r="N81" s="230"/>
    </row>
    <row r="82" spans="1:14" s="3" customFormat="1" ht="12.75">
      <c r="A82" s="230"/>
      <c r="B82" s="230" t="s">
        <v>458</v>
      </c>
      <c r="C82" s="230"/>
      <c r="D82" s="230"/>
      <c r="E82" s="230"/>
      <c r="F82" s="230"/>
      <c r="G82" s="230"/>
      <c r="H82" s="230"/>
      <c r="I82" s="230"/>
      <c r="J82" s="230"/>
      <c r="K82" s="230"/>
      <c r="L82" s="230"/>
      <c r="M82" s="230"/>
      <c r="N82" s="230"/>
    </row>
    <row r="83" spans="1:14" s="3" customFormat="1" ht="12.75">
      <c r="A83" s="230"/>
      <c r="B83" s="230"/>
      <c r="C83" s="230"/>
      <c r="D83" s="230"/>
      <c r="E83" s="230"/>
      <c r="F83" s="230"/>
      <c r="G83" s="230"/>
      <c r="H83" s="230"/>
      <c r="I83" s="230"/>
      <c r="J83" s="230"/>
      <c r="K83" s="230"/>
      <c r="L83" s="230"/>
      <c r="M83" s="230"/>
      <c r="N83" s="230"/>
    </row>
    <row r="84" spans="1:14" s="1" customFormat="1" ht="21">
      <c r="A84" s="217" t="s">
        <v>437</v>
      </c>
      <c r="B84" s="218"/>
      <c r="C84" s="218"/>
      <c r="D84" s="218"/>
      <c r="E84" s="218"/>
      <c r="F84" s="218"/>
      <c r="G84" s="218"/>
      <c r="H84" s="218"/>
      <c r="I84" s="218"/>
      <c r="J84" s="218"/>
      <c r="K84" s="218"/>
      <c r="L84" s="218"/>
      <c r="M84" s="218"/>
      <c r="N84" s="218"/>
    </row>
    <row r="85" spans="1:14" s="1" customFormat="1" ht="12.75">
      <c r="A85" s="218"/>
      <c r="B85" s="218"/>
      <c r="C85" s="218"/>
      <c r="D85" s="218"/>
      <c r="E85" s="218"/>
      <c r="F85" s="218"/>
      <c r="G85" s="218"/>
      <c r="H85" s="218"/>
      <c r="I85" s="218"/>
      <c r="J85" s="218"/>
      <c r="K85" s="218"/>
      <c r="L85" s="218"/>
      <c r="M85" s="218"/>
      <c r="N85" s="218"/>
    </row>
    <row r="86" spans="1:14" s="1" customFormat="1" ht="12.75">
      <c r="A86" s="218"/>
      <c r="B86" s="286" t="s">
        <v>956</v>
      </c>
      <c r="C86" s="218"/>
      <c r="D86" s="218"/>
      <c r="E86" s="218"/>
      <c r="F86" s="218"/>
      <c r="G86" s="218"/>
      <c r="H86" s="218"/>
      <c r="I86" s="218"/>
      <c r="J86" s="218"/>
      <c r="K86" s="218"/>
      <c r="L86" s="218"/>
      <c r="M86" s="218"/>
      <c r="N86" s="218"/>
    </row>
    <row r="87" spans="1:14" s="1" customFormat="1" ht="12.75">
      <c r="A87" s="218"/>
      <c r="B87" s="218" t="s">
        <v>198</v>
      </c>
      <c r="C87" s="218"/>
      <c r="D87" s="218"/>
      <c r="E87" s="218"/>
      <c r="F87" s="218"/>
      <c r="G87" s="218"/>
      <c r="H87" s="218"/>
      <c r="I87" s="218"/>
      <c r="J87" s="218"/>
      <c r="K87" s="218"/>
      <c r="L87" s="218"/>
      <c r="M87" s="218"/>
      <c r="N87" s="218"/>
    </row>
    <row r="88" spans="1:14" s="1" customFormat="1" ht="12.75">
      <c r="A88" s="218"/>
      <c r="B88" s="811"/>
      <c r="C88" s="865"/>
      <c r="D88" s="865"/>
      <c r="E88" s="865"/>
      <c r="F88" s="865"/>
      <c r="G88" s="865"/>
      <c r="H88" s="865"/>
      <c r="I88" s="865"/>
      <c r="J88" s="865"/>
      <c r="K88" s="865"/>
      <c r="L88" s="865"/>
      <c r="M88" s="866"/>
      <c r="N88" s="218"/>
    </row>
    <row r="89" spans="1:14" s="1" customFormat="1" ht="12.75">
      <c r="A89" s="218"/>
      <c r="B89" s="867"/>
      <c r="C89" s="868"/>
      <c r="D89" s="868"/>
      <c r="E89" s="868"/>
      <c r="F89" s="868"/>
      <c r="G89" s="868"/>
      <c r="H89" s="868"/>
      <c r="I89" s="868"/>
      <c r="J89" s="868"/>
      <c r="K89" s="868"/>
      <c r="L89" s="868"/>
      <c r="M89" s="869"/>
      <c r="N89" s="218"/>
    </row>
    <row r="90" spans="1:14" s="1" customFormat="1" ht="12.75">
      <c r="A90" s="218"/>
      <c r="B90" s="867"/>
      <c r="C90" s="868"/>
      <c r="D90" s="868"/>
      <c r="E90" s="868"/>
      <c r="F90" s="868"/>
      <c r="G90" s="868"/>
      <c r="H90" s="868"/>
      <c r="I90" s="868"/>
      <c r="J90" s="868"/>
      <c r="K90" s="868"/>
      <c r="L90" s="868"/>
      <c r="M90" s="869"/>
      <c r="N90" s="218"/>
    </row>
    <row r="91" spans="1:14" s="1" customFormat="1" ht="12.75">
      <c r="A91" s="218"/>
      <c r="B91" s="867"/>
      <c r="C91" s="868"/>
      <c r="D91" s="868"/>
      <c r="E91" s="868"/>
      <c r="F91" s="868"/>
      <c r="G91" s="868"/>
      <c r="H91" s="868"/>
      <c r="I91" s="868"/>
      <c r="J91" s="868"/>
      <c r="K91" s="868"/>
      <c r="L91" s="868"/>
      <c r="M91" s="869"/>
      <c r="N91" s="218"/>
    </row>
    <row r="92" spans="1:14" s="1" customFormat="1" ht="12.75">
      <c r="A92" s="218"/>
      <c r="B92" s="867"/>
      <c r="C92" s="868"/>
      <c r="D92" s="868"/>
      <c r="E92" s="868"/>
      <c r="F92" s="868"/>
      <c r="G92" s="868"/>
      <c r="H92" s="868"/>
      <c r="I92" s="868"/>
      <c r="J92" s="868"/>
      <c r="K92" s="868"/>
      <c r="L92" s="868"/>
      <c r="M92" s="869"/>
      <c r="N92" s="218"/>
    </row>
    <row r="93" spans="1:14" s="1" customFormat="1" ht="12.75">
      <c r="A93" s="218"/>
      <c r="B93" s="867"/>
      <c r="C93" s="868"/>
      <c r="D93" s="868"/>
      <c r="E93" s="868"/>
      <c r="F93" s="868"/>
      <c r="G93" s="868"/>
      <c r="H93" s="868"/>
      <c r="I93" s="868"/>
      <c r="J93" s="868"/>
      <c r="K93" s="868"/>
      <c r="L93" s="868"/>
      <c r="M93" s="869"/>
      <c r="N93" s="218"/>
    </row>
    <row r="94" spans="1:14" s="1" customFormat="1" ht="12.75">
      <c r="A94" s="218"/>
      <c r="B94" s="867"/>
      <c r="C94" s="868"/>
      <c r="D94" s="868"/>
      <c r="E94" s="868"/>
      <c r="F94" s="868"/>
      <c r="G94" s="868"/>
      <c r="H94" s="868"/>
      <c r="I94" s="868"/>
      <c r="J94" s="868"/>
      <c r="K94" s="868"/>
      <c r="L94" s="868"/>
      <c r="M94" s="869"/>
      <c r="N94" s="218"/>
    </row>
    <row r="95" spans="1:14" s="1" customFormat="1" ht="12.75">
      <c r="A95" s="218"/>
      <c r="B95" s="799"/>
      <c r="C95" s="870"/>
      <c r="D95" s="870"/>
      <c r="E95" s="870"/>
      <c r="F95" s="870"/>
      <c r="G95" s="870"/>
      <c r="H95" s="870"/>
      <c r="I95" s="870"/>
      <c r="J95" s="870"/>
      <c r="K95" s="870"/>
      <c r="L95" s="870"/>
      <c r="M95" s="871"/>
      <c r="N95" s="218"/>
    </row>
    <row r="96" spans="1:14" ht="12.75">
      <c r="A96" s="561"/>
      <c r="B96" s="561"/>
      <c r="C96" s="561"/>
      <c r="D96" s="561"/>
      <c r="E96" s="561"/>
      <c r="F96" s="561"/>
      <c r="G96" s="561"/>
      <c r="H96" s="561"/>
      <c r="I96" s="561"/>
      <c r="J96" s="561"/>
      <c r="K96" s="561"/>
      <c r="L96" s="561"/>
      <c r="M96" s="561"/>
      <c r="N96" s="561"/>
    </row>
    <row r="97" spans="1:14" ht="21">
      <c r="A97" s="561"/>
      <c r="B97" s="560" t="s">
        <v>206</v>
      </c>
      <c r="C97" s="561"/>
      <c r="D97" s="561"/>
      <c r="E97" s="561"/>
      <c r="F97" s="561"/>
      <c r="G97" s="561"/>
      <c r="H97" s="561"/>
      <c r="I97" s="561"/>
      <c r="J97" s="561"/>
      <c r="K97" s="561"/>
      <c r="L97" s="561"/>
      <c r="M97" s="561"/>
      <c r="N97" s="561"/>
    </row>
  </sheetData>
  <sheetProtection sheet="1" selectLockedCells="1"/>
  <mergeCells count="74">
    <mergeCell ref="L78:M79"/>
    <mergeCell ref="D78:D79"/>
    <mergeCell ref="E78:F79"/>
    <mergeCell ref="G78:H79"/>
    <mergeCell ref="I78:I79"/>
    <mergeCell ref="C28:E28"/>
    <mergeCell ref="C29:E29"/>
    <mergeCell ref="C30:E30"/>
    <mergeCell ref="C31:E31"/>
    <mergeCell ref="I76:I77"/>
    <mergeCell ref="J78:K79"/>
    <mergeCell ref="J69:K69"/>
    <mergeCell ref="L69:M69"/>
    <mergeCell ref="G69:H69"/>
    <mergeCell ref="B55:B56"/>
    <mergeCell ref="C55:F55"/>
    <mergeCell ref="C56:F56"/>
    <mergeCell ref="B57:E57"/>
    <mergeCell ref="C35:E35"/>
    <mergeCell ref="B17:E17"/>
    <mergeCell ref="B22:E22"/>
    <mergeCell ref="G45:L45"/>
    <mergeCell ref="B18:E18"/>
    <mergeCell ref="B19:E19"/>
    <mergeCell ref="B21:E21"/>
    <mergeCell ref="B20:E20"/>
    <mergeCell ref="B26:E26"/>
    <mergeCell ref="B25:E25"/>
    <mergeCell ref="A12:M12"/>
    <mergeCell ref="A48:M48"/>
    <mergeCell ref="B52:F52"/>
    <mergeCell ref="B53:F53"/>
    <mergeCell ref="B54:F54"/>
    <mergeCell ref="B36:E36"/>
    <mergeCell ref="B23:E23"/>
    <mergeCell ref="B24:E24"/>
    <mergeCell ref="B27:E27"/>
    <mergeCell ref="B34:B35"/>
    <mergeCell ref="C32:E32"/>
    <mergeCell ref="C33:E33"/>
    <mergeCell ref="B28:B33"/>
    <mergeCell ref="E69:F69"/>
    <mergeCell ref="D70:D71"/>
    <mergeCell ref="E70:F71"/>
    <mergeCell ref="A43:F43"/>
    <mergeCell ref="B69:C69"/>
    <mergeCell ref="A70:A71"/>
    <mergeCell ref="C34:E34"/>
    <mergeCell ref="G70:H71"/>
    <mergeCell ref="I70:I71"/>
    <mergeCell ref="J70:K71"/>
    <mergeCell ref="L70:M71"/>
    <mergeCell ref="D72:D73"/>
    <mergeCell ref="E72:F73"/>
    <mergeCell ref="G72:H73"/>
    <mergeCell ref="I72:I73"/>
    <mergeCell ref="J72:K73"/>
    <mergeCell ref="L72:M73"/>
    <mergeCell ref="E74:F75"/>
    <mergeCell ref="G74:H75"/>
    <mergeCell ref="I74:I75"/>
    <mergeCell ref="D76:D77"/>
    <mergeCell ref="E76:F77"/>
    <mergeCell ref="G76:H77"/>
    <mergeCell ref="A72:A73"/>
    <mergeCell ref="A74:A75"/>
    <mergeCell ref="A76:A77"/>
    <mergeCell ref="A78:A79"/>
    <mergeCell ref="B88:M95"/>
    <mergeCell ref="J74:K75"/>
    <mergeCell ref="L74:M75"/>
    <mergeCell ref="J76:K77"/>
    <mergeCell ref="L76:M77"/>
    <mergeCell ref="D74:D75"/>
  </mergeCells>
  <dataValidations count="8">
    <dataValidation allowBlank="1" showInputMessage="1" showErrorMessage="1" imeMode="on" sqref="B88:M95 C33:E35 C55:E56 E70 G70 I70:J70 I72:J72 E72 G72 I74:J74 E74 G74 I76:J76 E76 G76 E78 G78 I78:J78"/>
    <dataValidation type="whole" allowBlank="1" showInputMessage="1" showErrorMessage="1" imeMode="off" sqref="G64 G53:I56 F37 G58 F38:J39 G46 I57 F59:J60 F46:F47 F18:H36 F63:G63 G42:G44 F42 F44 H40:K42 M40:M42 H61:H63 I61:L64 M61:M63">
      <formula1>0</formula1>
      <formula2>9999999999</formula2>
    </dataValidation>
    <dataValidation type="whole" allowBlank="1" showInputMessage="1" showErrorMessage="1" imeMode="off" sqref="D70 D72 D74 D76 D78">
      <formula1>0</formula1>
      <formula2>150</formula2>
    </dataValidation>
    <dataValidation type="whole" allowBlank="1" showInputMessage="1" showErrorMessage="1" imeMode="off" sqref="L70 L72 L74 L76 L78">
      <formula1>0</formula1>
      <formula2>1000</formula2>
    </dataValidation>
    <dataValidation allowBlank="1" showInputMessage="1" showErrorMessage="1" imeMode="hiragana" sqref="G45:L45"/>
    <dataValidation type="whole" allowBlank="1" showInputMessage="1" showErrorMessage="1" imeMode="off" sqref="A70:A79">
      <formula1>1900</formula1>
      <formula2>2030</formula2>
    </dataValidation>
    <dataValidation type="whole" allowBlank="1" showInputMessage="1" showErrorMessage="1" imeMode="off" sqref="F41:G41 F62:G62">
      <formula1>0</formula1>
      <formula2>999</formula2>
    </dataValidation>
    <dataValidation type="list" allowBlank="1" showInputMessage="1" prompt="セル右側▼をクリックしてください。" sqref="E9 B70:B79">
      <formula1>"✓"</formula1>
    </dataValidation>
  </dataValidations>
  <printOptions/>
  <pageMargins left="0.3937007874015748" right="0" top="0.6299212598425197" bottom="0.6299212598425197" header="0.5118110236220472" footer="0.5118110236220472"/>
  <pageSetup horizontalDpi="300" verticalDpi="300" orientation="portrait" paperSize="9" r:id="rId3"/>
  <headerFooter alignWithMargins="0">
    <oddHeader>&amp;C&amp;A</oddHeader>
    <oddFooter>&amp;C&amp;P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第17回内視鏡外科アンケート調査票</dc:title>
  <dc:subject/>
  <dc:creator>日本内視鏡外科学会</dc:creator>
  <cp:keywords/>
  <dc:description/>
  <cp:lastModifiedBy>Kazutora Mizukami</cp:lastModifiedBy>
  <cp:lastPrinted>2021-12-26T03:13:30Z</cp:lastPrinted>
  <dcterms:created xsi:type="dcterms:W3CDTF">2005-09-29T05:11:34Z</dcterms:created>
  <dcterms:modified xsi:type="dcterms:W3CDTF">2023-12-27T01:36:54Z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